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>
    <mc:Choice Requires="x15">
      <x15ac:absPath xmlns:x15ac="http://schemas.microsoft.com/office/spreadsheetml/2010/11/ac" url="\\192.168.11.100\共有\■みたけスポーツ・文化倶楽部■\◆地域クラブ\様式１、２号\"/>
    </mc:Choice>
  </mc:AlternateContent>
  <xr:revisionPtr revIDLastSave="0" documentId="13_ncr:1_{A57EBA29-166B-4111-AB6B-38CFCC544019}" xr6:coauthVersionLast="47" xr6:coauthVersionMax="47" xr10:uidLastSave="{00000000-0000-0000-0000-000000000000}"/>
  <bookViews>
    <workbookView xWindow="-108" yWindow="-108" windowWidth="23256" windowHeight="12456" tabRatio="688" xr2:uid="{00000000-000D-0000-FFFF-FFFF00000000}"/>
  </bookViews>
  <sheets>
    <sheet name="名簿" sheetId="43" r:id="rId1"/>
    <sheet name="名簿（記入例）" sheetId="41" r:id="rId2"/>
    <sheet name="4月以降中途申込" sheetId="49" r:id="rId3"/>
    <sheet name="Sheet2" sheetId="2" state="hidden" r:id="rId4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1" l="1"/>
  <c r="E9" i="41"/>
  <c r="E10" i="41"/>
  <c r="G64" i="49"/>
  <c r="F64" i="49"/>
  <c r="K64" i="49" s="1"/>
  <c r="L62" i="49"/>
  <c r="E62" i="49"/>
  <c r="L61" i="49"/>
  <c r="E61" i="49"/>
  <c r="L60" i="49"/>
  <c r="E60" i="49"/>
  <c r="L59" i="49"/>
  <c r="E59" i="49"/>
  <c r="L58" i="49"/>
  <c r="E58" i="49"/>
  <c r="L57" i="49"/>
  <c r="E57" i="49"/>
  <c r="L56" i="49"/>
  <c r="E56" i="49"/>
  <c r="L55" i="49"/>
  <c r="E55" i="49"/>
  <c r="L54" i="49"/>
  <c r="E54" i="49"/>
  <c r="L53" i="49"/>
  <c r="E53" i="49"/>
  <c r="L52" i="49"/>
  <c r="E52" i="49"/>
  <c r="L51" i="49"/>
  <c r="E51" i="49"/>
  <c r="L50" i="49"/>
  <c r="E50" i="49"/>
  <c r="L49" i="49"/>
  <c r="E49" i="49"/>
  <c r="L48" i="49"/>
  <c r="E48" i="49"/>
  <c r="L47" i="49"/>
  <c r="E47" i="49"/>
  <c r="L46" i="49"/>
  <c r="E46" i="49"/>
  <c r="L45" i="49"/>
  <c r="E45" i="49"/>
  <c r="L44" i="49"/>
  <c r="E44" i="49"/>
  <c r="L43" i="49"/>
  <c r="E43" i="49"/>
  <c r="L42" i="49"/>
  <c r="E42" i="49"/>
  <c r="L41" i="49"/>
  <c r="E41" i="49"/>
  <c r="L40" i="49"/>
  <c r="E40" i="49"/>
  <c r="L39" i="49"/>
  <c r="E39" i="49"/>
  <c r="L38" i="49"/>
  <c r="E38" i="49"/>
  <c r="L37" i="49"/>
  <c r="E37" i="49"/>
  <c r="L36" i="49"/>
  <c r="E36" i="49"/>
  <c r="L35" i="49"/>
  <c r="E35" i="49"/>
  <c r="L34" i="49"/>
  <c r="E34" i="49"/>
  <c r="L33" i="49"/>
  <c r="E33" i="49"/>
  <c r="L32" i="49"/>
  <c r="E32" i="49"/>
  <c r="L31" i="49"/>
  <c r="E31" i="49"/>
  <c r="L30" i="49"/>
  <c r="E30" i="49"/>
  <c r="L29" i="49"/>
  <c r="E29" i="49"/>
  <c r="L28" i="49"/>
  <c r="E28" i="49"/>
  <c r="L27" i="49"/>
  <c r="E27" i="49"/>
  <c r="L26" i="49"/>
  <c r="E26" i="49"/>
  <c r="L25" i="49"/>
  <c r="E25" i="49"/>
  <c r="L24" i="49"/>
  <c r="E24" i="49"/>
  <c r="L23" i="49"/>
  <c r="E23" i="49"/>
  <c r="L22" i="49"/>
  <c r="E22" i="49"/>
  <c r="L21" i="49"/>
  <c r="E21" i="49"/>
  <c r="L20" i="49"/>
  <c r="E20" i="49"/>
  <c r="L19" i="49"/>
  <c r="E19" i="49"/>
  <c r="L18" i="49"/>
  <c r="E18" i="49"/>
  <c r="L17" i="49"/>
  <c r="E17" i="49"/>
  <c r="L16" i="49"/>
  <c r="E16" i="49"/>
  <c r="L15" i="49"/>
  <c r="E15" i="49"/>
  <c r="L14" i="49"/>
  <c r="E14" i="49"/>
  <c r="L13" i="49"/>
  <c r="E13" i="49"/>
  <c r="L12" i="49"/>
  <c r="E12" i="49"/>
  <c r="L11" i="49"/>
  <c r="E11" i="49"/>
  <c r="L10" i="49"/>
  <c r="E10" i="49"/>
  <c r="L9" i="49"/>
  <c r="E9" i="49"/>
  <c r="L8" i="49"/>
  <c r="E8" i="49"/>
  <c r="L7" i="49"/>
  <c r="E7" i="49"/>
  <c r="L6" i="49"/>
  <c r="E6" i="49"/>
  <c r="L5" i="49"/>
  <c r="E5" i="49"/>
  <c r="L4" i="49"/>
  <c r="E4" i="49"/>
  <c r="L3" i="49"/>
  <c r="E3" i="49"/>
  <c r="E4" i="43"/>
  <c r="E5" i="43"/>
  <c r="E6" i="43"/>
  <c r="E7" i="43"/>
  <c r="E8" i="43"/>
  <c r="E9" i="43"/>
  <c r="E10" i="43"/>
  <c r="E11" i="43"/>
  <c r="E12" i="43"/>
  <c r="E13" i="43"/>
  <c r="E14" i="43"/>
  <c r="E15" i="43"/>
  <c r="E16" i="43"/>
  <c r="E17" i="43"/>
  <c r="E18" i="43"/>
  <c r="E19" i="43"/>
  <c r="E20" i="43"/>
  <c r="E21" i="43"/>
  <c r="E22" i="43"/>
  <c r="E23" i="43"/>
  <c r="E24" i="43"/>
  <c r="E25" i="43"/>
  <c r="E26" i="43"/>
  <c r="E27" i="43"/>
  <c r="E28" i="43"/>
  <c r="E29" i="43"/>
  <c r="E30" i="43"/>
  <c r="E31" i="43"/>
  <c r="E32" i="43"/>
  <c r="E33" i="43"/>
  <c r="E34" i="43"/>
  <c r="E35" i="43"/>
  <c r="E36" i="43"/>
  <c r="E37" i="43"/>
  <c r="E38" i="43"/>
  <c r="E39" i="43"/>
  <c r="E40" i="43"/>
  <c r="E41" i="43"/>
  <c r="E42" i="43"/>
  <c r="E43" i="43"/>
  <c r="E44" i="43"/>
  <c r="E45" i="43"/>
  <c r="E46" i="43"/>
  <c r="E47" i="43"/>
  <c r="E48" i="43"/>
  <c r="E49" i="43"/>
  <c r="E50" i="43"/>
  <c r="E51" i="43"/>
  <c r="E52" i="43"/>
  <c r="E53" i="43"/>
  <c r="E54" i="43"/>
  <c r="E55" i="43"/>
  <c r="E56" i="43"/>
  <c r="E57" i="43"/>
  <c r="E58" i="43"/>
  <c r="E59" i="43"/>
  <c r="E60" i="43"/>
  <c r="E61" i="43"/>
  <c r="E62" i="43"/>
  <c r="E3" i="43"/>
  <c r="L4" i="41"/>
  <c r="L5" i="41"/>
  <c r="L6" i="41"/>
  <c r="L7" i="41"/>
  <c r="G64" i="43"/>
  <c r="F64" i="43"/>
  <c r="K64" i="43" s="1"/>
  <c r="L62" i="43"/>
  <c r="L61" i="43"/>
  <c r="L60" i="43"/>
  <c r="L59" i="43"/>
  <c r="L58" i="43"/>
  <c r="L57" i="43"/>
  <c r="L56" i="43"/>
  <c r="L55" i="43"/>
  <c r="L54" i="43"/>
  <c r="L53" i="43"/>
  <c r="L52" i="43"/>
  <c r="L51" i="43"/>
  <c r="L50" i="43"/>
  <c r="L49" i="43"/>
  <c r="L48" i="43"/>
  <c r="L47" i="43"/>
  <c r="L46" i="43"/>
  <c r="L45" i="43"/>
  <c r="L44" i="43"/>
  <c r="L43" i="43"/>
  <c r="L42" i="43"/>
  <c r="L41" i="43"/>
  <c r="L40" i="43"/>
  <c r="L39" i="43"/>
  <c r="L38" i="43"/>
  <c r="L37" i="43"/>
  <c r="L36" i="43"/>
  <c r="L35" i="43"/>
  <c r="L34" i="43"/>
  <c r="L33" i="43"/>
  <c r="L32" i="43"/>
  <c r="L31" i="43"/>
  <c r="L30" i="43"/>
  <c r="L29" i="43"/>
  <c r="L28" i="43"/>
  <c r="L27" i="43"/>
  <c r="L26" i="43"/>
  <c r="L25" i="43"/>
  <c r="L24" i="43"/>
  <c r="L23" i="43"/>
  <c r="L22" i="43"/>
  <c r="L21" i="43"/>
  <c r="L20" i="43"/>
  <c r="L19" i="43"/>
  <c r="L18" i="43"/>
  <c r="L17" i="43"/>
  <c r="L16" i="43"/>
  <c r="L15" i="43"/>
  <c r="L14" i="43"/>
  <c r="L13" i="43"/>
  <c r="L12" i="43"/>
  <c r="L11" i="43"/>
  <c r="L10" i="43"/>
  <c r="L9" i="43"/>
  <c r="L8" i="43"/>
  <c r="L7" i="43"/>
  <c r="L6" i="43"/>
  <c r="L5" i="43"/>
  <c r="L4" i="43"/>
  <c r="L3" i="43"/>
  <c r="L19" i="41"/>
  <c r="H19" i="41"/>
  <c r="E19" i="41"/>
  <c r="L18" i="41"/>
  <c r="H18" i="41"/>
  <c r="E18" i="41"/>
  <c r="L17" i="41"/>
  <c r="H17" i="41"/>
  <c r="E17" i="41"/>
  <c r="L16" i="41"/>
  <c r="H16" i="41"/>
  <c r="E16" i="41"/>
  <c r="L15" i="41"/>
  <c r="H15" i="41"/>
  <c r="E15" i="41"/>
  <c r="L14" i="41"/>
  <c r="H14" i="41"/>
  <c r="E14" i="41"/>
  <c r="L13" i="41"/>
  <c r="H13" i="41"/>
  <c r="E13" i="41"/>
  <c r="L12" i="41"/>
  <c r="H12" i="41"/>
  <c r="E12" i="41"/>
  <c r="L11" i="41"/>
  <c r="H11" i="41"/>
  <c r="E11" i="41"/>
  <c r="L10" i="41"/>
  <c r="L9" i="41"/>
  <c r="L8" i="41"/>
  <c r="L3" i="41"/>
</calcChain>
</file>

<file path=xl/sharedStrings.xml><?xml version="1.0" encoding="utf-8"?>
<sst xmlns="http://schemas.openxmlformats.org/spreadsheetml/2006/main" count="203" uniqueCount="104">
  <si>
    <t>会員番号</t>
    <rPh sb="0" eb="2">
      <t>カイイン</t>
    </rPh>
    <rPh sb="2" eb="4">
      <t>バンゴウ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</si>
  <si>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</si>
  <si>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</si>
  <si>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</si>
  <si>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会費</t>
    <rPh sb="0" eb="2">
      <t>カイヒ</t>
    </rPh>
    <phoneticPr fontId="1"/>
  </si>
  <si>
    <t>保険料</t>
    <rPh sb="0" eb="3">
      <t>ホケンリョウ</t>
    </rPh>
    <phoneticPr fontId="1"/>
  </si>
  <si>
    <t>自宅TEL</t>
    <rPh sb="0" eb="2">
      <t>ジタク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</si>
  <si>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</si>
  <si>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</si>
  <si>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</si>
  <si>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</si>
  <si>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〒</t>
    <phoneticPr fontId="1"/>
  </si>
  <si>
    <t>住所１</t>
    <rPh sb="0" eb="2">
      <t>ジュウショ</t>
    </rPh>
    <phoneticPr fontId="1"/>
  </si>
  <si>
    <t>505-0115</t>
    <phoneticPr fontId="1"/>
  </si>
  <si>
    <t>505-0104</t>
    <phoneticPr fontId="1"/>
  </si>
  <si>
    <t>505-0101</t>
    <phoneticPr fontId="1"/>
  </si>
  <si>
    <t>505-0106</t>
    <phoneticPr fontId="1"/>
  </si>
  <si>
    <t>505-0126</t>
    <phoneticPr fontId="1"/>
  </si>
  <si>
    <t>505-0107</t>
    <phoneticPr fontId="1"/>
  </si>
  <si>
    <t>505-0122</t>
    <phoneticPr fontId="1"/>
  </si>
  <si>
    <t>505-0108</t>
    <phoneticPr fontId="1"/>
  </si>
  <si>
    <t>505-0105</t>
    <phoneticPr fontId="1"/>
  </si>
  <si>
    <t>505-0111</t>
    <phoneticPr fontId="1"/>
  </si>
  <si>
    <t>505-0103</t>
    <phoneticPr fontId="1"/>
  </si>
  <si>
    <t>505-0121</t>
    <phoneticPr fontId="1"/>
  </si>
  <si>
    <t>505-0114</t>
    <phoneticPr fontId="1"/>
  </si>
  <si>
    <t>505-0124</t>
    <phoneticPr fontId="1"/>
  </si>
  <si>
    <t>505-0125</t>
    <phoneticPr fontId="1"/>
  </si>
  <si>
    <t>505-0123</t>
    <phoneticPr fontId="1"/>
  </si>
  <si>
    <t>505-0102</t>
    <phoneticPr fontId="1"/>
  </si>
  <si>
    <t>505-0112</t>
    <phoneticPr fontId="1"/>
  </si>
  <si>
    <t>505-0116</t>
    <phoneticPr fontId="1"/>
  </si>
  <si>
    <t>505-0113</t>
    <phoneticPr fontId="1"/>
  </si>
  <si>
    <t>番地ほか</t>
    <rPh sb="0" eb="2">
      <t>バンチ</t>
    </rPh>
    <phoneticPr fontId="1"/>
  </si>
  <si>
    <t>御嵩町大久後</t>
    <rPh sb="0" eb="3">
      <t>ミタケチョウ</t>
    </rPh>
    <rPh sb="3" eb="6">
      <t>オオクゴ</t>
    </rPh>
    <phoneticPr fontId="1"/>
  </si>
  <si>
    <t>御嵩町前沢</t>
    <rPh sb="3" eb="5">
      <t>マエザワ</t>
    </rPh>
    <phoneticPr fontId="1"/>
  </si>
  <si>
    <t>御嵩町津橋</t>
    <rPh sb="3" eb="5">
      <t>ツバシ</t>
    </rPh>
    <phoneticPr fontId="1"/>
  </si>
  <si>
    <t>御嵩町謡坂</t>
    <rPh sb="3" eb="5">
      <t>ウトウザカ</t>
    </rPh>
    <phoneticPr fontId="1"/>
  </si>
  <si>
    <t>御嵩町西洞</t>
    <rPh sb="3" eb="4">
      <t>ニシ</t>
    </rPh>
    <rPh sb="4" eb="5">
      <t>ホラ</t>
    </rPh>
    <phoneticPr fontId="1"/>
  </si>
  <si>
    <t>御嵩町小原</t>
    <rPh sb="3" eb="5">
      <t>オバラ</t>
    </rPh>
    <phoneticPr fontId="1"/>
  </si>
  <si>
    <t>御嵩町上之郷</t>
    <rPh sb="0" eb="6">
      <t>カミノゴウ</t>
    </rPh>
    <phoneticPr fontId="1"/>
  </si>
  <si>
    <t>御嵩町小和沢</t>
    <rPh sb="3" eb="6">
      <t>コワサワ</t>
    </rPh>
    <phoneticPr fontId="1"/>
  </si>
  <si>
    <t>御嵩町次月</t>
    <rPh sb="3" eb="5">
      <t>シヅキ</t>
    </rPh>
    <phoneticPr fontId="1"/>
  </si>
  <si>
    <t>御嵩町美佐野</t>
    <rPh sb="3" eb="5">
      <t>ミサ</t>
    </rPh>
    <rPh sb="5" eb="6">
      <t>ノ</t>
    </rPh>
    <phoneticPr fontId="1"/>
  </si>
  <si>
    <t>御嵩町宿</t>
    <rPh sb="3" eb="4">
      <t>シュク</t>
    </rPh>
    <phoneticPr fontId="1"/>
  </si>
  <si>
    <t>御嵩町中切</t>
    <rPh sb="3" eb="5">
      <t>ナカギリ</t>
    </rPh>
    <phoneticPr fontId="1"/>
  </si>
  <si>
    <t>御嵩町井尻</t>
    <rPh sb="3" eb="5">
      <t>イジリ</t>
    </rPh>
    <phoneticPr fontId="1"/>
  </si>
  <si>
    <t>御嵩町御嵩</t>
    <rPh sb="3" eb="5">
      <t>ミタケ</t>
    </rPh>
    <phoneticPr fontId="1"/>
  </si>
  <si>
    <t>御嵩町中</t>
    <rPh sb="3" eb="4">
      <t>ナカ</t>
    </rPh>
    <phoneticPr fontId="1"/>
  </si>
  <si>
    <t>御嵩町顔戸</t>
    <rPh sb="3" eb="5">
      <t>ゴウド</t>
    </rPh>
    <phoneticPr fontId="1"/>
  </si>
  <si>
    <t>御嵩町古屋敷</t>
    <rPh sb="3" eb="6">
      <t>フルヤシキ</t>
    </rPh>
    <phoneticPr fontId="1"/>
  </si>
  <si>
    <t>御嵩町比衣</t>
    <rPh sb="3" eb="5">
      <t>ヒエ</t>
    </rPh>
    <phoneticPr fontId="1"/>
  </si>
  <si>
    <t>御嵩町伏見</t>
    <rPh sb="3" eb="5">
      <t>フシミ</t>
    </rPh>
    <phoneticPr fontId="1"/>
  </si>
  <si>
    <t>御嵩町上恵土</t>
    <rPh sb="3" eb="6">
      <t>カミエド</t>
    </rPh>
    <phoneticPr fontId="1"/>
  </si>
  <si>
    <t>505-0130</t>
    <phoneticPr fontId="1"/>
  </si>
  <si>
    <t>可児市兼山</t>
    <rPh sb="0" eb="2">
      <t>カニ</t>
    </rPh>
    <rPh sb="2" eb="3">
      <t>シ</t>
    </rPh>
    <rPh sb="3" eb="5">
      <t>カネヤマ</t>
    </rPh>
    <phoneticPr fontId="1"/>
  </si>
  <si>
    <t>保険加入区分</t>
    <rPh sb="0" eb="6">
      <t>ホケンカニュウクブン</t>
    </rPh>
    <phoneticPr fontId="1"/>
  </si>
  <si>
    <t>B</t>
    <phoneticPr fontId="1"/>
  </si>
  <si>
    <t>緊急・携帯</t>
    <rPh sb="0" eb="2">
      <t>キンキュウ</t>
    </rPh>
    <rPh sb="3" eb="5">
      <t>ケイタイ</t>
    </rPh>
    <phoneticPr fontId="1"/>
  </si>
  <si>
    <t>時点</t>
    <rPh sb="0" eb="2">
      <t>ジテン</t>
    </rPh>
    <phoneticPr fontId="1"/>
  </si>
  <si>
    <t>合計</t>
    <rPh sb="0" eb="2">
      <t>ゴウケイ</t>
    </rPh>
    <phoneticPr fontId="1"/>
  </si>
  <si>
    <t>保険　　　　区分</t>
    <rPh sb="0" eb="2">
      <t>ホケン</t>
    </rPh>
    <rPh sb="6" eb="8">
      <t>クブン</t>
    </rPh>
    <phoneticPr fontId="1"/>
  </si>
  <si>
    <t>◯◯　◯◯</t>
    <phoneticPr fontId="1"/>
  </si>
  <si>
    <t>△△　△△△</t>
    <phoneticPr fontId="1"/>
  </si>
  <si>
    <t>505-0105</t>
  </si>
  <si>
    <t>505-0121</t>
  </si>
  <si>
    <t>＊＊＊-＊</t>
    <phoneticPr fontId="1"/>
  </si>
  <si>
    <t>＊＊-＊＊＊＊</t>
    <phoneticPr fontId="1"/>
  </si>
  <si>
    <t>＊＊＊＊-＊＊</t>
    <phoneticPr fontId="1"/>
  </si>
  <si>
    <t>509-0235可児市桜ケ丘＊＊</t>
    <rPh sb="8" eb="11">
      <t>カニシ</t>
    </rPh>
    <rPh sb="11" eb="14">
      <t>サクラガオカ</t>
    </rPh>
    <phoneticPr fontId="1"/>
  </si>
  <si>
    <t>□□□　□□</t>
    <phoneticPr fontId="1"/>
  </si>
  <si>
    <t>A</t>
    <phoneticPr fontId="1"/>
  </si>
  <si>
    <t>B</t>
    <phoneticPr fontId="1"/>
  </si>
  <si>
    <t>A+B</t>
    <phoneticPr fontId="1"/>
  </si>
  <si>
    <t>学年</t>
    <rPh sb="0" eb="2">
      <t>ガクネン</t>
    </rPh>
    <phoneticPr fontId="1"/>
  </si>
  <si>
    <t>地域クラブ</t>
    <rPh sb="0" eb="2">
      <t>チイキ</t>
    </rPh>
    <phoneticPr fontId="1"/>
  </si>
  <si>
    <t>＊＊＊＊</t>
    <phoneticPr fontId="1"/>
  </si>
  <si>
    <t>＊＊＊-＊＊＊＊-＊＊＊＊</t>
    <phoneticPr fontId="1"/>
  </si>
  <si>
    <t>＊＊</t>
  </si>
  <si>
    <t>＊＊＊＊＊＊</t>
    <phoneticPr fontId="1"/>
  </si>
  <si>
    <t>＊</t>
  </si>
  <si>
    <t>A1</t>
    <phoneticPr fontId="1"/>
  </si>
  <si>
    <t>C</t>
    <phoneticPr fontId="1"/>
  </si>
  <si>
    <t>B</t>
    <phoneticPr fontId="1"/>
  </si>
  <si>
    <t>A1</t>
    <phoneticPr fontId="1"/>
  </si>
  <si>
    <t>C</t>
    <phoneticPr fontId="1"/>
  </si>
  <si>
    <t>B</t>
    <phoneticPr fontId="1"/>
  </si>
  <si>
    <t>A2</t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</si>
  <si>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</si>
  <si>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</si>
  <si>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</si>
  <si>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小6</t>
    <rPh sb="0" eb="1">
      <t>ショウ</t>
    </rPh>
    <phoneticPr fontId="1"/>
  </si>
  <si>
    <t>小5</t>
    <rPh sb="0" eb="1">
      <t>ショウ</t>
    </rPh>
    <phoneticPr fontId="1"/>
  </si>
  <si>
    <t>小4</t>
    <rPh sb="0" eb="1">
      <t>ショウ</t>
    </rPh>
    <phoneticPr fontId="1"/>
  </si>
  <si>
    <t>小3</t>
    <rPh sb="0" eb="1">
      <t>ショウ</t>
    </rPh>
    <phoneticPr fontId="1"/>
  </si>
  <si>
    <t>小2</t>
    <rPh sb="0" eb="1">
      <t>ショウ</t>
    </rPh>
    <phoneticPr fontId="1"/>
  </si>
  <si>
    <t>小1</t>
    <rPh sb="0" eb="1">
      <t>ショウ</t>
    </rPh>
    <phoneticPr fontId="1"/>
  </si>
  <si>
    <t>中2</t>
    <rPh sb="0" eb="1">
      <t>チュウ</t>
    </rPh>
    <phoneticPr fontId="1"/>
  </si>
  <si>
    <t>団体名</t>
    <rPh sb="0" eb="3">
      <t>ダンタイメイ</t>
    </rPh>
    <phoneticPr fontId="1"/>
  </si>
  <si>
    <t>在籍する学校</t>
    <rPh sb="0" eb="2">
      <t>ザイセキ</t>
    </rPh>
    <rPh sb="4" eb="6">
      <t>ガッコウ</t>
    </rPh>
    <phoneticPr fontId="1"/>
  </si>
  <si>
    <t>上之郷中</t>
    <rPh sb="0" eb="4">
      <t>カミノゴウチュウ</t>
    </rPh>
    <phoneticPr fontId="1"/>
  </si>
  <si>
    <t>向陽中</t>
    <rPh sb="0" eb="3">
      <t>コウヨウチュウ</t>
    </rPh>
    <phoneticPr fontId="1"/>
  </si>
  <si>
    <t>共和中</t>
    <rPh sb="0" eb="3">
      <t>キョウワチュウ</t>
    </rPh>
    <phoneticPr fontId="1"/>
  </si>
  <si>
    <t>在籍</t>
    <rPh sb="0" eb="2">
      <t>ザイセキ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</si>
</sst>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61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1" xfId="0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3" fontId="3" fillId="0" borderId="3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14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57" fontId="3" fillId="0" borderId="1" xfId="0" applyNumberFormat="1" applyFont="1" applyBorder="1" applyAlignment="1">
      <alignment vertical="center" shrinkToFit="1"/>
    </xf>
    <xf numFmtId="3" fontId="3" fillId="0" borderId="1" xfId="0" applyNumberFormat="1" applyFont="1" applyBorder="1" applyAlignment="1">
      <alignment vertical="center" shrinkToFit="1"/>
    </xf>
    <xf numFmtId="3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49" fontId="3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3" fontId="3" fillId="2" borderId="0" xfId="0" applyNumberFormat="1" applyFont="1" applyFill="1" applyAlignment="1">
      <alignment vertical="center" shrinkToFit="1"/>
    </xf>
    <xf numFmtId="3" fontId="3" fillId="0" borderId="0" xfId="0" applyNumberFormat="1" applyFont="1" applyAlignment="1">
      <alignment horizontal="center" vertical="center" shrinkToFit="1"/>
    </xf>
    <xf numFmtId="3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3" fontId="4" fillId="0" borderId="3" xfId="0" applyNumberFormat="1" applyFont="1" applyBorder="1" applyAlignment="1">
      <alignment horizontal="center" vertical="center" wrapText="1" shrinkToFit="1"/>
    </xf>
    <xf numFmtId="0" fontId="3" fillId="3" borderId="0" xfId="0" applyFont="1" applyFill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3" fontId="3" fillId="0" borderId="0" xfId="0" applyNumberFormat="1" applyFont="1" applyAlignment="1">
      <alignment horizontal="right" vertical="center" shrinkToFit="1"/>
    </xf>
    <xf numFmtId="3" fontId="3" fillId="2" borderId="0" xfId="0" applyNumberFormat="1" applyFont="1" applyFill="1" applyAlignment="1">
      <alignment horizontal="right" vertical="center" shrinkToFit="1"/>
    </xf>
    <xf numFmtId="0" fontId="3" fillId="2" borderId="0" xfId="0" applyFont="1" applyFill="1" applyAlignment="1">
      <alignment horizontal="right" vertical="center" shrinkToFit="1"/>
    </xf>
    <xf numFmtId="0" fontId="7" fillId="0" borderId="0" xfId="0" applyFont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57" fontId="2" fillId="0" borderId="1" xfId="0" applyNumberFormat="1" applyFont="1" applyBorder="1" applyAlignment="1">
      <alignment vertical="center" shrinkToFit="1"/>
    </xf>
    <xf numFmtId="3" fontId="2" fillId="0" borderId="1" xfId="0" applyNumberFormat="1" applyFont="1" applyBorder="1" applyAlignment="1">
      <alignment vertical="center" shrinkToFit="1"/>
    </xf>
    <xf numFmtId="3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49" fontId="2" fillId="0" borderId="1" xfId="0" applyNumberFormat="1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57" fontId="6" fillId="0" borderId="1" xfId="0" applyNumberFormat="1" applyFont="1" applyBorder="1" applyAlignment="1">
      <alignment vertical="center" shrinkToFit="1"/>
    </xf>
    <xf numFmtId="3" fontId="6" fillId="0" borderId="1" xfId="0" applyNumberFormat="1" applyFont="1" applyBorder="1" applyAlignment="1">
      <alignment vertical="center" shrinkToFit="1"/>
    </xf>
    <xf numFmtId="3" fontId="6" fillId="0" borderId="1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49" fontId="6" fillId="0" borderId="1" xfId="0" applyNumberFormat="1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1C19F584-041D-46F0-941D-4CAF234424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45720</xdr:rowOff>
    </xdr:from>
    <xdr:to>
      <xdr:col>0</xdr:col>
      <xdr:colOff>504825</xdr:colOff>
      <xdr:row>9</xdr:row>
      <xdr:rowOff>358140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B8B0813-FD7C-40A6-8D73-04BE35E9972C}"/>
            </a:ext>
          </a:extLst>
        </xdr:cNvPr>
        <xdr:cNvSpPr/>
      </xdr:nvSpPr>
      <xdr:spPr>
        <a:xfrm>
          <a:off x="19050" y="662940"/>
          <a:ext cx="485775" cy="259842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/>
            <a:t>入力</a:t>
          </a:r>
          <a:endParaRPr kumimoji="1" lang="en-US" altLang="ja-JP" sz="1100"/>
        </a:p>
        <a:p>
          <a:pPr algn="ctr"/>
          <a:r>
            <a:rPr kumimoji="1" lang="ja-JP" altLang="en-US" sz="1100"/>
            <a:t>不要</a:t>
          </a:r>
          <a:endParaRPr kumimoji="1" lang="en-US" altLang="ja-JP" sz="1100"/>
        </a:p>
      </xdr:txBody>
    </xdr:sp>
    <xdr:clientData/>
  </xdr:twoCellAnchor>
  <xdr:oneCellAnchor>
    <xdr:from>
      <xdr:col>0</xdr:col>
      <xdr:colOff>474133</xdr:colOff>
      <xdr:row>4</xdr:row>
      <xdr:rowOff>304798</xdr:rowOff>
    </xdr:from>
    <xdr:ext cx="3109443" cy="448733"/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F63B1A67-38EA-4284-BC89-DB68D8B771C4}"/>
            </a:ext>
          </a:extLst>
        </xdr:cNvPr>
        <xdr:cNvSpPr/>
      </xdr:nvSpPr>
      <xdr:spPr>
        <a:xfrm>
          <a:off x="474133" y="1684865"/>
          <a:ext cx="3109443" cy="448733"/>
        </a:xfrm>
        <a:prstGeom prst="wedgeRoundRectCallout">
          <a:avLst>
            <a:gd name="adj1" fmla="val 30139"/>
            <a:gd name="adj2" fmla="val 120863"/>
            <a:gd name="adj3" fmla="val 16667"/>
          </a:avLst>
        </a:prstGeom>
        <a:ln w="222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08000" tIns="36000" rIns="0" bIns="0" rtlCol="0" anchor="t">
          <a:noAutofit/>
        </a:bodyPr>
        <a:lstStyle/>
        <a:p>
          <a:pPr algn="l"/>
          <a:r>
            <a:rPr kumimoji="1" lang="ja-JP" altLang="en-US" sz="1200" b="1" u="sng">
              <a:solidFill>
                <a:srgbClr val="FF0000"/>
              </a:solidFill>
            </a:rPr>
            <a:t>４月１日時点の年齢</a:t>
          </a:r>
          <a:r>
            <a:rPr kumimoji="1" lang="ja-JP" altLang="en-US" sz="1050" b="1" u="none">
              <a:solidFill>
                <a:schemeClr val="dk1"/>
              </a:solidFill>
            </a:rPr>
            <a:t>が自動表記されます。</a:t>
          </a:r>
          <a:endParaRPr kumimoji="1" lang="en-US" altLang="ja-JP" sz="1050" b="1"/>
        </a:p>
      </xdr:txBody>
    </xdr:sp>
    <xdr:clientData/>
  </xdr:oneCellAnchor>
  <xdr:oneCellAnchor>
    <xdr:from>
      <xdr:col>5</xdr:col>
      <xdr:colOff>288925</xdr:colOff>
      <xdr:row>2</xdr:row>
      <xdr:rowOff>33867</xdr:rowOff>
    </xdr:from>
    <xdr:ext cx="1941195" cy="863600"/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64DCF19-C389-4E68-8A02-86D9E8092FF0}"/>
            </a:ext>
          </a:extLst>
        </xdr:cNvPr>
        <xdr:cNvSpPr/>
      </xdr:nvSpPr>
      <xdr:spPr>
        <a:xfrm>
          <a:off x="3413125" y="651934"/>
          <a:ext cx="1941195" cy="863600"/>
        </a:xfrm>
        <a:prstGeom prst="wedgeRoundRectCallout">
          <a:avLst>
            <a:gd name="adj1" fmla="val -35731"/>
            <a:gd name="adj2" fmla="val 160952"/>
            <a:gd name="adj3" fmla="val 16667"/>
          </a:avLst>
        </a:prstGeom>
        <a:ln w="222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0000" tIns="36000" rIns="0" bIns="0" rtlCol="0" anchor="t">
          <a:noAutofit/>
        </a:bodyPr>
        <a:lstStyle/>
        <a:p>
          <a:pPr algn="l"/>
          <a:r>
            <a:rPr kumimoji="1" lang="ja-JP" altLang="en-US" sz="11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</a:t>
          </a:r>
          <a:r>
            <a:rPr kumimoji="1" lang="en-US" altLang="ja-JP" sz="11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【</a:t>
          </a:r>
          <a:r>
            <a:rPr kumimoji="1" lang="ja-JP" altLang="en-US" sz="11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会費</a:t>
          </a:r>
          <a:r>
            <a:rPr kumimoji="1" lang="en-US" altLang="ja-JP" sz="11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】</a:t>
          </a:r>
        </a:p>
        <a:p>
          <a:pPr algn="l"/>
          <a:r>
            <a:rPr kumimoji="1" lang="ja-JP" altLang="en-US" sz="1100" b="1"/>
            <a:t>中学生以下 ： </a:t>
          </a:r>
          <a:r>
            <a:rPr kumimoji="1" lang="en-US" altLang="ja-JP" sz="1100" b="1"/>
            <a:t>1,200</a:t>
          </a:r>
          <a:r>
            <a:rPr kumimoji="1" lang="ja-JP" altLang="en-US" sz="1100" b="1"/>
            <a:t>円</a:t>
          </a:r>
          <a:endParaRPr kumimoji="1" lang="en-US" altLang="ja-JP" sz="1100" b="1"/>
        </a:p>
        <a:p>
          <a:pPr algn="l"/>
          <a:r>
            <a:rPr kumimoji="1" lang="ja-JP" altLang="en-US" sz="1100" b="1"/>
            <a:t>高校生以上 ： </a:t>
          </a:r>
          <a:r>
            <a:rPr kumimoji="1" lang="en-US" altLang="ja-JP" sz="1100" b="1"/>
            <a:t>2,400</a:t>
          </a:r>
          <a:r>
            <a:rPr kumimoji="1" lang="ja-JP" altLang="en-US" sz="1100" b="1"/>
            <a:t>円</a:t>
          </a:r>
          <a:endParaRPr kumimoji="1" lang="ja-JP" altLang="en-US" sz="1000" b="1"/>
        </a:p>
      </xdr:txBody>
    </xdr:sp>
    <xdr:clientData/>
  </xdr:oneCellAnchor>
  <xdr:oneCellAnchor>
    <xdr:from>
      <xdr:col>9</xdr:col>
      <xdr:colOff>138369</xdr:colOff>
      <xdr:row>2</xdr:row>
      <xdr:rowOff>98576</xdr:rowOff>
    </xdr:from>
    <xdr:ext cx="5288765" cy="1730224"/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2EE15523-2DA3-44C5-A50E-9FCC8A0E2570}"/>
            </a:ext>
          </a:extLst>
        </xdr:cNvPr>
        <xdr:cNvSpPr/>
      </xdr:nvSpPr>
      <xdr:spPr>
        <a:xfrm>
          <a:off x="5438502" y="716643"/>
          <a:ext cx="5288765" cy="1730224"/>
        </a:xfrm>
        <a:prstGeom prst="wedgeRoundRectCallout">
          <a:avLst>
            <a:gd name="adj1" fmla="val -64740"/>
            <a:gd name="adj2" fmla="val 50827"/>
            <a:gd name="adj3" fmla="val 16667"/>
          </a:avLst>
        </a:prstGeom>
        <a:ln w="222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360000" tIns="72000" rIns="0" bIns="0" rtlCol="0" anchor="t">
          <a:noAutofit/>
        </a:bodyPr>
        <a:lstStyle/>
        <a:p>
          <a:pPr algn="l"/>
          <a:r>
            <a:rPr kumimoji="1" lang="ja-JP" altLang="en-US" sz="11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　</a:t>
          </a:r>
          <a:r>
            <a:rPr kumimoji="1" lang="en-US" altLang="ja-JP" sz="11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【</a:t>
          </a:r>
          <a:r>
            <a:rPr kumimoji="1" lang="ja-JP" altLang="en-US" sz="11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スポーツ安全保険</a:t>
          </a:r>
          <a:r>
            <a:rPr kumimoji="1" lang="en-US" altLang="ja-JP" sz="11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】</a:t>
          </a:r>
          <a:r>
            <a:rPr kumimoji="1" lang="ja-JP" altLang="en-US" sz="11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 </a:t>
          </a:r>
          <a:endParaRPr kumimoji="1" lang="en-US" altLang="ja-JP" sz="1100"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100" b="1"/>
            <a:t>　</a:t>
          </a:r>
          <a:r>
            <a:rPr kumimoji="1" lang="ja-JP" altLang="en-US" sz="1100" b="1" baseline="0"/>
            <a:t> </a:t>
          </a:r>
          <a:r>
            <a:rPr kumimoji="1" lang="ja-JP" altLang="en-US" sz="1100" b="1"/>
            <a:t>　              </a:t>
          </a:r>
          <a:r>
            <a:rPr kumimoji="1" lang="ja-JP" altLang="en-US" sz="1100" b="1" u="none"/>
            <a:t>中 学 生 以 下        ：     </a:t>
          </a:r>
          <a:r>
            <a:rPr kumimoji="1" lang="en-US" altLang="ja-JP" sz="1100" b="1" u="none"/>
            <a:t>800</a:t>
          </a:r>
          <a:r>
            <a:rPr kumimoji="1" lang="ja-JP" altLang="en-US" sz="1100" b="1" u="none"/>
            <a:t>円　   区分：</a:t>
          </a:r>
          <a:r>
            <a:rPr kumimoji="1" lang="en-US" altLang="ja-JP" sz="1100" b="1" u="none"/>
            <a:t>A1</a:t>
          </a:r>
        </a:p>
        <a:p>
          <a:pPr algn="l"/>
          <a:r>
            <a:rPr kumimoji="1" lang="ja-JP" altLang="en-US" sz="1100" b="1"/>
            <a:t>　       　</a:t>
          </a:r>
          <a:r>
            <a:rPr kumimoji="1" lang="ja-JP" altLang="en-US" sz="1100" b="1">
              <a:solidFill>
                <a:srgbClr val="FF0000"/>
              </a:solidFill>
            </a:rPr>
            <a:t>高校生以上</a:t>
          </a:r>
          <a:r>
            <a:rPr kumimoji="1" lang="en-US" altLang="ja-JP" sz="1100" b="1">
              <a:solidFill>
                <a:srgbClr val="FF0000"/>
              </a:solidFill>
            </a:rPr>
            <a:t>64</a:t>
          </a:r>
          <a:r>
            <a:rPr kumimoji="1" lang="ja-JP" altLang="en-US" sz="1100" b="1">
              <a:solidFill>
                <a:srgbClr val="FF0000"/>
              </a:solidFill>
            </a:rPr>
            <a:t>歳以下  ：  </a:t>
          </a:r>
          <a:r>
            <a:rPr kumimoji="1" lang="en-US" altLang="ja-JP" sz="1100" b="1">
              <a:solidFill>
                <a:srgbClr val="FF0000"/>
              </a:solidFill>
            </a:rPr>
            <a:t>2,000</a:t>
          </a:r>
          <a:r>
            <a:rPr kumimoji="1" lang="ja-JP" altLang="en-US" sz="1100" b="1">
              <a:solidFill>
                <a:srgbClr val="FF0000"/>
              </a:solidFill>
            </a:rPr>
            <a:t>円　   区分：</a:t>
          </a:r>
          <a:r>
            <a:rPr kumimoji="1" lang="en-US" altLang="ja-JP" sz="1100" b="1">
              <a:solidFill>
                <a:srgbClr val="FF0000"/>
              </a:solidFill>
            </a:rPr>
            <a:t>C</a:t>
          </a:r>
          <a:r>
            <a:rPr kumimoji="1" lang="ja-JP" altLang="en-US" sz="1100" b="1">
              <a:solidFill>
                <a:srgbClr val="FF0000"/>
              </a:solidFill>
            </a:rPr>
            <a:t>　（令和８年度改定）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/>
            <a:t>　 </a:t>
          </a:r>
          <a:r>
            <a:rPr kumimoji="1" lang="en-US" altLang="ja-JP" sz="1100" b="1"/>
            <a:t>         </a:t>
          </a:r>
          <a:r>
            <a:rPr kumimoji="1" lang="ja-JP" altLang="en-US" sz="1100" b="1"/>
            <a:t>　</a:t>
          </a:r>
          <a:r>
            <a:rPr kumimoji="1" lang="en-US" altLang="ja-JP" sz="1100" b="1"/>
            <a:t>         65 </a:t>
          </a:r>
          <a:r>
            <a:rPr kumimoji="1" lang="ja-JP" altLang="en-US" sz="1100" b="1"/>
            <a:t>歳 以</a:t>
          </a:r>
          <a:r>
            <a:rPr kumimoji="1" lang="ja-JP" altLang="en-US" sz="1100" b="1" baseline="0"/>
            <a:t> </a:t>
          </a:r>
          <a:r>
            <a:rPr kumimoji="1" lang="ja-JP" altLang="en-US" sz="1100" b="1"/>
            <a:t>上         ：  </a:t>
          </a:r>
          <a:r>
            <a:rPr kumimoji="1" lang="en-US" altLang="ja-JP" sz="1100" b="1"/>
            <a:t>1,200</a:t>
          </a:r>
          <a:r>
            <a:rPr kumimoji="1" lang="ja-JP" altLang="en-US" sz="1100" b="1"/>
            <a:t>円   　区分：</a:t>
          </a:r>
          <a:r>
            <a:rPr kumimoji="1" lang="en-US" altLang="ja-JP" sz="1100" b="1"/>
            <a:t>B</a:t>
          </a:r>
        </a:p>
        <a:p>
          <a:pPr algn="l"/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高校生以上（文化活動のみ）：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800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　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区分：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A2</a:t>
          </a:r>
          <a:endParaRPr kumimoji="1" lang="en-US" altLang="ja-JP" sz="1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400" b="1" u="sng">
              <a:solidFill>
                <a:srgbClr val="FF0000"/>
              </a:solidFill>
            </a:rPr>
            <a:t>4</a:t>
          </a:r>
          <a:r>
            <a:rPr kumimoji="1" lang="ja-JP" altLang="en-US" sz="1400" b="1" u="sng">
              <a:solidFill>
                <a:srgbClr val="FF0000"/>
              </a:solidFill>
            </a:rPr>
            <a:t>月</a:t>
          </a:r>
          <a:r>
            <a:rPr kumimoji="1" lang="en-US" altLang="ja-JP" sz="1400" b="1" u="sng">
              <a:solidFill>
                <a:srgbClr val="FF0000"/>
              </a:solidFill>
            </a:rPr>
            <a:t>1</a:t>
          </a:r>
          <a:r>
            <a:rPr kumimoji="1" lang="ja-JP" altLang="en-US" sz="1400" b="1" u="sng">
              <a:solidFill>
                <a:srgbClr val="FF0000"/>
              </a:solidFill>
            </a:rPr>
            <a:t>日時点の年齢で区分されます。</a:t>
          </a:r>
          <a:endParaRPr kumimoji="1" lang="en-US" altLang="ja-JP" sz="1050" b="1" u="sng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396240</xdr:colOff>
      <xdr:row>10</xdr:row>
      <xdr:rowOff>177164</xdr:rowOff>
    </xdr:from>
    <xdr:ext cx="3108960" cy="762635"/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C63D19BF-7769-4777-9D3A-EE5ABAC7049C}"/>
            </a:ext>
          </a:extLst>
        </xdr:cNvPr>
        <xdr:cNvSpPr/>
      </xdr:nvSpPr>
      <xdr:spPr>
        <a:xfrm>
          <a:off x="6813973" y="3843231"/>
          <a:ext cx="3108960" cy="762635"/>
        </a:xfrm>
        <a:prstGeom prst="wedgeRoundRectCallout">
          <a:avLst>
            <a:gd name="adj1" fmla="val -30147"/>
            <a:gd name="adj2" fmla="val -72239"/>
            <a:gd name="adj3" fmla="val 16667"/>
          </a:avLst>
        </a:prstGeom>
        <a:ln w="222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t">
          <a:noAutofit/>
        </a:bodyPr>
        <a:lstStyle/>
        <a:p>
          <a:pPr algn="l"/>
          <a:r>
            <a:rPr kumimoji="1" lang="ja-JP" altLang="en-US" sz="1000" b="1"/>
            <a:t>郵便番号を選択すると自動で表記されます。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選択肢に無い場合は「番地ほか」の欄に</a:t>
          </a:r>
          <a:endParaRPr kumimoji="1" lang="en-US" altLang="ja-JP" sz="1000" b="1"/>
        </a:p>
        <a:p>
          <a:pPr algn="l"/>
          <a:r>
            <a:rPr kumimoji="1" lang="ja-JP" altLang="en-US" sz="1000" b="1"/>
            <a:t>郵便番号・住所の全てを入力してください。</a:t>
          </a:r>
        </a:p>
      </xdr:txBody>
    </xdr:sp>
    <xdr:clientData/>
  </xdr:oneCellAnchor>
  <xdr:oneCellAnchor>
    <xdr:from>
      <xdr:col>0</xdr:col>
      <xdr:colOff>365760</xdr:colOff>
      <xdr:row>12</xdr:row>
      <xdr:rowOff>287241</xdr:rowOff>
    </xdr:from>
    <xdr:ext cx="10058400" cy="2257839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77BB662-3B2D-1F9D-F3DF-50EAFCDF0F59}"/>
            </a:ext>
          </a:extLst>
        </xdr:cNvPr>
        <xdr:cNvSpPr/>
      </xdr:nvSpPr>
      <xdr:spPr>
        <a:xfrm>
          <a:off x="365760" y="4333461"/>
          <a:ext cx="10058400" cy="2257839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t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◆注意！◆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・クラブ員・指導者全員を入力してください。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u="sng">
              <a:solidFill>
                <a:srgbClr val="FF0000"/>
              </a:solidFill>
            </a:rPr>
            <a:t>漢字は正確に</a:t>
          </a:r>
          <a:r>
            <a:rPr kumimoji="1" lang="ja-JP" altLang="en-US" sz="1100" u="none">
              <a:solidFill>
                <a:schemeClr val="tx1"/>
              </a:solidFill>
            </a:rPr>
            <a:t>入力・記入</a:t>
          </a:r>
          <a:r>
            <a:rPr kumimoji="1" lang="ja-JP" altLang="en-US" sz="1100">
              <a:solidFill>
                <a:schemeClr val="tx1"/>
              </a:solidFill>
            </a:rPr>
            <a:t>してください。（渡邉・渡邊など）　保険加入と認められない場合があります。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・当倶楽部に所属するサークル・教室・スポ少・その他の地域クラブに</a:t>
          </a:r>
          <a:r>
            <a:rPr kumimoji="1" lang="ja-JP" altLang="en-US" sz="1100" u="sng">
              <a:solidFill>
                <a:srgbClr val="FF0000"/>
              </a:solidFill>
            </a:rPr>
            <a:t>複数参加を希望される方がありましたら、その旨ご相談ください。</a:t>
          </a:r>
          <a:endParaRPr kumimoji="1" lang="en-US" altLang="ja-JP" sz="1100" u="sng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◆保険について◆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en-US" altLang="ja-JP" sz="1100" u="sng">
              <a:solidFill>
                <a:schemeClr val="tx1"/>
              </a:solidFill>
            </a:rPr>
            <a:t>3</a:t>
          </a:r>
          <a:r>
            <a:rPr kumimoji="1" lang="ja-JP" altLang="en-US" sz="1100" u="sng">
              <a:solidFill>
                <a:schemeClr val="tx1"/>
              </a:solidFill>
            </a:rPr>
            <a:t>月の期日までの新年度手続き分は、</a:t>
          </a:r>
          <a:r>
            <a:rPr kumimoji="1" lang="en-US" altLang="ja-JP" sz="1100" u="sng">
              <a:solidFill>
                <a:schemeClr val="tx1"/>
              </a:solidFill>
            </a:rPr>
            <a:t>4/1</a:t>
          </a:r>
          <a:r>
            <a:rPr kumimoji="1" lang="ja-JP" altLang="en-US" sz="1100" u="sng">
              <a:solidFill>
                <a:schemeClr val="tx1"/>
              </a:solidFill>
            </a:rPr>
            <a:t>から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補償が開始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されます。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tx1"/>
              </a:solidFill>
            </a:rPr>
            <a:t>4/1</a:t>
          </a:r>
          <a:r>
            <a:rPr kumimoji="1" lang="ja-JP" altLang="en-US" sz="1100">
              <a:solidFill>
                <a:schemeClr val="tx1"/>
              </a:solidFill>
            </a:rPr>
            <a:t>以降の手続き分は、</a:t>
          </a:r>
          <a:r>
            <a:rPr kumimoji="1" lang="ja-JP" altLang="en-US" sz="1100" u="sng">
              <a:solidFill>
                <a:schemeClr val="tx1"/>
              </a:solidFill>
            </a:rPr>
            <a:t>お支払い日から補償が開始</a:t>
          </a:r>
          <a:r>
            <a:rPr kumimoji="1" lang="ja-JP" altLang="en-US" sz="1100">
              <a:solidFill>
                <a:schemeClr val="tx1"/>
              </a:solidFill>
            </a:rPr>
            <a:t>されます。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怪我や事故が発生した場合は当倶楽部へ電話等でご一報いただき、負傷者</a:t>
          </a:r>
          <a:r>
            <a:rPr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本人（</a:t>
          </a:r>
          <a:r>
            <a:rPr lang="ja-JP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保護者</a:t>
          </a:r>
          <a:r>
            <a:rPr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lang="ja-JP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が直接窓口にお越しください。保険請求の手順をご説明します。</a:t>
          </a: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763D1-A2B2-4527-B9DC-46FCFB320FC7}">
  <sheetPr>
    <tabColor rgb="FF00B0F0"/>
    <pageSetUpPr fitToPage="1"/>
  </sheetPr>
  <dimension ref="A1:Q65"/>
  <sheetViews>
    <sheetView tabSelected="1" zoomScaleNormal="100" workbookViewId="0">
      <pane ySplit="2" topLeftCell="A3" activePane="bottomLeft" state="frozen"/>
      <selection activeCell="B1" sqref="B1"/>
      <selection pane="bottomLeft" activeCell="B3" sqref="B3"/>
    </sheetView>
  </sheetViews>
  <sheetFormatPr defaultColWidth="9" defaultRowHeight="30" customHeight="1" x14ac:dyDescent="0.45"/>
  <cols>
    <col min="1" max="1" width="6.8984375" style="20" customWidth="1"/>
    <col min="2" max="2" width="17.19921875" style="9" customWidth="1"/>
    <col min="3" max="3" width="3.59765625" style="10" customWidth="1"/>
    <col min="4" max="4" width="9.3984375" style="19" customWidth="1"/>
    <col min="5" max="5" width="3.8984375" style="10" customWidth="1"/>
    <col min="6" max="7" width="8" style="23" customWidth="1"/>
    <col min="8" max="8" width="5" style="22" customWidth="1"/>
    <col min="9" max="9" width="7.59765625" style="10" customWidth="1"/>
    <col min="10" max="10" width="5" style="10" customWidth="1"/>
    <col min="11" max="11" width="9.69921875" style="19" customWidth="1"/>
    <col min="12" max="12" width="12.59765625" style="19" customWidth="1"/>
    <col min="13" max="13" width="22.5" style="24" customWidth="1"/>
    <col min="14" max="14" width="11.69921875" style="24" customWidth="1"/>
    <col min="15" max="15" width="19.19921875" style="24" customWidth="1"/>
    <col min="16" max="17" width="9" style="19" hidden="1" customWidth="1"/>
    <col min="18" max="18" width="9" style="19" customWidth="1"/>
    <col min="19" max="16384" width="9" style="19"/>
  </cols>
  <sheetData>
    <row r="1" spans="1:17" ht="21" customHeight="1" thickBot="1" x14ac:dyDescent="0.5">
      <c r="K1" s="32" t="s">
        <v>75</v>
      </c>
      <c r="L1" s="51" t="s">
        <v>98</v>
      </c>
      <c r="M1" s="55"/>
      <c r="N1" s="56"/>
      <c r="O1" s="57"/>
    </row>
    <row r="2" spans="1:17" s="10" customFormat="1" ht="27.6" customHeight="1" thickBot="1" x14ac:dyDescent="0.5">
      <c r="A2" s="52" t="s">
        <v>0</v>
      </c>
      <c r="B2" s="5" t="s">
        <v>1</v>
      </c>
      <c r="C2" s="5" t="s">
        <v>2</v>
      </c>
      <c r="D2" s="5" t="s">
        <v>9</v>
      </c>
      <c r="E2" s="5" t="s">
        <v>3</v>
      </c>
      <c r="F2" s="6" t="s">
        <v>4</v>
      </c>
      <c r="G2" s="6" t="s">
        <v>5</v>
      </c>
      <c r="H2" s="26" t="s">
        <v>61</v>
      </c>
      <c r="I2" s="5" t="s">
        <v>99</v>
      </c>
      <c r="J2" s="5" t="s">
        <v>74</v>
      </c>
      <c r="K2" s="5" t="s">
        <v>10</v>
      </c>
      <c r="L2" s="5" t="s">
        <v>12</v>
      </c>
      <c r="M2" s="7" t="s">
        <v>33</v>
      </c>
      <c r="N2" s="7" t="s">
        <v>6</v>
      </c>
      <c r="O2" s="53" t="s">
        <v>58</v>
      </c>
      <c r="P2" s="8">
        <v>46113</v>
      </c>
      <c r="Q2" s="9" t="s">
        <v>59</v>
      </c>
    </row>
    <row r="3" spans="1:17" ht="30" customHeight="1" x14ac:dyDescent="0.45">
      <c r="A3" s="11"/>
      <c r="B3" s="28"/>
      <c r="C3" s="12"/>
      <c r="D3" s="13"/>
      <c r="E3" s="12" t="str">
        <f>IF(D3="","",YEAR($P$2)-YEAR(D3)-IF(MONTH($P$2)*100+DAY($P$2) &lt; MONTH(D3)*100+DAY(D3), 1, 0))</f>
        <v/>
      </c>
      <c r="F3" s="14"/>
      <c r="G3" s="14"/>
      <c r="H3" s="15"/>
      <c r="I3" s="12"/>
      <c r="J3" s="12"/>
      <c r="K3" s="16"/>
      <c r="L3" s="17" t="str">
        <f>IF(K3="","",VLOOKUP(K3,Sheet2!$F$2:$G$22,2,FALSE))</f>
        <v/>
      </c>
      <c r="M3" s="18"/>
      <c r="N3" s="18"/>
      <c r="O3" s="18"/>
    </row>
    <row r="4" spans="1:17" ht="30" customHeight="1" x14ac:dyDescent="0.45">
      <c r="A4" s="11"/>
      <c r="B4" s="28"/>
      <c r="C4" s="12"/>
      <c r="D4" s="13"/>
      <c r="E4" s="12" t="str">
        <f t="shared" ref="E4:E62" si="0">IF(D4="","",YEAR($P$2)-YEAR(D4)-IF(MONTH($P$2)*100+DAY($P$2) &lt; MONTH(D4)*100+DAY(D4), 1, 0))</f>
        <v/>
      </c>
      <c r="F4" s="14"/>
      <c r="G4" s="14"/>
      <c r="H4" s="15"/>
      <c r="I4" s="12"/>
      <c r="J4" s="12"/>
      <c r="K4" s="16"/>
      <c r="L4" s="17" t="str">
        <f>IF(K4="","",VLOOKUP(K4,Sheet2!$F$2:$G$22,2,FALSE))</f>
        <v/>
      </c>
      <c r="M4" s="18"/>
      <c r="N4" s="18"/>
      <c r="O4" s="18"/>
    </row>
    <row r="5" spans="1:17" ht="30" customHeight="1" x14ac:dyDescent="0.45">
      <c r="A5" s="11"/>
      <c r="B5" s="28"/>
      <c r="C5" s="12"/>
      <c r="D5" s="13"/>
      <c r="E5" s="12" t="str">
        <f t="shared" si="0"/>
        <v/>
      </c>
      <c r="F5" s="14"/>
      <c r="G5" s="14"/>
      <c r="H5" s="15"/>
      <c r="I5" s="12"/>
      <c r="J5" s="12"/>
      <c r="K5" s="16"/>
      <c r="L5" s="17" t="str">
        <f>IF(K5="","",VLOOKUP(K5,Sheet2!$F$2:$G$22,2,FALSE))</f>
        <v/>
      </c>
      <c r="M5" s="18"/>
      <c r="N5" s="18"/>
      <c r="O5" s="18"/>
    </row>
    <row r="6" spans="1:17" ht="30" customHeight="1" x14ac:dyDescent="0.45">
      <c r="A6" s="11"/>
      <c r="B6" s="28"/>
      <c r="C6" s="12"/>
      <c r="D6" s="13"/>
      <c r="E6" s="12" t="str">
        <f t="shared" si="0"/>
        <v/>
      </c>
      <c r="F6" s="14"/>
      <c r="G6" s="14"/>
      <c r="H6" s="15"/>
      <c r="I6" s="12"/>
      <c r="J6" s="12"/>
      <c r="K6" s="16"/>
      <c r="L6" s="17" t="str">
        <f>IF(K6="","",VLOOKUP(K6,Sheet2!$F$2:$G$22,2,FALSE))</f>
        <v/>
      </c>
      <c r="M6" s="18"/>
      <c r="N6" s="18"/>
      <c r="O6" s="18"/>
    </row>
    <row r="7" spans="1:17" ht="30" customHeight="1" x14ac:dyDescent="0.45">
      <c r="A7" s="11"/>
      <c r="B7" s="28"/>
      <c r="C7" s="12"/>
      <c r="D7" s="13"/>
      <c r="E7" s="12" t="str">
        <f t="shared" si="0"/>
        <v/>
      </c>
      <c r="F7" s="14"/>
      <c r="G7" s="14"/>
      <c r="H7" s="15"/>
      <c r="I7" s="12"/>
      <c r="J7" s="12"/>
      <c r="K7" s="16"/>
      <c r="L7" s="17" t="str">
        <f>IF(K7="","",VLOOKUP(K7,Sheet2!$F$2:$G$22,2,FALSE))</f>
        <v/>
      </c>
      <c r="M7" s="18"/>
      <c r="N7" s="18"/>
      <c r="O7" s="18"/>
    </row>
    <row r="8" spans="1:17" ht="30" customHeight="1" x14ac:dyDescent="0.45">
      <c r="A8" s="11"/>
      <c r="B8" s="28"/>
      <c r="C8" s="12"/>
      <c r="D8" s="13"/>
      <c r="E8" s="12" t="str">
        <f t="shared" si="0"/>
        <v/>
      </c>
      <c r="F8" s="14"/>
      <c r="G8" s="14"/>
      <c r="H8" s="15"/>
      <c r="I8" s="12"/>
      <c r="J8" s="12"/>
      <c r="K8" s="16"/>
      <c r="L8" s="17" t="str">
        <f>IF(K8="","",VLOOKUP(K8,Sheet2!$F$2:$G$22,2,FALSE))</f>
        <v/>
      </c>
      <c r="M8" s="18"/>
      <c r="N8" s="18"/>
      <c r="O8" s="18"/>
    </row>
    <row r="9" spans="1:17" ht="30" customHeight="1" x14ac:dyDescent="0.45">
      <c r="A9" s="11"/>
      <c r="B9" s="28"/>
      <c r="C9" s="12"/>
      <c r="D9" s="13"/>
      <c r="E9" s="12" t="str">
        <f t="shared" si="0"/>
        <v/>
      </c>
      <c r="F9" s="14"/>
      <c r="G9" s="14"/>
      <c r="H9" s="15"/>
      <c r="I9" s="12"/>
      <c r="J9" s="12"/>
      <c r="K9" s="16"/>
      <c r="L9" s="17" t="str">
        <f>IF(K9="","",VLOOKUP(K9,Sheet2!$F$2:$G$22,2,FALSE))</f>
        <v/>
      </c>
      <c r="M9" s="18"/>
      <c r="N9" s="18"/>
      <c r="O9" s="18"/>
    </row>
    <row r="10" spans="1:17" ht="30" customHeight="1" x14ac:dyDescent="0.45">
      <c r="A10" s="11"/>
      <c r="B10" s="28"/>
      <c r="C10" s="12"/>
      <c r="D10" s="13"/>
      <c r="E10" s="12" t="str">
        <f t="shared" si="0"/>
        <v/>
      </c>
      <c r="F10" s="14"/>
      <c r="G10" s="14"/>
      <c r="H10" s="15"/>
      <c r="I10" s="12"/>
      <c r="J10" s="12"/>
      <c r="K10" s="16"/>
      <c r="L10" s="17" t="str">
        <f>IF(K10="","",VLOOKUP(K10,Sheet2!$F$2:$G$22,2,FALSE))</f>
        <v/>
      </c>
      <c r="M10" s="18"/>
      <c r="N10" s="18"/>
      <c r="O10" s="18"/>
    </row>
    <row r="11" spans="1:17" ht="30" customHeight="1" x14ac:dyDescent="0.45">
      <c r="A11" s="11"/>
      <c r="B11" s="28"/>
      <c r="C11" s="12"/>
      <c r="D11" s="13"/>
      <c r="E11" s="12" t="str">
        <f t="shared" si="0"/>
        <v/>
      </c>
      <c r="F11" s="14"/>
      <c r="G11" s="14"/>
      <c r="H11" s="15"/>
      <c r="I11" s="12"/>
      <c r="J11" s="12"/>
      <c r="K11" s="16"/>
      <c r="L11" s="17" t="str">
        <f>IF(K11="","",VLOOKUP(K11,Sheet2!$F$2:$G$22,2,FALSE))</f>
        <v/>
      </c>
      <c r="M11" s="18"/>
      <c r="N11" s="18"/>
      <c r="O11" s="18"/>
    </row>
    <row r="12" spans="1:17" ht="30" customHeight="1" x14ac:dyDescent="0.45">
      <c r="A12" s="11"/>
      <c r="B12" s="28"/>
      <c r="C12" s="12"/>
      <c r="D12" s="13"/>
      <c r="E12" s="12" t="str">
        <f t="shared" si="0"/>
        <v/>
      </c>
      <c r="F12" s="14"/>
      <c r="G12" s="14"/>
      <c r="H12" s="15"/>
      <c r="I12" s="12"/>
      <c r="J12" s="12"/>
      <c r="K12" s="16"/>
      <c r="L12" s="17" t="str">
        <f>IF(K12="","",VLOOKUP(K12,Sheet2!$F$2:$G$22,2,FALSE))</f>
        <v/>
      </c>
      <c r="M12" s="18"/>
      <c r="N12" s="18"/>
      <c r="O12" s="18"/>
    </row>
    <row r="13" spans="1:17" ht="30" customHeight="1" x14ac:dyDescent="0.45">
      <c r="A13" s="11"/>
      <c r="B13" s="28"/>
      <c r="C13" s="12"/>
      <c r="D13" s="13"/>
      <c r="E13" s="12" t="str">
        <f t="shared" si="0"/>
        <v/>
      </c>
      <c r="F13" s="14"/>
      <c r="G13" s="14"/>
      <c r="H13" s="15"/>
      <c r="I13" s="12"/>
      <c r="J13" s="12"/>
      <c r="K13" s="16"/>
      <c r="L13" s="17" t="str">
        <f>IF(K13="","",VLOOKUP(K13,Sheet2!$F$2:$G$22,2,FALSE))</f>
        <v/>
      </c>
      <c r="M13" s="18"/>
      <c r="N13" s="18"/>
      <c r="O13" s="18"/>
    </row>
    <row r="14" spans="1:17" ht="30" customHeight="1" x14ac:dyDescent="0.45">
      <c r="A14" s="11"/>
      <c r="B14" s="28"/>
      <c r="C14" s="12"/>
      <c r="D14" s="13"/>
      <c r="E14" s="12" t="str">
        <f t="shared" si="0"/>
        <v/>
      </c>
      <c r="F14" s="14"/>
      <c r="G14" s="14"/>
      <c r="H14" s="15"/>
      <c r="I14" s="12"/>
      <c r="J14" s="12"/>
      <c r="K14" s="16"/>
      <c r="L14" s="17" t="str">
        <f>IF(K14="","",VLOOKUP(K14,Sheet2!$F$2:$G$22,2,FALSE))</f>
        <v/>
      </c>
      <c r="M14" s="18"/>
      <c r="N14" s="18"/>
      <c r="O14" s="18"/>
    </row>
    <row r="15" spans="1:17" ht="30" customHeight="1" x14ac:dyDescent="0.45">
      <c r="A15" s="11"/>
      <c r="B15" s="28"/>
      <c r="C15" s="12"/>
      <c r="D15" s="13"/>
      <c r="E15" s="12" t="str">
        <f t="shared" si="0"/>
        <v/>
      </c>
      <c r="F15" s="14"/>
      <c r="G15" s="14"/>
      <c r="H15" s="15"/>
      <c r="I15" s="12"/>
      <c r="J15" s="12"/>
      <c r="K15" s="16"/>
      <c r="L15" s="17" t="str">
        <f>IF(K15="","",VLOOKUP(K15,Sheet2!$F$2:$G$22,2,FALSE))</f>
        <v/>
      </c>
      <c r="M15" s="18"/>
      <c r="N15" s="18"/>
      <c r="O15" s="18"/>
    </row>
    <row r="16" spans="1:17" ht="30" customHeight="1" x14ac:dyDescent="0.45">
      <c r="A16" s="11"/>
      <c r="B16" s="28"/>
      <c r="C16" s="12"/>
      <c r="D16" s="13"/>
      <c r="E16" s="12" t="str">
        <f t="shared" si="0"/>
        <v/>
      </c>
      <c r="F16" s="14"/>
      <c r="G16" s="14"/>
      <c r="H16" s="15"/>
      <c r="I16" s="12"/>
      <c r="J16" s="12"/>
      <c r="K16" s="16"/>
      <c r="L16" s="17" t="str">
        <f>IF(K16="","",VLOOKUP(K16,Sheet2!$F$2:$G$22,2,FALSE))</f>
        <v/>
      </c>
      <c r="M16" s="18"/>
      <c r="N16" s="18"/>
      <c r="O16" s="18"/>
    </row>
    <row r="17" spans="1:15" ht="30" customHeight="1" x14ac:dyDescent="0.45">
      <c r="A17" s="11"/>
      <c r="B17" s="28"/>
      <c r="C17" s="12"/>
      <c r="D17" s="13"/>
      <c r="E17" s="12" t="str">
        <f t="shared" si="0"/>
        <v/>
      </c>
      <c r="F17" s="14"/>
      <c r="G17" s="14"/>
      <c r="H17" s="15"/>
      <c r="I17" s="12"/>
      <c r="J17" s="12"/>
      <c r="K17" s="16"/>
      <c r="L17" s="17" t="str">
        <f>IF(K17="","",VLOOKUP(K17,Sheet2!$F$2:$G$22,2,FALSE))</f>
        <v/>
      </c>
      <c r="M17" s="18"/>
      <c r="N17" s="18"/>
      <c r="O17" s="18"/>
    </row>
    <row r="18" spans="1:15" ht="30" customHeight="1" x14ac:dyDescent="0.45">
      <c r="A18" s="11"/>
      <c r="B18" s="28"/>
      <c r="C18" s="12"/>
      <c r="D18" s="13"/>
      <c r="E18" s="12" t="str">
        <f t="shared" si="0"/>
        <v/>
      </c>
      <c r="F18" s="14"/>
      <c r="G18" s="14"/>
      <c r="H18" s="15"/>
      <c r="I18" s="12"/>
      <c r="J18" s="12"/>
      <c r="K18" s="16"/>
      <c r="L18" s="17" t="str">
        <f>IF(K18="","",VLOOKUP(K18,Sheet2!$F$2:$G$22,2,FALSE))</f>
        <v/>
      </c>
      <c r="M18" s="18"/>
      <c r="N18" s="18"/>
      <c r="O18" s="18"/>
    </row>
    <row r="19" spans="1:15" ht="30" customHeight="1" x14ac:dyDescent="0.45">
      <c r="A19" s="11"/>
      <c r="B19" s="28"/>
      <c r="C19" s="12"/>
      <c r="D19" s="13"/>
      <c r="E19" s="12" t="str">
        <f t="shared" si="0"/>
        <v/>
      </c>
      <c r="F19" s="14"/>
      <c r="G19" s="14"/>
      <c r="H19" s="15"/>
      <c r="I19" s="12"/>
      <c r="J19" s="12"/>
      <c r="K19" s="16"/>
      <c r="L19" s="17" t="str">
        <f>IF(K19="","",VLOOKUP(K19,Sheet2!$F$2:$G$22,2,FALSE))</f>
        <v/>
      </c>
      <c r="M19" s="18"/>
      <c r="N19" s="18"/>
      <c r="O19" s="18"/>
    </row>
    <row r="20" spans="1:15" ht="30" customHeight="1" x14ac:dyDescent="0.45">
      <c r="A20" s="11"/>
      <c r="B20" s="28"/>
      <c r="C20" s="12"/>
      <c r="D20" s="13"/>
      <c r="E20" s="12" t="str">
        <f t="shared" si="0"/>
        <v/>
      </c>
      <c r="F20" s="14"/>
      <c r="G20" s="14"/>
      <c r="H20" s="15"/>
      <c r="I20" s="12"/>
      <c r="J20" s="12"/>
      <c r="K20" s="16"/>
      <c r="L20" s="17" t="str">
        <f>IF(K20="","",VLOOKUP(K20,Sheet2!$F$2:$G$22,2,FALSE))</f>
        <v/>
      </c>
      <c r="M20" s="18"/>
      <c r="N20" s="18"/>
      <c r="O20" s="18"/>
    </row>
    <row r="21" spans="1:15" ht="30" customHeight="1" x14ac:dyDescent="0.45">
      <c r="A21" s="11"/>
      <c r="B21" s="28"/>
      <c r="C21" s="12"/>
      <c r="D21" s="13"/>
      <c r="E21" s="12" t="str">
        <f t="shared" si="0"/>
        <v/>
      </c>
      <c r="F21" s="14"/>
      <c r="G21" s="14"/>
      <c r="H21" s="15"/>
      <c r="I21" s="12"/>
      <c r="J21" s="12"/>
      <c r="K21" s="16"/>
      <c r="L21" s="17" t="str">
        <f>IF(K21="","",VLOOKUP(K21,Sheet2!$F$2:$G$22,2,FALSE))</f>
        <v/>
      </c>
      <c r="M21" s="18"/>
      <c r="N21" s="18"/>
      <c r="O21" s="18"/>
    </row>
    <row r="22" spans="1:15" ht="30" customHeight="1" x14ac:dyDescent="0.45">
      <c r="A22" s="11"/>
      <c r="B22" s="28"/>
      <c r="C22" s="12"/>
      <c r="D22" s="13"/>
      <c r="E22" s="12" t="str">
        <f t="shared" si="0"/>
        <v/>
      </c>
      <c r="F22" s="14"/>
      <c r="G22" s="14"/>
      <c r="H22" s="15"/>
      <c r="I22" s="12"/>
      <c r="J22" s="12"/>
      <c r="K22" s="16"/>
      <c r="L22" s="17" t="str">
        <f>IF(K22="","",VLOOKUP(K22,Sheet2!$F$2:$G$22,2,FALSE))</f>
        <v/>
      </c>
      <c r="M22" s="18"/>
      <c r="N22" s="18"/>
      <c r="O22" s="18"/>
    </row>
    <row r="23" spans="1:15" ht="30" customHeight="1" x14ac:dyDescent="0.45">
      <c r="A23" s="11"/>
      <c r="B23" s="28"/>
      <c r="C23" s="12"/>
      <c r="D23" s="13"/>
      <c r="E23" s="12" t="str">
        <f t="shared" si="0"/>
        <v/>
      </c>
      <c r="F23" s="14"/>
      <c r="G23" s="14"/>
      <c r="H23" s="15"/>
      <c r="I23" s="12"/>
      <c r="J23" s="12"/>
      <c r="K23" s="16"/>
      <c r="L23" s="17" t="str">
        <f>IF(K23="","",VLOOKUP(K23,Sheet2!$F$2:$G$22,2,FALSE))</f>
        <v/>
      </c>
      <c r="M23" s="18"/>
      <c r="N23" s="18"/>
      <c r="O23" s="18"/>
    </row>
    <row r="24" spans="1:15" ht="30" customHeight="1" x14ac:dyDescent="0.45">
      <c r="A24" s="11"/>
      <c r="B24" s="28"/>
      <c r="C24" s="12"/>
      <c r="D24" s="13"/>
      <c r="E24" s="12" t="str">
        <f t="shared" si="0"/>
        <v/>
      </c>
      <c r="F24" s="14"/>
      <c r="G24" s="14"/>
      <c r="H24" s="15"/>
      <c r="I24" s="12"/>
      <c r="J24" s="12"/>
      <c r="K24" s="16"/>
      <c r="L24" s="17" t="str">
        <f>IF(K24="","",VLOOKUP(K24,Sheet2!$F$2:$G$22,2,FALSE))</f>
        <v/>
      </c>
      <c r="M24" s="18"/>
      <c r="N24" s="18"/>
      <c r="O24" s="18"/>
    </row>
    <row r="25" spans="1:15" ht="30" customHeight="1" x14ac:dyDescent="0.45">
      <c r="A25" s="11"/>
      <c r="B25" s="28"/>
      <c r="C25" s="12"/>
      <c r="D25" s="13"/>
      <c r="E25" s="12" t="str">
        <f t="shared" si="0"/>
        <v/>
      </c>
      <c r="F25" s="14"/>
      <c r="G25" s="14"/>
      <c r="H25" s="15"/>
      <c r="I25" s="12"/>
      <c r="J25" s="12"/>
      <c r="K25" s="16"/>
      <c r="L25" s="17" t="str">
        <f>IF(K25="","",VLOOKUP(K25,Sheet2!$F$2:$G$22,2,FALSE))</f>
        <v/>
      </c>
      <c r="M25" s="18"/>
      <c r="N25" s="18"/>
      <c r="O25" s="18"/>
    </row>
    <row r="26" spans="1:15" ht="30" customHeight="1" x14ac:dyDescent="0.45">
      <c r="A26" s="11"/>
      <c r="B26" s="28"/>
      <c r="C26" s="12"/>
      <c r="D26" s="13"/>
      <c r="E26" s="12" t="str">
        <f t="shared" si="0"/>
        <v/>
      </c>
      <c r="F26" s="14"/>
      <c r="G26" s="14"/>
      <c r="H26" s="15"/>
      <c r="I26" s="12"/>
      <c r="J26" s="12"/>
      <c r="K26" s="16"/>
      <c r="L26" s="17" t="str">
        <f>IF(K26="","",VLOOKUP(K26,Sheet2!$F$2:$G$22,2,FALSE))</f>
        <v/>
      </c>
      <c r="M26" s="18"/>
      <c r="N26" s="18"/>
      <c r="O26" s="18"/>
    </row>
    <row r="27" spans="1:15" ht="30" customHeight="1" x14ac:dyDescent="0.45">
      <c r="A27" s="11"/>
      <c r="B27" s="28"/>
      <c r="C27" s="12"/>
      <c r="D27" s="13"/>
      <c r="E27" s="12" t="str">
        <f t="shared" si="0"/>
        <v/>
      </c>
      <c r="F27" s="14"/>
      <c r="G27" s="14"/>
      <c r="H27" s="15"/>
      <c r="I27" s="12"/>
      <c r="J27" s="12"/>
      <c r="K27" s="16"/>
      <c r="L27" s="17" t="str">
        <f>IF(K27="","",VLOOKUP(K27,Sheet2!$F$2:$G$22,2,FALSE))</f>
        <v/>
      </c>
      <c r="M27" s="18"/>
      <c r="N27" s="18"/>
      <c r="O27" s="18"/>
    </row>
    <row r="28" spans="1:15" ht="30" customHeight="1" x14ac:dyDescent="0.45">
      <c r="A28" s="11"/>
      <c r="B28" s="28"/>
      <c r="C28" s="12"/>
      <c r="D28" s="13"/>
      <c r="E28" s="12" t="str">
        <f t="shared" si="0"/>
        <v/>
      </c>
      <c r="F28" s="14"/>
      <c r="G28" s="14"/>
      <c r="H28" s="15"/>
      <c r="I28" s="12"/>
      <c r="J28" s="12"/>
      <c r="K28" s="16"/>
      <c r="L28" s="17" t="str">
        <f>IF(K28="","",VLOOKUP(K28,Sheet2!$F$2:$G$22,2,FALSE))</f>
        <v/>
      </c>
      <c r="M28" s="18"/>
      <c r="N28" s="18"/>
      <c r="O28" s="18"/>
    </row>
    <row r="29" spans="1:15" ht="30" customHeight="1" x14ac:dyDescent="0.45">
      <c r="A29" s="11"/>
      <c r="B29" s="28"/>
      <c r="C29" s="12"/>
      <c r="D29" s="13"/>
      <c r="E29" s="12" t="str">
        <f t="shared" si="0"/>
        <v/>
      </c>
      <c r="F29" s="14"/>
      <c r="G29" s="14"/>
      <c r="H29" s="15"/>
      <c r="I29" s="12"/>
      <c r="J29" s="12"/>
      <c r="K29" s="16"/>
      <c r="L29" s="17" t="str">
        <f>IF(K29="","",VLOOKUP(K29,Sheet2!$F$2:$G$22,2,FALSE))</f>
        <v/>
      </c>
      <c r="M29" s="18"/>
      <c r="N29" s="18"/>
      <c r="O29" s="18"/>
    </row>
    <row r="30" spans="1:15" ht="30" customHeight="1" x14ac:dyDescent="0.45">
      <c r="A30" s="11"/>
      <c r="B30" s="28"/>
      <c r="C30" s="12"/>
      <c r="D30" s="13"/>
      <c r="E30" s="12" t="str">
        <f t="shared" si="0"/>
        <v/>
      </c>
      <c r="F30" s="14"/>
      <c r="G30" s="14"/>
      <c r="H30" s="15"/>
      <c r="I30" s="12"/>
      <c r="J30" s="12"/>
      <c r="K30" s="16"/>
      <c r="L30" s="17" t="str">
        <f>IF(K30="","",VLOOKUP(K30,Sheet2!$F$2:$G$22,2,FALSE))</f>
        <v/>
      </c>
      <c r="M30" s="18"/>
      <c r="N30" s="18"/>
      <c r="O30" s="18"/>
    </row>
    <row r="31" spans="1:15" ht="30" customHeight="1" x14ac:dyDescent="0.45">
      <c r="A31" s="11"/>
      <c r="B31" s="28"/>
      <c r="C31" s="12"/>
      <c r="D31" s="13"/>
      <c r="E31" s="12" t="str">
        <f t="shared" si="0"/>
        <v/>
      </c>
      <c r="F31" s="14"/>
      <c r="G31" s="14"/>
      <c r="H31" s="15"/>
      <c r="I31" s="12"/>
      <c r="J31" s="12"/>
      <c r="K31" s="16"/>
      <c r="L31" s="17" t="str">
        <f>IF(K31="","",VLOOKUP(K31,Sheet2!$F$2:$G$22,2,FALSE))</f>
        <v/>
      </c>
      <c r="M31" s="18"/>
      <c r="N31" s="18"/>
      <c r="O31" s="18"/>
    </row>
    <row r="32" spans="1:15" ht="30" customHeight="1" x14ac:dyDescent="0.45">
      <c r="A32" s="11"/>
      <c r="B32" s="28"/>
      <c r="C32" s="12"/>
      <c r="D32" s="13"/>
      <c r="E32" s="12" t="str">
        <f t="shared" si="0"/>
        <v/>
      </c>
      <c r="F32" s="14"/>
      <c r="G32" s="14"/>
      <c r="H32" s="15"/>
      <c r="I32" s="12"/>
      <c r="J32" s="12"/>
      <c r="K32" s="16"/>
      <c r="L32" s="17" t="str">
        <f>IF(K32="","",VLOOKUP(K32,Sheet2!$F$2:$G$22,2,FALSE))</f>
        <v/>
      </c>
      <c r="M32" s="18"/>
      <c r="N32" s="18"/>
      <c r="O32" s="18"/>
    </row>
    <row r="33" spans="1:15" ht="30" customHeight="1" x14ac:dyDescent="0.45">
      <c r="A33" s="11"/>
      <c r="B33" s="28"/>
      <c r="C33" s="12"/>
      <c r="D33" s="13"/>
      <c r="E33" s="12" t="str">
        <f t="shared" si="0"/>
        <v/>
      </c>
      <c r="F33" s="14"/>
      <c r="G33" s="14"/>
      <c r="H33" s="15"/>
      <c r="I33" s="12"/>
      <c r="J33" s="12"/>
      <c r="K33" s="16"/>
      <c r="L33" s="17" t="str">
        <f>IF(K33="","",VLOOKUP(K33,Sheet2!$F$2:$G$22,2,FALSE))</f>
        <v/>
      </c>
      <c r="M33" s="18"/>
      <c r="N33" s="18"/>
      <c r="O33" s="18"/>
    </row>
    <row r="34" spans="1:15" ht="30" customHeight="1" x14ac:dyDescent="0.45">
      <c r="A34" s="11"/>
      <c r="B34" s="28"/>
      <c r="C34" s="12"/>
      <c r="D34" s="13"/>
      <c r="E34" s="12" t="str">
        <f t="shared" si="0"/>
        <v/>
      </c>
      <c r="F34" s="14"/>
      <c r="G34" s="14"/>
      <c r="H34" s="15"/>
      <c r="I34" s="12"/>
      <c r="J34" s="12"/>
      <c r="K34" s="16"/>
      <c r="L34" s="17" t="str">
        <f>IF(K34="","",VLOOKUP(K34,Sheet2!$F$2:$G$22,2,FALSE))</f>
        <v/>
      </c>
      <c r="M34" s="18"/>
      <c r="N34" s="18"/>
      <c r="O34" s="18"/>
    </row>
    <row r="35" spans="1:15" ht="30" customHeight="1" x14ac:dyDescent="0.45">
      <c r="A35" s="11"/>
      <c r="B35" s="28"/>
      <c r="C35" s="12"/>
      <c r="D35" s="13"/>
      <c r="E35" s="12" t="str">
        <f t="shared" si="0"/>
        <v/>
      </c>
      <c r="F35" s="14"/>
      <c r="G35" s="14"/>
      <c r="H35" s="15"/>
      <c r="I35" s="12"/>
      <c r="J35" s="12"/>
      <c r="K35" s="16"/>
      <c r="L35" s="17" t="str">
        <f>IF(K35="","",VLOOKUP(K35,Sheet2!$F$2:$G$22,2,FALSE))</f>
        <v/>
      </c>
      <c r="M35" s="18"/>
      <c r="N35" s="18"/>
      <c r="O35" s="18"/>
    </row>
    <row r="36" spans="1:15" ht="30" customHeight="1" x14ac:dyDescent="0.45">
      <c r="A36" s="11"/>
      <c r="B36" s="28"/>
      <c r="C36" s="12"/>
      <c r="D36" s="13"/>
      <c r="E36" s="12" t="str">
        <f t="shared" si="0"/>
        <v/>
      </c>
      <c r="F36" s="14"/>
      <c r="G36" s="14"/>
      <c r="H36" s="15"/>
      <c r="I36" s="12"/>
      <c r="J36" s="12"/>
      <c r="K36" s="16"/>
      <c r="L36" s="17" t="str">
        <f>IF(K36="","",VLOOKUP(K36,Sheet2!$F$2:$G$22,2,FALSE))</f>
        <v/>
      </c>
      <c r="M36" s="18"/>
      <c r="N36" s="18"/>
      <c r="O36" s="18"/>
    </row>
    <row r="37" spans="1:15" ht="30" customHeight="1" x14ac:dyDescent="0.45">
      <c r="A37" s="11"/>
      <c r="B37" s="28"/>
      <c r="C37" s="12"/>
      <c r="D37" s="13"/>
      <c r="E37" s="12" t="str">
        <f t="shared" si="0"/>
        <v/>
      </c>
      <c r="F37" s="14"/>
      <c r="G37" s="14"/>
      <c r="H37" s="15"/>
      <c r="I37" s="12"/>
      <c r="J37" s="12"/>
      <c r="K37" s="16"/>
      <c r="L37" s="17" t="str">
        <f>IF(K37="","",VLOOKUP(K37,Sheet2!$F$2:$G$22,2,FALSE))</f>
        <v/>
      </c>
      <c r="M37" s="18"/>
      <c r="N37" s="18"/>
      <c r="O37" s="18"/>
    </row>
    <row r="38" spans="1:15" ht="30" customHeight="1" x14ac:dyDescent="0.45">
      <c r="A38" s="11"/>
      <c r="B38" s="28"/>
      <c r="C38" s="12"/>
      <c r="D38" s="13"/>
      <c r="E38" s="12" t="str">
        <f t="shared" si="0"/>
        <v/>
      </c>
      <c r="F38" s="14"/>
      <c r="G38" s="14"/>
      <c r="H38" s="15"/>
      <c r="I38" s="12"/>
      <c r="J38" s="12"/>
      <c r="K38" s="16"/>
      <c r="L38" s="17" t="str">
        <f>IF(K38="","",VLOOKUP(K38,Sheet2!$F$2:$G$22,2,FALSE))</f>
        <v/>
      </c>
      <c r="M38" s="18"/>
      <c r="N38" s="18"/>
      <c r="O38" s="18"/>
    </row>
    <row r="39" spans="1:15" ht="30" customHeight="1" x14ac:dyDescent="0.45">
      <c r="A39" s="11"/>
      <c r="B39" s="28"/>
      <c r="C39" s="12"/>
      <c r="D39" s="13"/>
      <c r="E39" s="12" t="str">
        <f t="shared" si="0"/>
        <v/>
      </c>
      <c r="F39" s="14"/>
      <c r="G39" s="14"/>
      <c r="H39" s="15"/>
      <c r="I39" s="12"/>
      <c r="J39" s="12"/>
      <c r="K39" s="16"/>
      <c r="L39" s="17" t="str">
        <f>IF(K39="","",VLOOKUP(K39,Sheet2!$F$2:$G$22,2,FALSE))</f>
        <v/>
      </c>
      <c r="M39" s="18"/>
      <c r="N39" s="18"/>
      <c r="O39" s="18"/>
    </row>
    <row r="40" spans="1:15" ht="30" customHeight="1" x14ac:dyDescent="0.45">
      <c r="A40" s="11"/>
      <c r="B40" s="28"/>
      <c r="C40" s="12"/>
      <c r="D40" s="13"/>
      <c r="E40" s="12" t="str">
        <f t="shared" si="0"/>
        <v/>
      </c>
      <c r="F40" s="14"/>
      <c r="G40" s="14"/>
      <c r="H40" s="15"/>
      <c r="I40" s="12"/>
      <c r="J40" s="12"/>
      <c r="K40" s="16"/>
      <c r="L40" s="17" t="str">
        <f>IF(K40="","",VLOOKUP(K40,Sheet2!$F$2:$G$22,2,FALSE))</f>
        <v/>
      </c>
      <c r="M40" s="18"/>
      <c r="N40" s="18"/>
      <c r="O40" s="18"/>
    </row>
    <row r="41" spans="1:15" ht="30" customHeight="1" x14ac:dyDescent="0.45">
      <c r="A41" s="11"/>
      <c r="B41" s="28"/>
      <c r="C41" s="12"/>
      <c r="D41" s="13"/>
      <c r="E41" s="12" t="str">
        <f t="shared" si="0"/>
        <v/>
      </c>
      <c r="F41" s="14"/>
      <c r="G41" s="14"/>
      <c r="H41" s="15"/>
      <c r="I41" s="12"/>
      <c r="J41" s="12"/>
      <c r="K41" s="16"/>
      <c r="L41" s="17" t="str">
        <f>IF(K41="","",VLOOKUP(K41,Sheet2!$F$2:$G$22,2,FALSE))</f>
        <v/>
      </c>
      <c r="M41" s="18"/>
      <c r="N41" s="18"/>
      <c r="O41" s="18"/>
    </row>
    <row r="42" spans="1:15" ht="30" customHeight="1" x14ac:dyDescent="0.45">
      <c r="A42" s="11"/>
      <c r="B42" s="28"/>
      <c r="C42" s="12"/>
      <c r="D42" s="13"/>
      <c r="E42" s="12" t="str">
        <f t="shared" si="0"/>
        <v/>
      </c>
      <c r="F42" s="14"/>
      <c r="G42" s="14"/>
      <c r="H42" s="15"/>
      <c r="I42" s="12"/>
      <c r="J42" s="12"/>
      <c r="K42" s="16"/>
      <c r="L42" s="17" t="str">
        <f>IF(K42="","",VLOOKUP(K42,Sheet2!$F$2:$G$22,2,FALSE))</f>
        <v/>
      </c>
      <c r="M42" s="18"/>
      <c r="N42" s="18"/>
      <c r="O42" s="18"/>
    </row>
    <row r="43" spans="1:15" ht="30" customHeight="1" x14ac:dyDescent="0.45">
      <c r="A43" s="11"/>
      <c r="B43" s="28"/>
      <c r="C43" s="12"/>
      <c r="D43" s="13"/>
      <c r="E43" s="12" t="str">
        <f t="shared" si="0"/>
        <v/>
      </c>
      <c r="F43" s="14"/>
      <c r="G43" s="14"/>
      <c r="H43" s="15"/>
      <c r="I43" s="12"/>
      <c r="J43" s="12"/>
      <c r="K43" s="16"/>
      <c r="L43" s="17" t="str">
        <f>IF(K43="","",VLOOKUP(K43,Sheet2!$F$2:$G$22,2,FALSE))</f>
        <v/>
      </c>
      <c r="M43" s="18"/>
      <c r="N43" s="18"/>
      <c r="O43" s="18"/>
    </row>
    <row r="44" spans="1:15" ht="30" customHeight="1" x14ac:dyDescent="0.45">
      <c r="A44" s="11"/>
      <c r="B44" s="28"/>
      <c r="C44" s="12"/>
      <c r="D44" s="13"/>
      <c r="E44" s="12" t="str">
        <f t="shared" si="0"/>
        <v/>
      </c>
      <c r="F44" s="14"/>
      <c r="G44" s="14"/>
      <c r="H44" s="15"/>
      <c r="I44" s="12"/>
      <c r="J44" s="12"/>
      <c r="K44" s="16"/>
      <c r="L44" s="17" t="str">
        <f>IF(K44="","",VLOOKUP(K44,Sheet2!$F$2:$G$22,2,FALSE))</f>
        <v/>
      </c>
      <c r="M44" s="18"/>
      <c r="N44" s="18"/>
      <c r="O44" s="18"/>
    </row>
    <row r="45" spans="1:15" ht="30" customHeight="1" x14ac:dyDescent="0.45">
      <c r="A45" s="11"/>
      <c r="B45" s="28"/>
      <c r="C45" s="12"/>
      <c r="D45" s="13"/>
      <c r="E45" s="12" t="str">
        <f t="shared" si="0"/>
        <v/>
      </c>
      <c r="F45" s="14"/>
      <c r="G45" s="14"/>
      <c r="H45" s="15"/>
      <c r="I45" s="12"/>
      <c r="J45" s="12"/>
      <c r="K45" s="16"/>
      <c r="L45" s="17" t="str">
        <f>IF(K45="","",VLOOKUP(K45,Sheet2!$F$2:$G$22,2,FALSE))</f>
        <v/>
      </c>
      <c r="M45" s="18"/>
      <c r="N45" s="18"/>
      <c r="O45" s="18"/>
    </row>
    <row r="46" spans="1:15" ht="30" customHeight="1" x14ac:dyDescent="0.45">
      <c r="A46" s="11"/>
      <c r="B46" s="28"/>
      <c r="C46" s="12"/>
      <c r="D46" s="13"/>
      <c r="E46" s="12" t="str">
        <f t="shared" si="0"/>
        <v/>
      </c>
      <c r="F46" s="14"/>
      <c r="G46" s="14"/>
      <c r="H46" s="15"/>
      <c r="I46" s="12"/>
      <c r="J46" s="12"/>
      <c r="K46" s="16"/>
      <c r="L46" s="17" t="str">
        <f>IF(K46="","",VLOOKUP(K46,Sheet2!$F$2:$G$22,2,FALSE))</f>
        <v/>
      </c>
      <c r="M46" s="18"/>
      <c r="N46" s="18"/>
      <c r="O46" s="18"/>
    </row>
    <row r="47" spans="1:15" ht="30" customHeight="1" x14ac:dyDescent="0.45">
      <c r="A47" s="11"/>
      <c r="B47" s="28"/>
      <c r="C47" s="12"/>
      <c r="D47" s="13"/>
      <c r="E47" s="12" t="str">
        <f t="shared" si="0"/>
        <v/>
      </c>
      <c r="F47" s="14"/>
      <c r="G47" s="14"/>
      <c r="H47" s="15"/>
      <c r="I47" s="12"/>
      <c r="J47" s="12"/>
      <c r="K47" s="16"/>
      <c r="L47" s="17" t="str">
        <f>IF(K47="","",VLOOKUP(K47,Sheet2!$F$2:$G$22,2,FALSE))</f>
        <v/>
      </c>
      <c r="M47" s="18"/>
      <c r="N47" s="18"/>
      <c r="O47" s="18"/>
    </row>
    <row r="48" spans="1:15" ht="30" customHeight="1" x14ac:dyDescent="0.45">
      <c r="A48" s="11"/>
      <c r="B48" s="28"/>
      <c r="C48" s="12"/>
      <c r="D48" s="13"/>
      <c r="E48" s="12" t="str">
        <f t="shared" si="0"/>
        <v/>
      </c>
      <c r="F48" s="14"/>
      <c r="G48" s="14"/>
      <c r="H48" s="15"/>
      <c r="I48" s="12"/>
      <c r="J48" s="12"/>
      <c r="K48" s="16"/>
      <c r="L48" s="17" t="str">
        <f>IF(K48="","",VLOOKUP(K48,Sheet2!$F$2:$G$22,2,FALSE))</f>
        <v/>
      </c>
      <c r="M48" s="18"/>
      <c r="N48" s="18"/>
      <c r="O48" s="18"/>
    </row>
    <row r="49" spans="1:15" ht="30" customHeight="1" x14ac:dyDescent="0.45">
      <c r="A49" s="11"/>
      <c r="B49" s="28"/>
      <c r="C49" s="12"/>
      <c r="D49" s="13"/>
      <c r="E49" s="12" t="str">
        <f t="shared" si="0"/>
        <v/>
      </c>
      <c r="F49" s="14"/>
      <c r="G49" s="14"/>
      <c r="H49" s="15"/>
      <c r="I49" s="12"/>
      <c r="J49" s="12"/>
      <c r="K49" s="16"/>
      <c r="L49" s="17" t="str">
        <f>IF(K49="","",VLOOKUP(K49,Sheet2!$F$2:$G$22,2,FALSE))</f>
        <v/>
      </c>
      <c r="M49" s="18"/>
      <c r="N49" s="18"/>
      <c r="O49" s="18"/>
    </row>
    <row r="50" spans="1:15" ht="30" customHeight="1" x14ac:dyDescent="0.45">
      <c r="A50" s="11"/>
      <c r="B50" s="28"/>
      <c r="C50" s="12"/>
      <c r="D50" s="13"/>
      <c r="E50" s="12" t="str">
        <f t="shared" si="0"/>
        <v/>
      </c>
      <c r="F50" s="14"/>
      <c r="G50" s="14"/>
      <c r="H50" s="15"/>
      <c r="I50" s="12"/>
      <c r="J50" s="12"/>
      <c r="K50" s="16"/>
      <c r="L50" s="17" t="str">
        <f>IF(K50="","",VLOOKUP(K50,Sheet2!$F$2:$G$22,2,FALSE))</f>
        <v/>
      </c>
      <c r="M50" s="18"/>
      <c r="N50" s="18"/>
      <c r="O50" s="18"/>
    </row>
    <row r="51" spans="1:15" ht="30" customHeight="1" x14ac:dyDescent="0.45">
      <c r="A51" s="11"/>
      <c r="B51" s="28"/>
      <c r="C51" s="12"/>
      <c r="D51" s="13"/>
      <c r="E51" s="12" t="str">
        <f t="shared" si="0"/>
        <v/>
      </c>
      <c r="F51" s="14"/>
      <c r="G51" s="14"/>
      <c r="H51" s="15"/>
      <c r="I51" s="12"/>
      <c r="J51" s="12"/>
      <c r="K51" s="16"/>
      <c r="L51" s="17" t="str">
        <f>IF(K51="","",VLOOKUP(K51,Sheet2!$F$2:$G$22,2,FALSE))</f>
        <v/>
      </c>
      <c r="M51" s="18"/>
      <c r="N51" s="18"/>
      <c r="O51" s="18"/>
    </row>
    <row r="52" spans="1:15" ht="30" customHeight="1" x14ac:dyDescent="0.45">
      <c r="A52" s="11"/>
      <c r="B52" s="28"/>
      <c r="C52" s="12"/>
      <c r="D52" s="13"/>
      <c r="E52" s="12" t="str">
        <f t="shared" si="0"/>
        <v/>
      </c>
      <c r="F52" s="14"/>
      <c r="G52" s="14"/>
      <c r="H52" s="15"/>
      <c r="I52" s="12"/>
      <c r="J52" s="12"/>
      <c r="K52" s="16"/>
      <c r="L52" s="17" t="str">
        <f>IF(K52="","",VLOOKUP(K52,Sheet2!$F$2:$G$22,2,FALSE))</f>
        <v/>
      </c>
      <c r="M52" s="18"/>
      <c r="N52" s="18"/>
      <c r="O52" s="18"/>
    </row>
    <row r="53" spans="1:15" ht="30" customHeight="1" x14ac:dyDescent="0.45">
      <c r="A53" s="11"/>
      <c r="B53" s="28"/>
      <c r="C53" s="12"/>
      <c r="D53" s="13"/>
      <c r="E53" s="12" t="str">
        <f t="shared" si="0"/>
        <v/>
      </c>
      <c r="F53" s="14"/>
      <c r="G53" s="14"/>
      <c r="H53" s="15"/>
      <c r="I53" s="12"/>
      <c r="J53" s="12"/>
      <c r="K53" s="16"/>
      <c r="L53" s="17" t="str">
        <f>IF(K53="","",VLOOKUP(K53,Sheet2!$F$2:$G$22,2,FALSE))</f>
        <v/>
      </c>
      <c r="M53" s="18"/>
      <c r="N53" s="18"/>
      <c r="O53" s="18"/>
    </row>
    <row r="54" spans="1:15" ht="30" customHeight="1" x14ac:dyDescent="0.45">
      <c r="A54" s="11"/>
      <c r="B54" s="28"/>
      <c r="C54" s="12"/>
      <c r="D54" s="13"/>
      <c r="E54" s="12" t="str">
        <f t="shared" si="0"/>
        <v/>
      </c>
      <c r="F54" s="14"/>
      <c r="G54" s="14"/>
      <c r="H54" s="15"/>
      <c r="I54" s="12"/>
      <c r="J54" s="12"/>
      <c r="K54" s="16"/>
      <c r="L54" s="17" t="str">
        <f>IF(K54="","",VLOOKUP(K54,Sheet2!$F$2:$G$22,2,FALSE))</f>
        <v/>
      </c>
      <c r="M54" s="18"/>
      <c r="N54" s="18"/>
      <c r="O54" s="18"/>
    </row>
    <row r="55" spans="1:15" ht="30" customHeight="1" x14ac:dyDescent="0.45">
      <c r="A55" s="11"/>
      <c r="B55" s="28"/>
      <c r="C55" s="12"/>
      <c r="D55" s="13"/>
      <c r="E55" s="12" t="str">
        <f t="shared" si="0"/>
        <v/>
      </c>
      <c r="F55" s="14"/>
      <c r="G55" s="14"/>
      <c r="H55" s="15"/>
      <c r="I55" s="12"/>
      <c r="J55" s="12"/>
      <c r="K55" s="16"/>
      <c r="L55" s="17" t="str">
        <f>IF(K55="","",VLOOKUP(K55,Sheet2!$F$2:$G$22,2,FALSE))</f>
        <v/>
      </c>
      <c r="M55" s="18"/>
      <c r="N55" s="18"/>
      <c r="O55" s="18"/>
    </row>
    <row r="56" spans="1:15" ht="30" customHeight="1" x14ac:dyDescent="0.45">
      <c r="A56" s="11"/>
      <c r="B56" s="28"/>
      <c r="C56" s="12"/>
      <c r="D56" s="13"/>
      <c r="E56" s="12" t="str">
        <f t="shared" si="0"/>
        <v/>
      </c>
      <c r="F56" s="14"/>
      <c r="G56" s="14"/>
      <c r="H56" s="15"/>
      <c r="I56" s="12"/>
      <c r="J56" s="12"/>
      <c r="K56" s="16"/>
      <c r="L56" s="17" t="str">
        <f>IF(K56="","",VLOOKUP(K56,Sheet2!$F$2:$G$22,2,FALSE))</f>
        <v/>
      </c>
      <c r="M56" s="18"/>
      <c r="N56" s="18"/>
      <c r="O56" s="18"/>
    </row>
    <row r="57" spans="1:15" ht="30" customHeight="1" x14ac:dyDescent="0.45">
      <c r="A57" s="11"/>
      <c r="B57" s="28"/>
      <c r="C57" s="12"/>
      <c r="D57" s="13"/>
      <c r="E57" s="12" t="str">
        <f t="shared" si="0"/>
        <v/>
      </c>
      <c r="F57" s="14"/>
      <c r="G57" s="14"/>
      <c r="H57" s="15"/>
      <c r="I57" s="12"/>
      <c r="J57" s="12"/>
      <c r="K57" s="16"/>
      <c r="L57" s="17" t="str">
        <f>IF(K57="","",VLOOKUP(K57,Sheet2!$F$2:$G$22,2,FALSE))</f>
        <v/>
      </c>
      <c r="M57" s="18"/>
      <c r="N57" s="18"/>
      <c r="O57" s="18"/>
    </row>
    <row r="58" spans="1:15" ht="30" customHeight="1" x14ac:dyDescent="0.45">
      <c r="A58" s="11"/>
      <c r="B58" s="28"/>
      <c r="C58" s="12"/>
      <c r="D58" s="13"/>
      <c r="E58" s="12" t="str">
        <f t="shared" si="0"/>
        <v/>
      </c>
      <c r="F58" s="14"/>
      <c r="G58" s="14"/>
      <c r="H58" s="15"/>
      <c r="I58" s="12"/>
      <c r="J58" s="12"/>
      <c r="K58" s="16"/>
      <c r="L58" s="17" t="str">
        <f>IF(K58="","",VLOOKUP(K58,Sheet2!$F$2:$G$22,2,FALSE))</f>
        <v/>
      </c>
      <c r="M58" s="18"/>
      <c r="N58" s="18"/>
      <c r="O58" s="18"/>
    </row>
    <row r="59" spans="1:15" ht="30" customHeight="1" x14ac:dyDescent="0.45">
      <c r="A59" s="11"/>
      <c r="B59" s="28"/>
      <c r="C59" s="12"/>
      <c r="D59" s="13"/>
      <c r="E59" s="12" t="str">
        <f t="shared" si="0"/>
        <v/>
      </c>
      <c r="F59" s="14"/>
      <c r="G59" s="14"/>
      <c r="H59" s="15"/>
      <c r="I59" s="12"/>
      <c r="J59" s="12"/>
      <c r="K59" s="16"/>
      <c r="L59" s="17" t="str">
        <f>IF(K59="","",VLOOKUP(K59,Sheet2!$F$2:$G$22,2,FALSE))</f>
        <v/>
      </c>
      <c r="M59" s="18"/>
      <c r="N59" s="18"/>
      <c r="O59" s="18"/>
    </row>
    <row r="60" spans="1:15" ht="30" customHeight="1" x14ac:dyDescent="0.45">
      <c r="A60" s="11"/>
      <c r="B60" s="28"/>
      <c r="C60" s="12"/>
      <c r="D60" s="13"/>
      <c r="E60" s="12" t="str">
        <f t="shared" si="0"/>
        <v/>
      </c>
      <c r="F60" s="14"/>
      <c r="G60" s="14"/>
      <c r="H60" s="15"/>
      <c r="I60" s="12"/>
      <c r="J60" s="12"/>
      <c r="K60" s="16"/>
      <c r="L60" s="17" t="str">
        <f>IF(K60="","",VLOOKUP(K60,Sheet2!$F$2:$G$22,2,FALSE))</f>
        <v/>
      </c>
      <c r="M60" s="18"/>
      <c r="N60" s="18"/>
      <c r="O60" s="18"/>
    </row>
    <row r="61" spans="1:15" ht="30" customHeight="1" x14ac:dyDescent="0.45">
      <c r="A61" s="11"/>
      <c r="B61" s="28"/>
      <c r="C61" s="12"/>
      <c r="D61" s="13"/>
      <c r="E61" s="12" t="str">
        <f t="shared" si="0"/>
        <v/>
      </c>
      <c r="F61" s="14"/>
      <c r="G61" s="14"/>
      <c r="H61" s="15"/>
      <c r="I61" s="12"/>
      <c r="J61" s="12"/>
      <c r="K61" s="16"/>
      <c r="L61" s="17" t="str">
        <f>IF(K61="","",VLOOKUP(K61,Sheet2!$F$2:$G$22,2,FALSE))</f>
        <v/>
      </c>
      <c r="M61" s="18"/>
      <c r="N61" s="18"/>
      <c r="O61" s="18"/>
    </row>
    <row r="62" spans="1:15" ht="30" customHeight="1" x14ac:dyDescent="0.45">
      <c r="A62" s="11"/>
      <c r="B62" s="28"/>
      <c r="C62" s="12"/>
      <c r="D62" s="13"/>
      <c r="E62" s="12" t="str">
        <f t="shared" si="0"/>
        <v/>
      </c>
      <c r="F62" s="14"/>
      <c r="G62" s="14"/>
      <c r="H62" s="15"/>
      <c r="I62" s="12"/>
      <c r="J62" s="12"/>
      <c r="K62" s="16"/>
      <c r="L62" s="17" t="str">
        <f>IF(K62="","",VLOOKUP(K62,Sheet2!$F$2:$G$22,2,FALSE))</f>
        <v/>
      </c>
      <c r="M62" s="18"/>
      <c r="N62" s="18"/>
      <c r="O62" s="18"/>
    </row>
    <row r="63" spans="1:15" ht="21.6" customHeight="1" x14ac:dyDescent="0.45"/>
    <row r="64" spans="1:15" ht="21.6" customHeight="1" x14ac:dyDescent="0.45">
      <c r="D64" s="27" t="s">
        <v>60</v>
      </c>
      <c r="F64" s="21">
        <f>SUM(F3:F63)</f>
        <v>0</v>
      </c>
      <c r="G64" s="21">
        <f>SUM(G3:G63)</f>
        <v>0</v>
      </c>
      <c r="K64" s="21">
        <f>SUM(F64:G64)</f>
        <v>0</v>
      </c>
    </row>
    <row r="65" spans="6:11" ht="21.6" customHeight="1" x14ac:dyDescent="0.45">
      <c r="F65" s="30" t="s">
        <v>71</v>
      </c>
      <c r="G65" s="30" t="s">
        <v>72</v>
      </c>
      <c r="H65" s="29"/>
      <c r="K65" s="31" t="s">
        <v>73</v>
      </c>
    </row>
  </sheetData>
  <mergeCells count="1">
    <mergeCell ref="M1:O1"/>
  </mergeCells>
  <phoneticPr fontId="1"/>
  <pageMargins left="0.51181102362204722" right="0.51181102362204722" top="0.74803149606299213" bottom="0.74803149606299213" header="0.31496062992125984" footer="0.31496062992125984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F0B3C50-AEB9-454B-ABFB-A78759FD8A51}">
          <x14:formula1>
            <xm:f>Sheet2!$F$2:$F$22</xm:f>
          </x14:formula1>
          <xm:sqref>K3:K62</xm:sqref>
        </x14:dataValidation>
        <x14:dataValidation type="list" allowBlank="1" showInputMessage="1" showErrorMessage="1" xr:uid="{20155C14-7845-41FB-8D85-5F50F262CB5E}">
          <x14:formula1>
            <xm:f>Sheet2!$C$2:$C$5</xm:f>
          </x14:formula1>
          <xm:sqref>G3:G62</xm:sqref>
        </x14:dataValidation>
        <x14:dataValidation type="list" allowBlank="1" showInputMessage="1" showErrorMessage="1" xr:uid="{FDEEA8DD-3998-45F6-BAF3-484B80A77751}">
          <x14:formula1>
            <xm:f>Sheet2!$A$2:$A$3</xm:f>
          </x14:formula1>
          <xm:sqref>C3:C62</xm:sqref>
        </x14:dataValidation>
        <x14:dataValidation type="list" allowBlank="1" showInputMessage="1" showErrorMessage="1" xr:uid="{17802664-359E-45CD-A118-B9F7B8F36F56}">
          <x14:formula1>
            <xm:f>Sheet2!$B$2:$B$5</xm:f>
          </x14:formula1>
          <xm:sqref>F3:F62</xm:sqref>
        </x14:dataValidation>
        <x14:dataValidation type="list" allowBlank="1" showInputMessage="1" showErrorMessage="1" xr:uid="{41FCB436-7D32-4E60-BD5F-BE98658967B8}">
          <x14:formula1>
            <xm:f>Sheet2!$D$2:$D$5</xm:f>
          </x14:formula1>
          <xm:sqref>H3:H62</xm:sqref>
        </x14:dataValidation>
        <x14:dataValidation type="list" allowBlank="1" showInputMessage="1" showErrorMessage="1" xr:uid="{F555D9F4-3848-4D7B-A32A-60E0F31BA689}">
          <x14:formula1>
            <xm:f>Sheet2!$E$2:$E$10</xm:f>
          </x14:formula1>
          <xm:sqref>J3:J62</xm:sqref>
        </x14:dataValidation>
        <x14:dataValidation type="list" showInputMessage="1" showErrorMessage="1" xr:uid="{09F32244-931C-4385-A521-745D5456C66B}">
          <x14:formula1>
            <xm:f>Sheet2!$E$14:$E$16</xm:f>
          </x14:formula1>
          <xm:sqref>I3:I62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F18E5-33EF-4934-8175-1BF97B194DEE}">
  <sheetPr>
    <pageSetUpPr fitToPage="1"/>
  </sheetPr>
  <dimension ref="A1:Q65"/>
  <sheetViews>
    <sheetView zoomScale="90" zoomScaleNormal="90" workbookViewId="0">
      <selection activeCell="S14" sqref="S14"/>
    </sheetView>
  </sheetViews>
  <sheetFormatPr defaultColWidth="9" defaultRowHeight="30" customHeight="1" x14ac:dyDescent="0.45"/>
  <cols>
    <col min="1" max="1" width="6.8984375" style="20" customWidth="1"/>
    <col min="2" max="2" width="17.19921875" style="9" customWidth="1"/>
    <col min="3" max="3" width="3.59765625" style="10" customWidth="1"/>
    <col min="4" max="4" width="9.3984375" style="19" customWidth="1"/>
    <col min="5" max="5" width="3.8984375" style="10" customWidth="1"/>
    <col min="6" max="7" width="8" style="23" customWidth="1"/>
    <col min="8" max="8" width="5" style="22" customWidth="1"/>
    <col min="9" max="9" width="7.59765625" style="10" customWidth="1"/>
    <col min="10" max="10" width="5" style="10" customWidth="1"/>
    <col min="11" max="11" width="9.69921875" style="10" customWidth="1"/>
    <col min="12" max="12" width="12.59765625" style="19" customWidth="1"/>
    <col min="13" max="13" width="22.5" style="24" customWidth="1"/>
    <col min="14" max="14" width="11.69921875" style="24" customWidth="1"/>
    <col min="15" max="15" width="19.19921875" style="24" customWidth="1"/>
    <col min="16" max="17" width="9" style="19" hidden="1" customWidth="1"/>
    <col min="18" max="16384" width="9" style="19"/>
  </cols>
  <sheetData>
    <row r="1" spans="1:17" ht="21" customHeight="1" thickBot="1" x14ac:dyDescent="0.5">
      <c r="K1" s="32" t="s">
        <v>75</v>
      </c>
      <c r="L1" s="51" t="s">
        <v>98</v>
      </c>
      <c r="M1" s="58" t="s">
        <v>79</v>
      </c>
      <c r="N1" s="59"/>
      <c r="O1" s="60"/>
    </row>
    <row r="2" spans="1:17" s="10" customFormat="1" ht="27.6" customHeight="1" thickBot="1" x14ac:dyDescent="0.5">
      <c r="A2" s="25" t="s">
        <v>0</v>
      </c>
      <c r="B2" s="5" t="s">
        <v>1</v>
      </c>
      <c r="C2" s="5" t="s">
        <v>2</v>
      </c>
      <c r="D2" s="5" t="s">
        <v>9</v>
      </c>
      <c r="E2" s="5" t="s">
        <v>3</v>
      </c>
      <c r="F2" s="6" t="s">
        <v>4</v>
      </c>
      <c r="G2" s="6" t="s">
        <v>5</v>
      </c>
      <c r="H2" s="26" t="s">
        <v>61</v>
      </c>
      <c r="I2" s="5" t="s">
        <v>99</v>
      </c>
      <c r="J2" s="5" t="s">
        <v>74</v>
      </c>
      <c r="K2" s="5" t="s">
        <v>10</v>
      </c>
      <c r="L2" s="5" t="s">
        <v>12</v>
      </c>
      <c r="M2" s="7" t="s">
        <v>33</v>
      </c>
      <c r="N2" s="7" t="s">
        <v>6</v>
      </c>
      <c r="O2" s="7" t="s">
        <v>58</v>
      </c>
      <c r="P2" s="8">
        <v>46113</v>
      </c>
      <c r="Q2" s="9" t="s">
        <v>59</v>
      </c>
    </row>
    <row r="3" spans="1:17" s="41" customFormat="1" ht="30" customHeight="1" x14ac:dyDescent="0.45">
      <c r="A3" s="33"/>
      <c r="B3" s="34" t="s">
        <v>79</v>
      </c>
      <c r="C3" s="35" t="s">
        <v>80</v>
      </c>
      <c r="D3" s="36" t="s">
        <v>76</v>
      </c>
      <c r="E3" s="38" t="s">
        <v>78</v>
      </c>
      <c r="F3" s="37"/>
      <c r="G3" s="36" t="s">
        <v>76</v>
      </c>
      <c r="H3" s="38" t="s">
        <v>78</v>
      </c>
      <c r="I3" s="38" t="s">
        <v>78</v>
      </c>
      <c r="J3" s="38" t="s">
        <v>78</v>
      </c>
      <c r="K3" s="35"/>
      <c r="L3" s="39" t="str">
        <f>IF(K3="","",VLOOKUP(K3,Sheet2!$F$2:$G$22,2,FALSE))</f>
        <v/>
      </c>
      <c r="M3" s="40"/>
      <c r="N3" s="40" t="s">
        <v>67</v>
      </c>
      <c r="O3" s="40" t="s">
        <v>77</v>
      </c>
    </row>
    <row r="4" spans="1:17" s="41" customFormat="1" ht="30" customHeight="1" x14ac:dyDescent="0.45">
      <c r="A4" s="33"/>
      <c r="B4" s="34" t="s">
        <v>79</v>
      </c>
      <c r="C4" s="35" t="s">
        <v>80</v>
      </c>
      <c r="D4" s="36" t="s">
        <v>76</v>
      </c>
      <c r="E4" s="38" t="s">
        <v>78</v>
      </c>
      <c r="F4" s="37"/>
      <c r="G4" s="36" t="s">
        <v>76</v>
      </c>
      <c r="H4" s="38" t="s">
        <v>78</v>
      </c>
      <c r="I4" s="38" t="s">
        <v>78</v>
      </c>
      <c r="J4" s="38" t="s">
        <v>78</v>
      </c>
      <c r="K4" s="35"/>
      <c r="L4" s="39" t="str">
        <f>IF(K4="","",VLOOKUP(K4,Sheet2!$F$2:$G$22,2,FALSE))</f>
        <v/>
      </c>
      <c r="M4" s="40"/>
      <c r="N4" s="40" t="s">
        <v>67</v>
      </c>
      <c r="O4" s="40" t="s">
        <v>77</v>
      </c>
    </row>
    <row r="5" spans="1:17" s="41" customFormat="1" ht="30" customHeight="1" x14ac:dyDescent="0.45">
      <c r="A5" s="33"/>
      <c r="B5" s="34" t="s">
        <v>79</v>
      </c>
      <c r="C5" s="35" t="s">
        <v>80</v>
      </c>
      <c r="D5" s="36" t="s">
        <v>76</v>
      </c>
      <c r="E5" s="38" t="s">
        <v>78</v>
      </c>
      <c r="F5" s="37"/>
      <c r="G5" s="36" t="s">
        <v>76</v>
      </c>
      <c r="H5" s="38" t="s">
        <v>78</v>
      </c>
      <c r="I5" s="38" t="s">
        <v>78</v>
      </c>
      <c r="J5" s="38" t="s">
        <v>78</v>
      </c>
      <c r="K5" s="35"/>
      <c r="L5" s="39" t="str">
        <f>IF(K5="","",VLOOKUP(K5,Sheet2!$F$2:$G$22,2,FALSE))</f>
        <v/>
      </c>
      <c r="M5" s="40"/>
      <c r="N5" s="40" t="s">
        <v>67</v>
      </c>
      <c r="O5" s="40" t="s">
        <v>77</v>
      </c>
    </row>
    <row r="6" spans="1:17" s="41" customFormat="1" ht="30" customHeight="1" x14ac:dyDescent="0.45">
      <c r="A6" s="33"/>
      <c r="B6" s="34" t="s">
        <v>79</v>
      </c>
      <c r="C6" s="35" t="s">
        <v>80</v>
      </c>
      <c r="D6" s="36" t="s">
        <v>76</v>
      </c>
      <c r="E6" s="38" t="s">
        <v>78</v>
      </c>
      <c r="F6" s="37"/>
      <c r="G6" s="36" t="s">
        <v>76</v>
      </c>
      <c r="H6" s="38" t="s">
        <v>78</v>
      </c>
      <c r="I6" s="38" t="s">
        <v>78</v>
      </c>
      <c r="J6" s="38" t="s">
        <v>78</v>
      </c>
      <c r="K6" s="35"/>
      <c r="L6" s="39" t="str">
        <f>IF(K6="","",VLOOKUP(K6,Sheet2!$F$2:$G$22,2,FALSE))</f>
        <v/>
      </c>
      <c r="M6" s="40"/>
      <c r="N6" s="40" t="s">
        <v>67</v>
      </c>
      <c r="O6" s="40" t="s">
        <v>77</v>
      </c>
    </row>
    <row r="7" spans="1:17" s="41" customFormat="1" ht="30" customHeight="1" x14ac:dyDescent="0.45">
      <c r="A7" s="33"/>
      <c r="B7" s="34" t="s">
        <v>79</v>
      </c>
      <c r="C7" s="35" t="s">
        <v>80</v>
      </c>
      <c r="D7" s="36" t="s">
        <v>76</v>
      </c>
      <c r="E7" s="38" t="s">
        <v>78</v>
      </c>
      <c r="F7" s="37"/>
      <c r="G7" s="36" t="s">
        <v>76</v>
      </c>
      <c r="H7" s="38" t="s">
        <v>78</v>
      </c>
      <c r="I7" s="38" t="s">
        <v>78</v>
      </c>
      <c r="J7" s="38" t="s">
        <v>78</v>
      </c>
      <c r="K7" s="35"/>
      <c r="L7" s="39" t="str">
        <f>IF(K7="","",VLOOKUP(K7,Sheet2!$F$2:$G$22,2,FALSE))</f>
        <v/>
      </c>
      <c r="M7" s="40"/>
      <c r="N7" s="40" t="s">
        <v>67</v>
      </c>
      <c r="O7" s="40" t="s">
        <v>77</v>
      </c>
    </row>
    <row r="8" spans="1:17" s="50" customFormat="1" ht="30" customHeight="1" x14ac:dyDescent="0.45">
      <c r="A8" s="42"/>
      <c r="B8" s="43" t="s">
        <v>62</v>
      </c>
      <c r="C8" s="44" t="s">
        <v>7</v>
      </c>
      <c r="D8" s="45">
        <v>40668</v>
      </c>
      <c r="E8" s="44">
        <f t="shared" ref="E8:E19" si="0">IF(D8="","",YEAR($P$2)-YEAR(D8)-IF(MONTH($P$2)*100+DAY($P$2) &lt; MONTH(D8)*100+DAY(D8), 1, 0))</f>
        <v>14</v>
      </c>
      <c r="F8" s="46">
        <v>1200</v>
      </c>
      <c r="G8" s="46">
        <v>800</v>
      </c>
      <c r="H8" s="47" t="s">
        <v>81</v>
      </c>
      <c r="I8" s="44" t="s">
        <v>100</v>
      </c>
      <c r="J8" s="44" t="s">
        <v>97</v>
      </c>
      <c r="K8" s="44" t="s">
        <v>64</v>
      </c>
      <c r="L8" s="48" t="str">
        <f>IF(K8="","",VLOOKUP(K8,Sheet2!$F$2:$G$22,2,FALSE))</f>
        <v>御嵩町西洞</v>
      </c>
      <c r="M8" s="49" t="s">
        <v>66</v>
      </c>
      <c r="N8" s="49" t="s">
        <v>67</v>
      </c>
      <c r="O8" s="49" t="s">
        <v>77</v>
      </c>
    </row>
    <row r="9" spans="1:17" s="50" customFormat="1" ht="30" customHeight="1" x14ac:dyDescent="0.45">
      <c r="A9" s="42"/>
      <c r="B9" s="43" t="s">
        <v>63</v>
      </c>
      <c r="C9" s="44" t="s">
        <v>8</v>
      </c>
      <c r="D9" s="45">
        <v>27515</v>
      </c>
      <c r="E9" s="44">
        <f t="shared" si="0"/>
        <v>50</v>
      </c>
      <c r="F9" s="46">
        <v>2400</v>
      </c>
      <c r="G9" s="46">
        <v>2000</v>
      </c>
      <c r="H9" s="47" t="s">
        <v>82</v>
      </c>
      <c r="I9" s="44"/>
      <c r="J9" s="44"/>
      <c r="K9" s="44" t="s">
        <v>65</v>
      </c>
      <c r="L9" s="48" t="str">
        <f>IF(K9="","",VLOOKUP(K9,Sheet2!$F$2:$G$22,2,FALSE))</f>
        <v>御嵩町中</v>
      </c>
      <c r="M9" s="49" t="s">
        <v>68</v>
      </c>
      <c r="N9" s="49" t="s">
        <v>67</v>
      </c>
      <c r="O9" s="49" t="s">
        <v>77</v>
      </c>
    </row>
    <row r="10" spans="1:17" s="50" customFormat="1" ht="30" customHeight="1" x14ac:dyDescent="0.45">
      <c r="A10" s="42"/>
      <c r="B10" s="43" t="s">
        <v>70</v>
      </c>
      <c r="C10" s="44" t="s">
        <v>8</v>
      </c>
      <c r="D10" s="45">
        <v>20614</v>
      </c>
      <c r="E10" s="44">
        <f t="shared" si="0"/>
        <v>69</v>
      </c>
      <c r="F10" s="46">
        <v>2400</v>
      </c>
      <c r="G10" s="46">
        <v>1200</v>
      </c>
      <c r="H10" s="47" t="s">
        <v>83</v>
      </c>
      <c r="I10" s="44"/>
      <c r="J10" s="44"/>
      <c r="K10" s="44"/>
      <c r="L10" s="48" t="str">
        <f>IF(K10="","",VLOOKUP(K10,Sheet2!$F$2:$G$22,2,FALSE))</f>
        <v/>
      </c>
      <c r="M10" s="49" t="s">
        <v>69</v>
      </c>
      <c r="N10" s="49" t="s">
        <v>67</v>
      </c>
      <c r="O10" s="49" t="s">
        <v>77</v>
      </c>
    </row>
    <row r="11" spans="1:17" ht="30" customHeight="1" x14ac:dyDescent="0.45">
      <c r="A11" s="11"/>
      <c r="B11" s="28"/>
      <c r="C11" s="12"/>
      <c r="D11" s="13"/>
      <c r="E11" s="12" t="str">
        <f t="shared" si="0"/>
        <v/>
      </c>
      <c r="F11" s="14"/>
      <c r="G11" s="14"/>
      <c r="H11" s="15" t="str">
        <f>IF(G11="","",VLOOKUP(G11,Sheet2!$C$2:$D$4,2,FALSE))</f>
        <v/>
      </c>
      <c r="I11" s="12"/>
      <c r="J11" s="12"/>
      <c r="K11" s="12"/>
      <c r="L11" s="17" t="str">
        <f>IF(K11="","",VLOOKUP(K11,Sheet2!$F$2:$G$22,2,FALSE))</f>
        <v/>
      </c>
      <c r="M11" s="18"/>
      <c r="N11" s="18"/>
      <c r="O11" s="18"/>
    </row>
    <row r="12" spans="1:17" ht="30" customHeight="1" x14ac:dyDescent="0.45">
      <c r="A12" s="11"/>
      <c r="B12" s="28"/>
      <c r="C12" s="12"/>
      <c r="D12" s="13"/>
      <c r="E12" s="12" t="str">
        <f t="shared" si="0"/>
        <v/>
      </c>
      <c r="F12" s="14"/>
      <c r="G12" s="14"/>
      <c r="H12" s="15" t="str">
        <f>IF(G12="","",VLOOKUP(G12,Sheet2!$C$2:$D$4,2,FALSE))</f>
        <v/>
      </c>
      <c r="I12" s="12"/>
      <c r="J12" s="12"/>
      <c r="K12" s="12"/>
      <c r="L12" s="17" t="str">
        <f>IF(K12="","",VLOOKUP(K12,Sheet2!$F$2:$G$22,2,FALSE))</f>
        <v/>
      </c>
      <c r="M12" s="18"/>
      <c r="N12" s="18"/>
      <c r="O12" s="18"/>
    </row>
    <row r="13" spans="1:17" ht="30" customHeight="1" x14ac:dyDescent="0.45">
      <c r="A13" s="11"/>
      <c r="B13" s="28"/>
      <c r="C13" s="12"/>
      <c r="D13" s="13"/>
      <c r="E13" s="12" t="str">
        <f t="shared" si="0"/>
        <v/>
      </c>
      <c r="F13" s="14"/>
      <c r="G13" s="14"/>
      <c r="H13" s="15" t="str">
        <f>IF(G13="","",VLOOKUP(G13,Sheet2!$C$2:$D$4,2,FALSE))</f>
        <v/>
      </c>
      <c r="I13" s="12"/>
      <c r="J13" s="12"/>
      <c r="K13" s="12"/>
      <c r="L13" s="17" t="str">
        <f>IF(K13="","",VLOOKUP(K13,Sheet2!$F$2:$G$22,2,FALSE))</f>
        <v/>
      </c>
      <c r="M13" s="18"/>
      <c r="N13" s="18"/>
      <c r="O13" s="18"/>
    </row>
    <row r="14" spans="1:17" ht="30" customHeight="1" x14ac:dyDescent="0.45">
      <c r="A14" s="11"/>
      <c r="B14" s="28"/>
      <c r="C14" s="12"/>
      <c r="D14" s="13"/>
      <c r="E14" s="12" t="str">
        <f t="shared" si="0"/>
        <v/>
      </c>
      <c r="F14" s="14"/>
      <c r="G14" s="14"/>
      <c r="H14" s="15" t="str">
        <f>IF(G14="","",VLOOKUP(G14,Sheet2!$C$2:$D$4,2,FALSE))</f>
        <v/>
      </c>
      <c r="I14" s="12"/>
      <c r="J14" s="12"/>
      <c r="K14" s="12"/>
      <c r="L14" s="17" t="str">
        <f>IF(K14="","",VLOOKUP(K14,Sheet2!$F$2:$G$22,2,FALSE))</f>
        <v/>
      </c>
      <c r="M14" s="18"/>
      <c r="N14" s="18"/>
      <c r="O14" s="18"/>
    </row>
    <row r="15" spans="1:17" ht="30" customHeight="1" x14ac:dyDescent="0.45">
      <c r="A15" s="11"/>
      <c r="B15" s="28"/>
      <c r="C15" s="12"/>
      <c r="D15" s="13"/>
      <c r="E15" s="12" t="str">
        <f t="shared" si="0"/>
        <v/>
      </c>
      <c r="F15" s="14"/>
      <c r="G15" s="14"/>
      <c r="H15" s="15" t="str">
        <f>IF(G15="","",VLOOKUP(G15,Sheet2!$C$2:$D$4,2,FALSE))</f>
        <v/>
      </c>
      <c r="I15" s="12"/>
      <c r="J15" s="12"/>
      <c r="K15" s="12"/>
      <c r="L15" s="17" t="str">
        <f>IF(K15="","",VLOOKUP(K15,Sheet2!$F$2:$G$22,2,FALSE))</f>
        <v/>
      </c>
      <c r="M15" s="18"/>
      <c r="N15" s="18"/>
      <c r="O15" s="18"/>
    </row>
    <row r="16" spans="1:17" ht="30" customHeight="1" x14ac:dyDescent="0.45">
      <c r="A16" s="11"/>
      <c r="B16" s="28"/>
      <c r="C16" s="12"/>
      <c r="D16" s="13"/>
      <c r="E16" s="12" t="str">
        <f t="shared" si="0"/>
        <v/>
      </c>
      <c r="F16" s="14"/>
      <c r="G16" s="14"/>
      <c r="H16" s="15" t="str">
        <f>IF(G16="","",VLOOKUP(G16,Sheet2!$C$2:$D$4,2,FALSE))</f>
        <v/>
      </c>
      <c r="I16" s="12"/>
      <c r="J16" s="12"/>
      <c r="K16" s="12"/>
      <c r="L16" s="17" t="str">
        <f>IF(K16="","",VLOOKUP(K16,Sheet2!$F$2:$G$22,2,FALSE))</f>
        <v/>
      </c>
      <c r="M16" s="18"/>
      <c r="N16" s="18"/>
      <c r="O16" s="18"/>
    </row>
    <row r="17" spans="1:15" ht="30" customHeight="1" x14ac:dyDescent="0.45">
      <c r="A17" s="11"/>
      <c r="B17" s="28"/>
      <c r="C17" s="12"/>
      <c r="D17" s="13"/>
      <c r="E17" s="12" t="str">
        <f t="shared" si="0"/>
        <v/>
      </c>
      <c r="F17" s="14"/>
      <c r="G17" s="14"/>
      <c r="H17" s="15" t="str">
        <f>IF(G17="","",VLOOKUP(G17,Sheet2!$C$2:$D$4,2,FALSE))</f>
        <v/>
      </c>
      <c r="I17" s="12"/>
      <c r="J17" s="12"/>
      <c r="K17" s="12"/>
      <c r="L17" s="17" t="str">
        <f>IF(K17="","",VLOOKUP(K17,Sheet2!$F$2:$G$22,2,FALSE))</f>
        <v/>
      </c>
      <c r="M17" s="18"/>
      <c r="N17" s="18"/>
      <c r="O17" s="18"/>
    </row>
    <row r="18" spans="1:15" ht="30" customHeight="1" x14ac:dyDescent="0.45">
      <c r="A18" s="11"/>
      <c r="B18" s="28"/>
      <c r="C18" s="12"/>
      <c r="D18" s="13"/>
      <c r="E18" s="12" t="str">
        <f t="shared" si="0"/>
        <v/>
      </c>
      <c r="F18" s="14"/>
      <c r="G18" s="14"/>
      <c r="H18" s="15" t="str">
        <f>IF(G18="","",VLOOKUP(G18,Sheet2!$C$2:$D$4,2,FALSE))</f>
        <v/>
      </c>
      <c r="I18" s="12"/>
      <c r="J18" s="12"/>
      <c r="K18" s="12"/>
      <c r="L18" s="17" t="str">
        <f>IF(K18="","",VLOOKUP(K18,Sheet2!$F$2:$G$22,2,FALSE))</f>
        <v/>
      </c>
      <c r="M18" s="18"/>
      <c r="N18" s="18"/>
      <c r="O18" s="18"/>
    </row>
    <row r="19" spans="1:15" ht="30" customHeight="1" x14ac:dyDescent="0.45">
      <c r="A19" s="11"/>
      <c r="B19" s="28"/>
      <c r="C19" s="12"/>
      <c r="D19" s="13"/>
      <c r="E19" s="12" t="str">
        <f t="shared" si="0"/>
        <v/>
      </c>
      <c r="F19" s="14"/>
      <c r="G19" s="14"/>
      <c r="H19" s="15" t="str">
        <f>IF(G19="","",VLOOKUP(G19,Sheet2!$C$2:$D$4,2,FALSE))</f>
        <v/>
      </c>
      <c r="I19" s="12"/>
      <c r="J19" s="12"/>
      <c r="K19" s="12"/>
      <c r="L19" s="17" t="str">
        <f>IF(K19="","",VLOOKUP(K19,Sheet2!$F$2:$G$22,2,FALSE))</f>
        <v/>
      </c>
      <c r="M19" s="18"/>
      <c r="N19" s="18"/>
      <c r="O19" s="18"/>
    </row>
    <row r="20" spans="1:15" ht="30" customHeight="1" x14ac:dyDescent="0.4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ht="30" customHeight="1" x14ac:dyDescent="0.45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ht="30" customHeight="1" x14ac:dyDescent="0.4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ht="30" customHeight="1" x14ac:dyDescent="0.45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ht="30" customHeight="1" x14ac:dyDescent="0.4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ht="30" customHeight="1" x14ac:dyDescent="0.45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ht="30" customHeight="1" x14ac:dyDescent="0.4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5" ht="30" customHeight="1" x14ac:dyDescent="0.4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ht="30" customHeight="1" x14ac:dyDescent="0.45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5" ht="30" customHeight="1" x14ac:dyDescent="0.4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5" ht="30" customHeight="1" x14ac:dyDescent="0.4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5" ht="30" customHeight="1" x14ac:dyDescent="0.4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 ht="30" customHeight="1" x14ac:dyDescent="0.4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2:15" ht="30" customHeight="1" x14ac:dyDescent="0.4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2:15" ht="30" customHeight="1" x14ac:dyDescent="0.4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2:15" ht="30" customHeight="1" x14ac:dyDescent="0.4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2:15" ht="30" customHeight="1" x14ac:dyDescent="0.4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5" ht="30" customHeight="1" x14ac:dyDescent="0.4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2:15" ht="30" customHeight="1" x14ac:dyDescent="0.4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2:15" ht="30" customHeight="1" x14ac:dyDescent="0.4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2:15" ht="30" customHeight="1" x14ac:dyDescent="0.4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2:15" ht="30" customHeight="1" x14ac:dyDescent="0.4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2:15" ht="30" customHeight="1" x14ac:dyDescent="0.4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2:15" ht="30" customHeight="1" x14ac:dyDescent="0.4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2:15" ht="30" customHeight="1" x14ac:dyDescent="0.4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2:15" ht="30" customHeight="1" x14ac:dyDescent="0.4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2:15" ht="30" customHeight="1" x14ac:dyDescent="0.4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2:15" ht="30" customHeight="1" x14ac:dyDescent="0.4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2:15" ht="30" customHeight="1" x14ac:dyDescent="0.4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2:15" ht="30" customHeight="1" x14ac:dyDescent="0.4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2:15" ht="30" customHeight="1" x14ac:dyDescent="0.4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2:15" ht="30" customHeight="1" x14ac:dyDescent="0.4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2:15" ht="30" customHeight="1" x14ac:dyDescent="0.4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2:15" ht="30" customHeight="1" x14ac:dyDescent="0.4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2:15" ht="30" customHeight="1" x14ac:dyDescent="0.4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2:15" ht="30" customHeight="1" x14ac:dyDescent="0.4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2:15" ht="30" customHeight="1" x14ac:dyDescent="0.4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2:15" ht="30" customHeight="1" x14ac:dyDescent="0.4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2:15" ht="30" customHeight="1" x14ac:dyDescent="0.4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2:15" ht="30" customHeight="1" x14ac:dyDescent="0.4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2:15" ht="30" customHeight="1" x14ac:dyDescent="0.4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2:15" ht="30" customHeight="1" x14ac:dyDescent="0.4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2:15" ht="30" customHeight="1" x14ac:dyDescent="0.4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2:15" ht="30" customHeight="1" x14ac:dyDescent="0.4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2:15" ht="30" customHeight="1" x14ac:dyDescent="0.4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2:15" ht="30" customHeight="1" x14ac:dyDescent="0.4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</sheetData>
  <mergeCells count="1">
    <mergeCell ref="M1:O1"/>
  </mergeCells>
  <phoneticPr fontId="1"/>
  <dataValidations count="3">
    <dataValidation type="list" allowBlank="1" showInputMessage="1" sqref="I13:I19" xr:uid="{8E0892A9-E0CE-4607-A070-BCE44327C7D4}">
      <formula1>$O$4:$O$6</formula1>
    </dataValidation>
    <dataValidation type="list" showInputMessage="1" showErrorMessage="1" sqref="I11:I12" xr:uid="{99B2D4E5-9B57-44F6-9B4B-1AAF04EA7F3E}">
      <formula1>$O$4:$O$6</formula1>
    </dataValidation>
    <dataValidation showInputMessage="1" showErrorMessage="1" sqref="I8:I10" xr:uid="{ECCBCE56-118F-4DED-8D01-407E7F666581}"/>
  </dataValidations>
  <pageMargins left="0.51181102362204722" right="0.51181102362204722" top="0.74803149606299213" bottom="0.74803149606299213" header="0.31496062992125984" footer="0.31496062992125984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6CAAC9B-0C4A-4BF2-89B3-8F4E03AFF42C}">
          <x14:formula1>
            <xm:f>Sheet2!$A$2:$A$3</xm:f>
          </x14:formula1>
          <xm:sqref>C10:C19 C3:C7</xm:sqref>
        </x14:dataValidation>
        <x14:dataValidation type="list" allowBlank="1" showInputMessage="1" showErrorMessage="1" xr:uid="{20F382A5-0AE5-4D40-9E51-899BF555AD5D}">
          <x14:formula1>
            <xm:f>Sheet2!$B$2:$B$5</xm:f>
          </x14:formula1>
          <xm:sqref>F3:F19</xm:sqref>
        </x14:dataValidation>
        <x14:dataValidation type="list" allowBlank="1" showInputMessage="1" showErrorMessage="1" xr:uid="{D07F0877-0984-48E2-BEB4-29A1A9FACBF1}">
          <x14:formula1>
            <xm:f>Sheet2!$C$2:$C$5</xm:f>
          </x14:formula1>
          <xm:sqref>G8:G19</xm:sqref>
        </x14:dataValidation>
        <x14:dataValidation type="list" allowBlank="1" showInputMessage="1" showErrorMessage="1" xr:uid="{8DC0FE58-6D38-4D67-B276-F0FA9B301350}">
          <x14:formula1>
            <xm:f>Sheet2!$F$2:$F$22</xm:f>
          </x14:formula1>
          <xm:sqref>K3:K19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8C2E1-98B0-4C8B-BF9F-568C895BAB85}">
  <sheetPr>
    <tabColor rgb="FF92D050"/>
    <pageSetUpPr fitToPage="1"/>
  </sheetPr>
  <dimension ref="A1:Q65"/>
  <sheetViews>
    <sheetView zoomScaleNormal="100" workbookViewId="0">
      <pane ySplit="2" topLeftCell="A3" activePane="bottomLeft" state="frozen"/>
      <selection activeCell="B1" sqref="B1"/>
      <selection pane="bottomLeft" activeCell="B3" sqref="B3"/>
    </sheetView>
  </sheetViews>
  <sheetFormatPr defaultColWidth="9" defaultRowHeight="30" customHeight="1" x14ac:dyDescent="0.45"/>
  <cols>
    <col min="1" max="1" width="6.8984375" style="20" customWidth="1"/>
    <col min="2" max="2" width="17.19921875" style="9" customWidth="1"/>
    <col min="3" max="3" width="3.59765625" style="10" customWidth="1"/>
    <col min="4" max="4" width="9.3984375" style="19" customWidth="1"/>
    <col min="5" max="5" width="3.8984375" style="10" customWidth="1"/>
    <col min="6" max="7" width="8" style="23" customWidth="1"/>
    <col min="8" max="8" width="5" style="22" customWidth="1"/>
    <col min="9" max="9" width="7.59765625" style="10" customWidth="1"/>
    <col min="10" max="10" width="5" style="10" customWidth="1"/>
    <col min="11" max="11" width="9.69921875" style="19" customWidth="1"/>
    <col min="12" max="12" width="12.59765625" style="19" customWidth="1"/>
    <col min="13" max="13" width="22.5" style="24" customWidth="1"/>
    <col min="14" max="14" width="11.69921875" style="24" customWidth="1"/>
    <col min="15" max="15" width="19.19921875" style="24" customWidth="1"/>
    <col min="16" max="17" width="9" style="19" hidden="1" customWidth="1"/>
    <col min="18" max="18" width="9" style="19" customWidth="1"/>
    <col min="19" max="16384" width="9" style="19"/>
  </cols>
  <sheetData>
    <row r="1" spans="1:17" ht="21" customHeight="1" thickBot="1" x14ac:dyDescent="0.5">
      <c r="K1" s="32" t="s">
        <v>75</v>
      </c>
      <c r="L1" s="51" t="s">
        <v>98</v>
      </c>
      <c r="M1" s="55"/>
      <c r="N1" s="56"/>
      <c r="O1" s="57"/>
    </row>
    <row r="2" spans="1:17" s="10" customFormat="1" ht="27.6" customHeight="1" thickBot="1" x14ac:dyDescent="0.5">
      <c r="A2" s="52" t="s">
        <v>0</v>
      </c>
      <c r="B2" s="5" t="s">
        <v>1</v>
      </c>
      <c r="C2" s="5" t="s">
        <v>2</v>
      </c>
      <c r="D2" s="5" t="s">
        <v>9</v>
      </c>
      <c r="E2" s="5" t="s">
        <v>3</v>
      </c>
      <c r="F2" s="6" t="s">
        <v>4</v>
      </c>
      <c r="G2" s="6" t="s">
        <v>5</v>
      </c>
      <c r="H2" s="26" t="s">
        <v>61</v>
      </c>
      <c r="I2" s="5" t="s">
        <v>99</v>
      </c>
      <c r="J2" s="5" t="s">
        <v>74</v>
      </c>
      <c r="K2" s="5" t="s">
        <v>10</v>
      </c>
      <c r="L2" s="5" t="s">
        <v>12</v>
      </c>
      <c r="M2" s="7" t="s">
        <v>33</v>
      </c>
      <c r="N2" s="7" t="s">
        <v>6</v>
      </c>
      <c r="O2" s="53" t="s">
        <v>58</v>
      </c>
      <c r="P2" s="8">
        <v>46113</v>
      </c>
      <c r="Q2" s="9" t="s">
        <v>59</v>
      </c>
    </row>
    <row r="3" spans="1:17" ht="30" customHeight="1" x14ac:dyDescent="0.45">
      <c r="A3" s="11"/>
      <c r="B3" s="28"/>
      <c r="C3" s="12"/>
      <c r="D3" s="13"/>
      <c r="E3" s="12" t="str">
        <f>IF(D3="","",YEAR($P$2)-YEAR(D3)-IF(MONTH($P$2)*100+DAY($P$2) &lt; MONTH(D3)*100+DAY(D3), 1, 0))</f>
        <v/>
      </c>
      <c r="F3" s="14"/>
      <c r="G3" s="14"/>
      <c r="H3" s="15"/>
      <c r="I3" s="12"/>
      <c r="J3" s="12"/>
      <c r="K3" s="16"/>
      <c r="L3" s="17" t="str">
        <f>IF(K3="","",VLOOKUP(K3,Sheet2!$F$2:$G$22,2,FALSE))</f>
        <v/>
      </c>
      <c r="M3" s="18"/>
      <c r="N3" s="18"/>
      <c r="O3" s="18"/>
    </row>
    <row r="4" spans="1:17" ht="30" customHeight="1" x14ac:dyDescent="0.45">
      <c r="A4" s="11"/>
      <c r="B4" s="28"/>
      <c r="C4" s="12"/>
      <c r="D4" s="13"/>
      <c r="E4" s="12" t="str">
        <f t="shared" ref="E4:E62" si="0">IF(D4="","",YEAR($P$2)-YEAR(D4)-IF(MONTH($P$2)*100+DAY($P$2) &lt; MONTH(D4)*100+DAY(D4), 1, 0))</f>
        <v/>
      </c>
      <c r="F4" s="14"/>
      <c r="G4" s="14"/>
      <c r="H4" s="15"/>
      <c r="I4" s="12"/>
      <c r="J4" s="12"/>
      <c r="K4" s="16"/>
      <c r="L4" s="17" t="str">
        <f>IF(K4="","",VLOOKUP(K4,Sheet2!$F$2:$G$22,2,FALSE))</f>
        <v/>
      </c>
      <c r="M4" s="18"/>
      <c r="N4" s="18"/>
      <c r="O4" s="18"/>
    </row>
    <row r="5" spans="1:17" ht="30" customHeight="1" x14ac:dyDescent="0.45">
      <c r="A5" s="11"/>
      <c r="B5" s="28"/>
      <c r="C5" s="12"/>
      <c r="D5" s="13"/>
      <c r="E5" s="12" t="str">
        <f t="shared" si="0"/>
        <v/>
      </c>
      <c r="F5" s="14"/>
      <c r="G5" s="14"/>
      <c r="H5" s="15"/>
      <c r="I5" s="12"/>
      <c r="J5" s="12"/>
      <c r="K5" s="16"/>
      <c r="L5" s="17" t="str">
        <f>IF(K5="","",VLOOKUP(K5,Sheet2!$F$2:$G$22,2,FALSE))</f>
        <v/>
      </c>
      <c r="M5" s="18"/>
      <c r="N5" s="18"/>
      <c r="O5" s="18"/>
    </row>
    <row r="6" spans="1:17" ht="30" customHeight="1" x14ac:dyDescent="0.45">
      <c r="A6" s="11"/>
      <c r="B6" s="28"/>
      <c r="C6" s="12"/>
      <c r="D6" s="13"/>
      <c r="E6" s="12" t="str">
        <f t="shared" si="0"/>
        <v/>
      </c>
      <c r="F6" s="14"/>
      <c r="G6" s="14"/>
      <c r="H6" s="15"/>
      <c r="I6" s="12"/>
      <c r="J6" s="12"/>
      <c r="K6" s="16"/>
      <c r="L6" s="17" t="str">
        <f>IF(K6="","",VLOOKUP(K6,Sheet2!$F$2:$G$22,2,FALSE))</f>
        <v/>
      </c>
      <c r="M6" s="18"/>
      <c r="N6" s="18"/>
      <c r="O6" s="18"/>
    </row>
    <row r="7" spans="1:17" ht="30" customHeight="1" x14ac:dyDescent="0.45">
      <c r="A7" s="11"/>
      <c r="B7" s="28"/>
      <c r="C7" s="12"/>
      <c r="D7" s="13"/>
      <c r="E7" s="12" t="str">
        <f t="shared" si="0"/>
        <v/>
      </c>
      <c r="F7" s="14"/>
      <c r="G7" s="14"/>
      <c r="H7" s="15"/>
      <c r="I7" s="12"/>
      <c r="J7" s="12"/>
      <c r="K7" s="16"/>
      <c r="L7" s="17" t="str">
        <f>IF(K7="","",VLOOKUP(K7,Sheet2!$F$2:$G$22,2,FALSE))</f>
        <v/>
      </c>
      <c r="M7" s="18"/>
      <c r="N7" s="18"/>
      <c r="O7" s="18"/>
    </row>
    <row r="8" spans="1:17" ht="30" customHeight="1" x14ac:dyDescent="0.45">
      <c r="A8" s="11"/>
      <c r="B8" s="28"/>
      <c r="C8" s="12"/>
      <c r="D8" s="13"/>
      <c r="E8" s="12" t="str">
        <f t="shared" si="0"/>
        <v/>
      </c>
      <c r="F8" s="14"/>
      <c r="G8" s="14"/>
      <c r="H8" s="15"/>
      <c r="I8" s="12"/>
      <c r="J8" s="12"/>
      <c r="K8" s="16"/>
      <c r="L8" s="17" t="str">
        <f>IF(K8="","",VLOOKUP(K8,Sheet2!$F$2:$G$22,2,FALSE))</f>
        <v/>
      </c>
      <c r="M8" s="18"/>
      <c r="N8" s="18"/>
      <c r="O8" s="18"/>
    </row>
    <row r="9" spans="1:17" ht="30" customHeight="1" x14ac:dyDescent="0.45">
      <c r="A9" s="11"/>
      <c r="B9" s="28"/>
      <c r="C9" s="12"/>
      <c r="D9" s="13"/>
      <c r="E9" s="12" t="str">
        <f t="shared" si="0"/>
        <v/>
      </c>
      <c r="F9" s="14"/>
      <c r="G9" s="14"/>
      <c r="H9" s="15"/>
      <c r="I9" s="12"/>
      <c r="J9" s="12"/>
      <c r="K9" s="16"/>
      <c r="L9" s="17" t="str">
        <f>IF(K9="","",VLOOKUP(K9,Sheet2!$F$2:$G$22,2,FALSE))</f>
        <v/>
      </c>
      <c r="M9" s="18"/>
      <c r="N9" s="18"/>
      <c r="O9" s="18"/>
    </row>
    <row r="10" spans="1:17" ht="30" customHeight="1" x14ac:dyDescent="0.45">
      <c r="A10" s="11"/>
      <c r="B10" s="28"/>
      <c r="C10" s="12"/>
      <c r="D10" s="13"/>
      <c r="E10" s="12" t="str">
        <f t="shared" si="0"/>
        <v/>
      </c>
      <c r="F10" s="14"/>
      <c r="G10" s="14"/>
      <c r="H10" s="15"/>
      <c r="I10" s="12"/>
      <c r="J10" s="12"/>
      <c r="K10" s="16"/>
      <c r="L10" s="17" t="str">
        <f>IF(K10="","",VLOOKUP(K10,Sheet2!$F$2:$G$22,2,FALSE))</f>
        <v/>
      </c>
      <c r="M10" s="18"/>
      <c r="N10" s="18"/>
      <c r="O10" s="18"/>
    </row>
    <row r="11" spans="1:17" ht="30" customHeight="1" x14ac:dyDescent="0.45">
      <c r="A11" s="11"/>
      <c r="B11" s="28"/>
      <c r="C11" s="12"/>
      <c r="D11" s="13"/>
      <c r="E11" s="12" t="str">
        <f t="shared" si="0"/>
        <v/>
      </c>
      <c r="F11" s="14"/>
      <c r="G11" s="14"/>
      <c r="H11" s="15"/>
      <c r="I11" s="12"/>
      <c r="J11" s="12"/>
      <c r="K11" s="16"/>
      <c r="L11" s="17" t="str">
        <f>IF(K11="","",VLOOKUP(K11,Sheet2!$F$2:$G$22,2,FALSE))</f>
        <v/>
      </c>
      <c r="M11" s="18"/>
      <c r="N11" s="18"/>
      <c r="O11" s="18"/>
    </row>
    <row r="12" spans="1:17" ht="30" customHeight="1" x14ac:dyDescent="0.45">
      <c r="A12" s="11"/>
      <c r="B12" s="28"/>
      <c r="C12" s="12"/>
      <c r="D12" s="13"/>
      <c r="E12" s="12" t="str">
        <f t="shared" si="0"/>
        <v/>
      </c>
      <c r="F12" s="14"/>
      <c r="G12" s="14"/>
      <c r="H12" s="15"/>
      <c r="I12" s="12"/>
      <c r="J12" s="12"/>
      <c r="K12" s="16"/>
      <c r="L12" s="17" t="str">
        <f>IF(K12="","",VLOOKUP(K12,Sheet2!$F$2:$G$22,2,FALSE))</f>
        <v/>
      </c>
      <c r="M12" s="18"/>
      <c r="N12" s="18"/>
      <c r="O12" s="18"/>
    </row>
    <row r="13" spans="1:17" ht="30" customHeight="1" x14ac:dyDescent="0.45">
      <c r="A13" s="11"/>
      <c r="B13" s="28"/>
      <c r="C13" s="12"/>
      <c r="D13" s="13"/>
      <c r="E13" s="12" t="str">
        <f t="shared" si="0"/>
        <v/>
      </c>
      <c r="F13" s="14"/>
      <c r="G13" s="14"/>
      <c r="H13" s="15"/>
      <c r="I13" s="12"/>
      <c r="J13" s="12"/>
      <c r="K13" s="16"/>
      <c r="L13" s="17" t="str">
        <f>IF(K13="","",VLOOKUP(K13,Sheet2!$F$2:$G$22,2,FALSE))</f>
        <v/>
      </c>
      <c r="M13" s="18"/>
      <c r="N13" s="18"/>
      <c r="O13" s="18"/>
    </row>
    <row r="14" spans="1:17" ht="30" customHeight="1" x14ac:dyDescent="0.45">
      <c r="A14" s="11"/>
      <c r="B14" s="28"/>
      <c r="C14" s="12"/>
      <c r="D14" s="13"/>
      <c r="E14" s="12" t="str">
        <f t="shared" si="0"/>
        <v/>
      </c>
      <c r="F14" s="14"/>
      <c r="G14" s="14"/>
      <c r="H14" s="15"/>
      <c r="I14" s="12"/>
      <c r="J14" s="12"/>
      <c r="K14" s="16"/>
      <c r="L14" s="17" t="str">
        <f>IF(K14="","",VLOOKUP(K14,Sheet2!$F$2:$G$22,2,FALSE))</f>
        <v/>
      </c>
      <c r="M14" s="18"/>
      <c r="N14" s="18"/>
      <c r="O14" s="18"/>
    </row>
    <row r="15" spans="1:17" ht="30" customHeight="1" x14ac:dyDescent="0.45">
      <c r="A15" s="11"/>
      <c r="B15" s="28"/>
      <c r="C15" s="12"/>
      <c r="D15" s="13"/>
      <c r="E15" s="12" t="str">
        <f t="shared" si="0"/>
        <v/>
      </c>
      <c r="F15" s="14"/>
      <c r="G15" s="14"/>
      <c r="H15" s="15"/>
      <c r="I15" s="12"/>
      <c r="J15" s="12"/>
      <c r="K15" s="16"/>
      <c r="L15" s="17" t="str">
        <f>IF(K15="","",VLOOKUP(K15,Sheet2!$F$2:$G$22,2,FALSE))</f>
        <v/>
      </c>
      <c r="M15" s="18"/>
      <c r="N15" s="18"/>
      <c r="O15" s="18"/>
    </row>
    <row r="16" spans="1:17" ht="30" customHeight="1" x14ac:dyDescent="0.45">
      <c r="A16" s="11"/>
      <c r="B16" s="28"/>
      <c r="C16" s="12"/>
      <c r="D16" s="13"/>
      <c r="E16" s="12" t="str">
        <f t="shared" si="0"/>
        <v/>
      </c>
      <c r="F16" s="14"/>
      <c r="G16" s="14"/>
      <c r="H16" s="15"/>
      <c r="I16" s="12"/>
      <c r="J16" s="12"/>
      <c r="K16" s="16"/>
      <c r="L16" s="17" t="str">
        <f>IF(K16="","",VLOOKUP(K16,Sheet2!$F$2:$G$22,2,FALSE))</f>
        <v/>
      </c>
      <c r="M16" s="18"/>
      <c r="N16" s="18"/>
      <c r="O16" s="18"/>
    </row>
    <row r="17" spans="1:15" ht="30" customHeight="1" x14ac:dyDescent="0.45">
      <c r="A17" s="11"/>
      <c r="B17" s="28"/>
      <c r="C17" s="12"/>
      <c r="D17" s="13"/>
      <c r="E17" s="12" t="str">
        <f t="shared" si="0"/>
        <v/>
      </c>
      <c r="F17" s="14"/>
      <c r="G17" s="14"/>
      <c r="H17" s="15"/>
      <c r="I17" s="12"/>
      <c r="J17" s="12"/>
      <c r="K17" s="16"/>
      <c r="L17" s="17" t="str">
        <f>IF(K17="","",VLOOKUP(K17,Sheet2!$F$2:$G$22,2,FALSE))</f>
        <v/>
      </c>
      <c r="M17" s="18"/>
      <c r="N17" s="18"/>
      <c r="O17" s="18"/>
    </row>
    <row r="18" spans="1:15" ht="30" customHeight="1" x14ac:dyDescent="0.45">
      <c r="A18" s="11"/>
      <c r="B18" s="28"/>
      <c r="C18" s="12"/>
      <c r="D18" s="13"/>
      <c r="E18" s="12" t="str">
        <f t="shared" si="0"/>
        <v/>
      </c>
      <c r="F18" s="14"/>
      <c r="G18" s="14"/>
      <c r="H18" s="15"/>
      <c r="I18" s="12"/>
      <c r="J18" s="12"/>
      <c r="K18" s="16"/>
      <c r="L18" s="17" t="str">
        <f>IF(K18="","",VLOOKUP(K18,Sheet2!$F$2:$G$22,2,FALSE))</f>
        <v/>
      </c>
      <c r="M18" s="18"/>
      <c r="N18" s="18"/>
      <c r="O18" s="18"/>
    </row>
    <row r="19" spans="1:15" ht="30" customHeight="1" x14ac:dyDescent="0.45">
      <c r="A19" s="11"/>
      <c r="B19" s="28"/>
      <c r="C19" s="12"/>
      <c r="D19" s="13"/>
      <c r="E19" s="12" t="str">
        <f t="shared" si="0"/>
        <v/>
      </c>
      <c r="F19" s="14"/>
      <c r="G19" s="14"/>
      <c r="H19" s="15"/>
      <c r="I19" s="12"/>
      <c r="J19" s="12"/>
      <c r="K19" s="16"/>
      <c r="L19" s="17" t="str">
        <f>IF(K19="","",VLOOKUP(K19,Sheet2!$F$2:$G$22,2,FALSE))</f>
        <v/>
      </c>
      <c r="M19" s="18"/>
      <c r="N19" s="18"/>
      <c r="O19" s="18"/>
    </row>
    <row r="20" spans="1:15" ht="30" customHeight="1" x14ac:dyDescent="0.45">
      <c r="A20" s="11"/>
      <c r="B20" s="28"/>
      <c r="C20" s="12"/>
      <c r="D20" s="13"/>
      <c r="E20" s="12" t="str">
        <f t="shared" si="0"/>
        <v/>
      </c>
      <c r="F20" s="14"/>
      <c r="G20" s="14"/>
      <c r="H20" s="15"/>
      <c r="I20" s="12"/>
      <c r="J20" s="12"/>
      <c r="K20" s="16"/>
      <c r="L20" s="17" t="str">
        <f>IF(K20="","",VLOOKUP(K20,Sheet2!$F$2:$G$22,2,FALSE))</f>
        <v/>
      </c>
      <c r="M20" s="18"/>
      <c r="N20" s="18"/>
      <c r="O20" s="18"/>
    </row>
    <row r="21" spans="1:15" ht="30" customHeight="1" x14ac:dyDescent="0.45">
      <c r="A21" s="11"/>
      <c r="B21" s="28"/>
      <c r="C21" s="12"/>
      <c r="D21" s="13"/>
      <c r="E21" s="12" t="str">
        <f t="shared" si="0"/>
        <v/>
      </c>
      <c r="F21" s="14"/>
      <c r="G21" s="14"/>
      <c r="H21" s="15"/>
      <c r="I21" s="12"/>
      <c r="J21" s="12"/>
      <c r="K21" s="16"/>
      <c r="L21" s="17" t="str">
        <f>IF(K21="","",VLOOKUP(K21,Sheet2!$F$2:$G$22,2,FALSE))</f>
        <v/>
      </c>
      <c r="M21" s="18"/>
      <c r="N21" s="18"/>
      <c r="O21" s="18"/>
    </row>
    <row r="22" spans="1:15" ht="30" customHeight="1" x14ac:dyDescent="0.45">
      <c r="A22" s="11"/>
      <c r="B22" s="28"/>
      <c r="C22" s="12"/>
      <c r="D22" s="13"/>
      <c r="E22" s="12" t="str">
        <f t="shared" si="0"/>
        <v/>
      </c>
      <c r="F22" s="14"/>
      <c r="G22" s="14"/>
      <c r="H22" s="15"/>
      <c r="I22" s="12"/>
      <c r="J22" s="12"/>
      <c r="K22" s="16"/>
      <c r="L22" s="17" t="str">
        <f>IF(K22="","",VLOOKUP(K22,Sheet2!$F$2:$G$22,2,FALSE))</f>
        <v/>
      </c>
      <c r="M22" s="18"/>
      <c r="N22" s="18"/>
      <c r="O22" s="18"/>
    </row>
    <row r="23" spans="1:15" ht="30" customHeight="1" x14ac:dyDescent="0.45">
      <c r="A23" s="11"/>
      <c r="B23" s="28"/>
      <c r="C23" s="12"/>
      <c r="D23" s="13"/>
      <c r="E23" s="12" t="str">
        <f t="shared" si="0"/>
        <v/>
      </c>
      <c r="F23" s="14"/>
      <c r="G23" s="14"/>
      <c r="H23" s="15"/>
      <c r="I23" s="12"/>
      <c r="J23" s="12"/>
      <c r="K23" s="16"/>
      <c r="L23" s="17" t="str">
        <f>IF(K23="","",VLOOKUP(K23,Sheet2!$F$2:$G$22,2,FALSE))</f>
        <v/>
      </c>
      <c r="M23" s="18"/>
      <c r="N23" s="18"/>
      <c r="O23" s="18"/>
    </row>
    <row r="24" spans="1:15" ht="30" customHeight="1" x14ac:dyDescent="0.45">
      <c r="A24" s="11"/>
      <c r="B24" s="28"/>
      <c r="C24" s="12"/>
      <c r="D24" s="13"/>
      <c r="E24" s="12" t="str">
        <f t="shared" si="0"/>
        <v/>
      </c>
      <c r="F24" s="14"/>
      <c r="G24" s="14"/>
      <c r="H24" s="15"/>
      <c r="I24" s="12"/>
      <c r="J24" s="12"/>
      <c r="K24" s="16"/>
      <c r="L24" s="17" t="str">
        <f>IF(K24="","",VLOOKUP(K24,Sheet2!$F$2:$G$22,2,FALSE))</f>
        <v/>
      </c>
      <c r="M24" s="18"/>
      <c r="N24" s="18"/>
      <c r="O24" s="18"/>
    </row>
    <row r="25" spans="1:15" ht="30" customHeight="1" x14ac:dyDescent="0.45">
      <c r="A25" s="11"/>
      <c r="B25" s="28"/>
      <c r="C25" s="12"/>
      <c r="D25" s="13"/>
      <c r="E25" s="12" t="str">
        <f t="shared" si="0"/>
        <v/>
      </c>
      <c r="F25" s="14"/>
      <c r="G25" s="14"/>
      <c r="H25" s="15"/>
      <c r="I25" s="12"/>
      <c r="J25" s="12"/>
      <c r="K25" s="16"/>
      <c r="L25" s="17" t="str">
        <f>IF(K25="","",VLOOKUP(K25,Sheet2!$F$2:$G$22,2,FALSE))</f>
        <v/>
      </c>
      <c r="M25" s="18"/>
      <c r="N25" s="18"/>
      <c r="O25" s="18"/>
    </row>
    <row r="26" spans="1:15" ht="30" customHeight="1" x14ac:dyDescent="0.45">
      <c r="A26" s="11"/>
      <c r="B26" s="28"/>
      <c r="C26" s="12"/>
      <c r="D26" s="13"/>
      <c r="E26" s="12" t="str">
        <f t="shared" si="0"/>
        <v/>
      </c>
      <c r="F26" s="14"/>
      <c r="G26" s="14"/>
      <c r="H26" s="15"/>
      <c r="I26" s="12"/>
      <c r="J26" s="12"/>
      <c r="K26" s="16"/>
      <c r="L26" s="17" t="str">
        <f>IF(K26="","",VLOOKUP(K26,Sheet2!$F$2:$G$22,2,FALSE))</f>
        <v/>
      </c>
      <c r="M26" s="18"/>
      <c r="N26" s="18"/>
      <c r="O26" s="18"/>
    </row>
    <row r="27" spans="1:15" ht="30" customHeight="1" x14ac:dyDescent="0.45">
      <c r="A27" s="11"/>
      <c r="B27" s="28"/>
      <c r="C27" s="12"/>
      <c r="D27" s="13"/>
      <c r="E27" s="12" t="str">
        <f t="shared" si="0"/>
        <v/>
      </c>
      <c r="F27" s="14"/>
      <c r="G27" s="14"/>
      <c r="H27" s="15"/>
      <c r="I27" s="12"/>
      <c r="J27" s="12"/>
      <c r="K27" s="16"/>
      <c r="L27" s="17" t="str">
        <f>IF(K27="","",VLOOKUP(K27,Sheet2!$F$2:$G$22,2,FALSE))</f>
        <v/>
      </c>
      <c r="M27" s="18"/>
      <c r="N27" s="18"/>
      <c r="O27" s="18"/>
    </row>
    <row r="28" spans="1:15" ht="30" customHeight="1" x14ac:dyDescent="0.45">
      <c r="A28" s="11"/>
      <c r="B28" s="28"/>
      <c r="C28" s="12"/>
      <c r="D28" s="13"/>
      <c r="E28" s="12" t="str">
        <f t="shared" si="0"/>
        <v/>
      </c>
      <c r="F28" s="14"/>
      <c r="G28" s="14"/>
      <c r="H28" s="15"/>
      <c r="I28" s="12"/>
      <c r="J28" s="12"/>
      <c r="K28" s="16"/>
      <c r="L28" s="17" t="str">
        <f>IF(K28="","",VLOOKUP(K28,Sheet2!$F$2:$G$22,2,FALSE))</f>
        <v/>
      </c>
      <c r="M28" s="18"/>
      <c r="N28" s="18"/>
      <c r="O28" s="18"/>
    </row>
    <row r="29" spans="1:15" ht="30" customHeight="1" x14ac:dyDescent="0.45">
      <c r="A29" s="11"/>
      <c r="B29" s="28"/>
      <c r="C29" s="12"/>
      <c r="D29" s="13"/>
      <c r="E29" s="12" t="str">
        <f t="shared" si="0"/>
        <v/>
      </c>
      <c r="F29" s="14"/>
      <c r="G29" s="14"/>
      <c r="H29" s="15"/>
      <c r="I29" s="12"/>
      <c r="J29" s="12"/>
      <c r="K29" s="16"/>
      <c r="L29" s="17" t="str">
        <f>IF(K29="","",VLOOKUP(K29,Sheet2!$F$2:$G$22,2,FALSE))</f>
        <v/>
      </c>
      <c r="M29" s="18"/>
      <c r="N29" s="18"/>
      <c r="O29" s="18"/>
    </row>
    <row r="30" spans="1:15" ht="30" customHeight="1" x14ac:dyDescent="0.45">
      <c r="A30" s="11"/>
      <c r="B30" s="28"/>
      <c r="C30" s="12"/>
      <c r="D30" s="13"/>
      <c r="E30" s="12" t="str">
        <f t="shared" si="0"/>
        <v/>
      </c>
      <c r="F30" s="14"/>
      <c r="G30" s="14"/>
      <c r="H30" s="15"/>
      <c r="I30" s="12"/>
      <c r="J30" s="12"/>
      <c r="K30" s="16"/>
      <c r="L30" s="17" t="str">
        <f>IF(K30="","",VLOOKUP(K30,Sheet2!$F$2:$G$22,2,FALSE))</f>
        <v/>
      </c>
      <c r="M30" s="18"/>
      <c r="N30" s="18"/>
      <c r="O30" s="18"/>
    </row>
    <row r="31" spans="1:15" ht="30" customHeight="1" x14ac:dyDescent="0.45">
      <c r="A31" s="11"/>
      <c r="B31" s="28"/>
      <c r="C31" s="12"/>
      <c r="D31" s="13"/>
      <c r="E31" s="12" t="str">
        <f t="shared" si="0"/>
        <v/>
      </c>
      <c r="F31" s="14"/>
      <c r="G31" s="14"/>
      <c r="H31" s="15"/>
      <c r="I31" s="12"/>
      <c r="J31" s="12"/>
      <c r="K31" s="16"/>
      <c r="L31" s="17" t="str">
        <f>IF(K31="","",VLOOKUP(K31,Sheet2!$F$2:$G$22,2,FALSE))</f>
        <v/>
      </c>
      <c r="M31" s="18"/>
      <c r="N31" s="18"/>
      <c r="O31" s="18"/>
    </row>
    <row r="32" spans="1:15" ht="30" customHeight="1" x14ac:dyDescent="0.45">
      <c r="A32" s="11"/>
      <c r="B32" s="28"/>
      <c r="C32" s="12"/>
      <c r="D32" s="13"/>
      <c r="E32" s="12" t="str">
        <f t="shared" si="0"/>
        <v/>
      </c>
      <c r="F32" s="14"/>
      <c r="G32" s="14"/>
      <c r="H32" s="15"/>
      <c r="I32" s="12"/>
      <c r="J32" s="12"/>
      <c r="K32" s="16"/>
      <c r="L32" s="17" t="str">
        <f>IF(K32="","",VLOOKUP(K32,Sheet2!$F$2:$G$22,2,FALSE))</f>
        <v/>
      </c>
      <c r="M32" s="18"/>
      <c r="N32" s="18"/>
      <c r="O32" s="18"/>
    </row>
    <row r="33" spans="1:15" ht="30" customHeight="1" x14ac:dyDescent="0.45">
      <c r="A33" s="11"/>
      <c r="B33" s="28"/>
      <c r="C33" s="12"/>
      <c r="D33" s="13"/>
      <c r="E33" s="12" t="str">
        <f t="shared" si="0"/>
        <v/>
      </c>
      <c r="F33" s="14"/>
      <c r="G33" s="14"/>
      <c r="H33" s="15"/>
      <c r="I33" s="12"/>
      <c r="J33" s="12"/>
      <c r="K33" s="16"/>
      <c r="L33" s="17" t="str">
        <f>IF(K33="","",VLOOKUP(K33,Sheet2!$F$2:$G$22,2,FALSE))</f>
        <v/>
      </c>
      <c r="M33" s="18"/>
      <c r="N33" s="18"/>
      <c r="O33" s="18"/>
    </row>
    <row r="34" spans="1:15" ht="30" customHeight="1" x14ac:dyDescent="0.45">
      <c r="A34" s="11"/>
      <c r="B34" s="28"/>
      <c r="C34" s="12"/>
      <c r="D34" s="13"/>
      <c r="E34" s="12" t="str">
        <f t="shared" si="0"/>
        <v/>
      </c>
      <c r="F34" s="14"/>
      <c r="G34" s="14"/>
      <c r="H34" s="15"/>
      <c r="I34" s="12"/>
      <c r="J34" s="12"/>
      <c r="K34" s="16"/>
      <c r="L34" s="17" t="str">
        <f>IF(K34="","",VLOOKUP(K34,Sheet2!$F$2:$G$22,2,FALSE))</f>
        <v/>
      </c>
      <c r="M34" s="18"/>
      <c r="N34" s="18"/>
      <c r="O34" s="18"/>
    </row>
    <row r="35" spans="1:15" ht="30" customHeight="1" x14ac:dyDescent="0.45">
      <c r="A35" s="11"/>
      <c r="B35" s="28"/>
      <c r="C35" s="12"/>
      <c r="D35" s="13"/>
      <c r="E35" s="12" t="str">
        <f t="shared" si="0"/>
        <v/>
      </c>
      <c r="F35" s="14"/>
      <c r="G35" s="14"/>
      <c r="H35" s="15"/>
      <c r="I35" s="12"/>
      <c r="J35" s="12"/>
      <c r="K35" s="16"/>
      <c r="L35" s="17" t="str">
        <f>IF(K35="","",VLOOKUP(K35,Sheet2!$F$2:$G$22,2,FALSE))</f>
        <v/>
      </c>
      <c r="M35" s="18"/>
      <c r="N35" s="18"/>
      <c r="O35" s="18"/>
    </row>
    <row r="36" spans="1:15" ht="30" customHeight="1" x14ac:dyDescent="0.45">
      <c r="A36" s="11"/>
      <c r="B36" s="28"/>
      <c r="C36" s="12"/>
      <c r="D36" s="13"/>
      <c r="E36" s="12" t="str">
        <f t="shared" si="0"/>
        <v/>
      </c>
      <c r="F36" s="14"/>
      <c r="G36" s="14"/>
      <c r="H36" s="15"/>
      <c r="I36" s="12"/>
      <c r="J36" s="12"/>
      <c r="K36" s="16"/>
      <c r="L36" s="17" t="str">
        <f>IF(K36="","",VLOOKUP(K36,Sheet2!$F$2:$G$22,2,FALSE))</f>
        <v/>
      </c>
      <c r="M36" s="18"/>
      <c r="N36" s="18"/>
      <c r="O36" s="18"/>
    </row>
    <row r="37" spans="1:15" ht="30" customHeight="1" x14ac:dyDescent="0.45">
      <c r="A37" s="11"/>
      <c r="B37" s="28"/>
      <c r="C37" s="12"/>
      <c r="D37" s="13"/>
      <c r="E37" s="12" t="str">
        <f t="shared" si="0"/>
        <v/>
      </c>
      <c r="F37" s="14"/>
      <c r="G37" s="14"/>
      <c r="H37" s="15"/>
      <c r="I37" s="12"/>
      <c r="J37" s="12"/>
      <c r="K37" s="16"/>
      <c r="L37" s="17" t="str">
        <f>IF(K37="","",VLOOKUP(K37,Sheet2!$F$2:$G$22,2,FALSE))</f>
        <v/>
      </c>
      <c r="M37" s="18"/>
      <c r="N37" s="18"/>
      <c r="O37" s="18"/>
    </row>
    <row r="38" spans="1:15" ht="30" customHeight="1" x14ac:dyDescent="0.45">
      <c r="A38" s="11"/>
      <c r="B38" s="28"/>
      <c r="C38" s="12"/>
      <c r="D38" s="13"/>
      <c r="E38" s="12" t="str">
        <f t="shared" si="0"/>
        <v/>
      </c>
      <c r="F38" s="14"/>
      <c r="G38" s="14"/>
      <c r="H38" s="15"/>
      <c r="I38" s="12"/>
      <c r="J38" s="12"/>
      <c r="K38" s="16"/>
      <c r="L38" s="17" t="str">
        <f>IF(K38="","",VLOOKUP(K38,Sheet2!$F$2:$G$22,2,FALSE))</f>
        <v/>
      </c>
      <c r="M38" s="18"/>
      <c r="N38" s="18"/>
      <c r="O38" s="18"/>
    </row>
    <row r="39" spans="1:15" ht="30" customHeight="1" x14ac:dyDescent="0.45">
      <c r="A39" s="11"/>
      <c r="B39" s="28"/>
      <c r="C39" s="12"/>
      <c r="D39" s="13"/>
      <c r="E39" s="12" t="str">
        <f t="shared" si="0"/>
        <v/>
      </c>
      <c r="F39" s="14"/>
      <c r="G39" s="14"/>
      <c r="H39" s="15"/>
      <c r="I39" s="12"/>
      <c r="J39" s="12"/>
      <c r="K39" s="16"/>
      <c r="L39" s="17" t="str">
        <f>IF(K39="","",VLOOKUP(K39,Sheet2!$F$2:$G$22,2,FALSE))</f>
        <v/>
      </c>
      <c r="M39" s="18"/>
      <c r="N39" s="18"/>
      <c r="O39" s="18"/>
    </row>
    <row r="40" spans="1:15" ht="30" customHeight="1" x14ac:dyDescent="0.45">
      <c r="A40" s="11"/>
      <c r="B40" s="28"/>
      <c r="C40" s="12"/>
      <c r="D40" s="13"/>
      <c r="E40" s="12" t="str">
        <f t="shared" si="0"/>
        <v/>
      </c>
      <c r="F40" s="14"/>
      <c r="G40" s="14"/>
      <c r="H40" s="15"/>
      <c r="I40" s="12"/>
      <c r="J40" s="12"/>
      <c r="K40" s="16"/>
      <c r="L40" s="17" t="str">
        <f>IF(K40="","",VLOOKUP(K40,Sheet2!$F$2:$G$22,2,FALSE))</f>
        <v/>
      </c>
      <c r="M40" s="18"/>
      <c r="N40" s="18"/>
      <c r="O40" s="18"/>
    </row>
    <row r="41" spans="1:15" ht="30" customHeight="1" x14ac:dyDescent="0.45">
      <c r="A41" s="11"/>
      <c r="B41" s="28"/>
      <c r="C41" s="12"/>
      <c r="D41" s="13"/>
      <c r="E41" s="12" t="str">
        <f t="shared" si="0"/>
        <v/>
      </c>
      <c r="F41" s="14"/>
      <c r="G41" s="14"/>
      <c r="H41" s="15"/>
      <c r="I41" s="12"/>
      <c r="J41" s="12"/>
      <c r="K41" s="16"/>
      <c r="L41" s="17" t="str">
        <f>IF(K41="","",VLOOKUP(K41,Sheet2!$F$2:$G$22,2,FALSE))</f>
        <v/>
      </c>
      <c r="M41" s="18"/>
      <c r="N41" s="18"/>
      <c r="O41" s="18"/>
    </row>
    <row r="42" spans="1:15" ht="30" customHeight="1" x14ac:dyDescent="0.45">
      <c r="A42" s="11"/>
      <c r="B42" s="28"/>
      <c r="C42" s="12"/>
      <c r="D42" s="13"/>
      <c r="E42" s="12" t="str">
        <f t="shared" si="0"/>
        <v/>
      </c>
      <c r="F42" s="14"/>
      <c r="G42" s="14"/>
      <c r="H42" s="15"/>
      <c r="I42" s="12"/>
      <c r="J42" s="12"/>
      <c r="K42" s="16"/>
      <c r="L42" s="17" t="str">
        <f>IF(K42="","",VLOOKUP(K42,Sheet2!$F$2:$G$22,2,FALSE))</f>
        <v/>
      </c>
      <c r="M42" s="18"/>
      <c r="N42" s="18"/>
      <c r="O42" s="18"/>
    </row>
    <row r="43" spans="1:15" ht="30" customHeight="1" x14ac:dyDescent="0.45">
      <c r="A43" s="11"/>
      <c r="B43" s="28"/>
      <c r="C43" s="12"/>
      <c r="D43" s="13"/>
      <c r="E43" s="12" t="str">
        <f t="shared" si="0"/>
        <v/>
      </c>
      <c r="F43" s="14"/>
      <c r="G43" s="14"/>
      <c r="H43" s="15"/>
      <c r="I43" s="12"/>
      <c r="J43" s="12"/>
      <c r="K43" s="16"/>
      <c r="L43" s="17" t="str">
        <f>IF(K43="","",VLOOKUP(K43,Sheet2!$F$2:$G$22,2,FALSE))</f>
        <v/>
      </c>
      <c r="M43" s="18"/>
      <c r="N43" s="18"/>
      <c r="O43" s="18"/>
    </row>
    <row r="44" spans="1:15" ht="30" customHeight="1" x14ac:dyDescent="0.45">
      <c r="A44" s="11"/>
      <c r="B44" s="28"/>
      <c r="C44" s="12"/>
      <c r="D44" s="13"/>
      <c r="E44" s="12" t="str">
        <f t="shared" si="0"/>
        <v/>
      </c>
      <c r="F44" s="14"/>
      <c r="G44" s="14"/>
      <c r="H44" s="15"/>
      <c r="I44" s="12"/>
      <c r="J44" s="12"/>
      <c r="K44" s="16"/>
      <c r="L44" s="17" t="str">
        <f>IF(K44="","",VLOOKUP(K44,Sheet2!$F$2:$G$22,2,FALSE))</f>
        <v/>
      </c>
      <c r="M44" s="18"/>
      <c r="N44" s="18"/>
      <c r="O44" s="18"/>
    </row>
    <row r="45" spans="1:15" ht="30" customHeight="1" x14ac:dyDescent="0.45">
      <c r="A45" s="11"/>
      <c r="B45" s="28"/>
      <c r="C45" s="12"/>
      <c r="D45" s="13"/>
      <c r="E45" s="12" t="str">
        <f t="shared" si="0"/>
        <v/>
      </c>
      <c r="F45" s="14"/>
      <c r="G45" s="14"/>
      <c r="H45" s="15"/>
      <c r="I45" s="12"/>
      <c r="J45" s="12"/>
      <c r="K45" s="16"/>
      <c r="L45" s="17" t="str">
        <f>IF(K45="","",VLOOKUP(K45,Sheet2!$F$2:$G$22,2,FALSE))</f>
        <v/>
      </c>
      <c r="M45" s="18"/>
      <c r="N45" s="18"/>
      <c r="O45" s="18"/>
    </row>
    <row r="46" spans="1:15" ht="30" customHeight="1" x14ac:dyDescent="0.45">
      <c r="A46" s="11"/>
      <c r="B46" s="28"/>
      <c r="C46" s="12"/>
      <c r="D46" s="13"/>
      <c r="E46" s="12" t="str">
        <f t="shared" si="0"/>
        <v/>
      </c>
      <c r="F46" s="14"/>
      <c r="G46" s="14"/>
      <c r="H46" s="15"/>
      <c r="I46" s="12"/>
      <c r="J46" s="12"/>
      <c r="K46" s="16"/>
      <c r="L46" s="17" t="str">
        <f>IF(K46="","",VLOOKUP(K46,Sheet2!$F$2:$G$22,2,FALSE))</f>
        <v/>
      </c>
      <c r="M46" s="18"/>
      <c r="N46" s="18"/>
      <c r="O46" s="18"/>
    </row>
    <row r="47" spans="1:15" ht="30" customHeight="1" x14ac:dyDescent="0.45">
      <c r="A47" s="11"/>
      <c r="B47" s="28"/>
      <c r="C47" s="12"/>
      <c r="D47" s="13"/>
      <c r="E47" s="12" t="str">
        <f t="shared" si="0"/>
        <v/>
      </c>
      <c r="F47" s="14"/>
      <c r="G47" s="14"/>
      <c r="H47" s="15"/>
      <c r="I47" s="12"/>
      <c r="J47" s="12"/>
      <c r="K47" s="16"/>
      <c r="L47" s="17" t="str">
        <f>IF(K47="","",VLOOKUP(K47,Sheet2!$F$2:$G$22,2,FALSE))</f>
        <v/>
      </c>
      <c r="M47" s="18"/>
      <c r="N47" s="18"/>
      <c r="O47" s="18"/>
    </row>
    <row r="48" spans="1:15" ht="30" customHeight="1" x14ac:dyDescent="0.45">
      <c r="A48" s="11"/>
      <c r="B48" s="28"/>
      <c r="C48" s="12"/>
      <c r="D48" s="13"/>
      <c r="E48" s="12" t="str">
        <f t="shared" si="0"/>
        <v/>
      </c>
      <c r="F48" s="14"/>
      <c r="G48" s="14"/>
      <c r="H48" s="15"/>
      <c r="I48" s="12"/>
      <c r="J48" s="12"/>
      <c r="K48" s="16"/>
      <c r="L48" s="17" t="str">
        <f>IF(K48="","",VLOOKUP(K48,Sheet2!$F$2:$G$22,2,FALSE))</f>
        <v/>
      </c>
      <c r="M48" s="18"/>
      <c r="N48" s="18"/>
      <c r="O48" s="18"/>
    </row>
    <row r="49" spans="1:15" ht="30" customHeight="1" x14ac:dyDescent="0.45">
      <c r="A49" s="11"/>
      <c r="B49" s="28"/>
      <c r="C49" s="12"/>
      <c r="D49" s="13"/>
      <c r="E49" s="12" t="str">
        <f t="shared" si="0"/>
        <v/>
      </c>
      <c r="F49" s="14"/>
      <c r="G49" s="14"/>
      <c r="H49" s="15"/>
      <c r="I49" s="12"/>
      <c r="J49" s="12"/>
      <c r="K49" s="16"/>
      <c r="L49" s="17" t="str">
        <f>IF(K49="","",VLOOKUP(K49,Sheet2!$F$2:$G$22,2,FALSE))</f>
        <v/>
      </c>
      <c r="M49" s="18"/>
      <c r="N49" s="18"/>
      <c r="O49" s="18"/>
    </row>
    <row r="50" spans="1:15" ht="30" customHeight="1" x14ac:dyDescent="0.45">
      <c r="A50" s="11"/>
      <c r="B50" s="28"/>
      <c r="C50" s="12"/>
      <c r="D50" s="13"/>
      <c r="E50" s="12" t="str">
        <f t="shared" si="0"/>
        <v/>
      </c>
      <c r="F50" s="14"/>
      <c r="G50" s="14"/>
      <c r="H50" s="15"/>
      <c r="I50" s="12"/>
      <c r="J50" s="12"/>
      <c r="K50" s="16"/>
      <c r="L50" s="17" t="str">
        <f>IF(K50="","",VLOOKUP(K50,Sheet2!$F$2:$G$22,2,FALSE))</f>
        <v/>
      </c>
      <c r="M50" s="18"/>
      <c r="N50" s="18"/>
      <c r="O50" s="18"/>
    </row>
    <row r="51" spans="1:15" ht="30" customHeight="1" x14ac:dyDescent="0.45">
      <c r="A51" s="11"/>
      <c r="B51" s="28"/>
      <c r="C51" s="12"/>
      <c r="D51" s="13"/>
      <c r="E51" s="12" t="str">
        <f t="shared" si="0"/>
        <v/>
      </c>
      <c r="F51" s="14"/>
      <c r="G51" s="14"/>
      <c r="H51" s="15"/>
      <c r="I51" s="12"/>
      <c r="J51" s="12"/>
      <c r="K51" s="16"/>
      <c r="L51" s="17" t="str">
        <f>IF(K51="","",VLOOKUP(K51,Sheet2!$F$2:$G$22,2,FALSE))</f>
        <v/>
      </c>
      <c r="M51" s="18"/>
      <c r="N51" s="18"/>
      <c r="O51" s="18"/>
    </row>
    <row r="52" spans="1:15" ht="30" customHeight="1" x14ac:dyDescent="0.45">
      <c r="A52" s="11"/>
      <c r="B52" s="28"/>
      <c r="C52" s="12"/>
      <c r="D52" s="13"/>
      <c r="E52" s="12" t="str">
        <f t="shared" si="0"/>
        <v/>
      </c>
      <c r="F52" s="14"/>
      <c r="G52" s="14"/>
      <c r="H52" s="15"/>
      <c r="I52" s="12"/>
      <c r="J52" s="12"/>
      <c r="K52" s="16"/>
      <c r="L52" s="17" t="str">
        <f>IF(K52="","",VLOOKUP(K52,Sheet2!$F$2:$G$22,2,FALSE))</f>
        <v/>
      </c>
      <c r="M52" s="18"/>
      <c r="N52" s="18"/>
      <c r="O52" s="18"/>
    </row>
    <row r="53" spans="1:15" ht="30" customHeight="1" x14ac:dyDescent="0.45">
      <c r="A53" s="11"/>
      <c r="B53" s="28"/>
      <c r="C53" s="12"/>
      <c r="D53" s="13"/>
      <c r="E53" s="12" t="str">
        <f t="shared" si="0"/>
        <v/>
      </c>
      <c r="F53" s="14"/>
      <c r="G53" s="14"/>
      <c r="H53" s="15"/>
      <c r="I53" s="12"/>
      <c r="J53" s="12"/>
      <c r="K53" s="16"/>
      <c r="L53" s="17" t="str">
        <f>IF(K53="","",VLOOKUP(K53,Sheet2!$F$2:$G$22,2,FALSE))</f>
        <v/>
      </c>
      <c r="M53" s="18"/>
      <c r="N53" s="18"/>
      <c r="O53" s="18"/>
    </row>
    <row r="54" spans="1:15" ht="30" customHeight="1" x14ac:dyDescent="0.45">
      <c r="A54" s="11"/>
      <c r="B54" s="28"/>
      <c r="C54" s="12"/>
      <c r="D54" s="13"/>
      <c r="E54" s="12" t="str">
        <f t="shared" si="0"/>
        <v/>
      </c>
      <c r="F54" s="14"/>
      <c r="G54" s="14"/>
      <c r="H54" s="15"/>
      <c r="I54" s="12"/>
      <c r="J54" s="12"/>
      <c r="K54" s="16"/>
      <c r="L54" s="17" t="str">
        <f>IF(K54="","",VLOOKUP(K54,Sheet2!$F$2:$G$22,2,FALSE))</f>
        <v/>
      </c>
      <c r="M54" s="18"/>
      <c r="N54" s="18"/>
      <c r="O54" s="18"/>
    </row>
    <row r="55" spans="1:15" ht="30" customHeight="1" x14ac:dyDescent="0.45">
      <c r="A55" s="11"/>
      <c r="B55" s="28"/>
      <c r="C55" s="12"/>
      <c r="D55" s="13"/>
      <c r="E55" s="12" t="str">
        <f t="shared" si="0"/>
        <v/>
      </c>
      <c r="F55" s="14"/>
      <c r="G55" s="14"/>
      <c r="H55" s="15"/>
      <c r="I55" s="12"/>
      <c r="J55" s="12"/>
      <c r="K55" s="16"/>
      <c r="L55" s="17" t="str">
        <f>IF(K55="","",VLOOKUP(K55,Sheet2!$F$2:$G$22,2,FALSE))</f>
        <v/>
      </c>
      <c r="M55" s="18"/>
      <c r="N55" s="18"/>
      <c r="O55" s="18"/>
    </row>
    <row r="56" spans="1:15" ht="30" customHeight="1" x14ac:dyDescent="0.45">
      <c r="A56" s="11"/>
      <c r="B56" s="28"/>
      <c r="C56" s="12"/>
      <c r="D56" s="13"/>
      <c r="E56" s="12" t="str">
        <f t="shared" si="0"/>
        <v/>
      </c>
      <c r="F56" s="14"/>
      <c r="G56" s="14"/>
      <c r="H56" s="15"/>
      <c r="I56" s="12"/>
      <c r="J56" s="12"/>
      <c r="K56" s="16"/>
      <c r="L56" s="17" t="str">
        <f>IF(K56="","",VLOOKUP(K56,Sheet2!$F$2:$G$22,2,FALSE))</f>
        <v/>
      </c>
      <c r="M56" s="18"/>
      <c r="N56" s="18"/>
      <c r="O56" s="18"/>
    </row>
    <row r="57" spans="1:15" ht="30" customHeight="1" x14ac:dyDescent="0.45">
      <c r="A57" s="11"/>
      <c r="B57" s="28"/>
      <c r="C57" s="12"/>
      <c r="D57" s="13"/>
      <c r="E57" s="12" t="str">
        <f t="shared" si="0"/>
        <v/>
      </c>
      <c r="F57" s="14"/>
      <c r="G57" s="14"/>
      <c r="H57" s="15"/>
      <c r="I57" s="12"/>
      <c r="J57" s="12"/>
      <c r="K57" s="16"/>
      <c r="L57" s="17" t="str">
        <f>IF(K57="","",VLOOKUP(K57,Sheet2!$F$2:$G$22,2,FALSE))</f>
        <v/>
      </c>
      <c r="M57" s="18"/>
      <c r="N57" s="18"/>
      <c r="O57" s="18"/>
    </row>
    <row r="58" spans="1:15" ht="30" customHeight="1" x14ac:dyDescent="0.45">
      <c r="A58" s="11"/>
      <c r="B58" s="28"/>
      <c r="C58" s="12"/>
      <c r="D58" s="13"/>
      <c r="E58" s="12" t="str">
        <f t="shared" si="0"/>
        <v/>
      </c>
      <c r="F58" s="14"/>
      <c r="G58" s="14"/>
      <c r="H58" s="15"/>
      <c r="I58" s="12"/>
      <c r="J58" s="12"/>
      <c r="K58" s="16"/>
      <c r="L58" s="17" t="str">
        <f>IF(K58="","",VLOOKUP(K58,Sheet2!$F$2:$G$22,2,FALSE))</f>
        <v/>
      </c>
      <c r="M58" s="18"/>
      <c r="N58" s="18"/>
      <c r="O58" s="18"/>
    </row>
    <row r="59" spans="1:15" ht="30" customHeight="1" x14ac:dyDescent="0.45">
      <c r="A59" s="11"/>
      <c r="B59" s="28"/>
      <c r="C59" s="12"/>
      <c r="D59" s="13"/>
      <c r="E59" s="12" t="str">
        <f t="shared" si="0"/>
        <v/>
      </c>
      <c r="F59" s="14"/>
      <c r="G59" s="14"/>
      <c r="H59" s="15"/>
      <c r="I59" s="12"/>
      <c r="J59" s="12"/>
      <c r="K59" s="16"/>
      <c r="L59" s="17" t="str">
        <f>IF(K59="","",VLOOKUP(K59,Sheet2!$F$2:$G$22,2,FALSE))</f>
        <v/>
      </c>
      <c r="M59" s="18"/>
      <c r="N59" s="18"/>
      <c r="O59" s="18"/>
    </row>
    <row r="60" spans="1:15" ht="30" customHeight="1" x14ac:dyDescent="0.45">
      <c r="A60" s="11"/>
      <c r="B60" s="28"/>
      <c r="C60" s="12"/>
      <c r="D60" s="13"/>
      <c r="E60" s="12" t="str">
        <f t="shared" si="0"/>
        <v/>
      </c>
      <c r="F60" s="14"/>
      <c r="G60" s="14"/>
      <c r="H60" s="15"/>
      <c r="I60" s="12"/>
      <c r="J60" s="12"/>
      <c r="K60" s="16"/>
      <c r="L60" s="17" t="str">
        <f>IF(K60="","",VLOOKUP(K60,Sheet2!$F$2:$G$22,2,FALSE))</f>
        <v/>
      </c>
      <c r="M60" s="18"/>
      <c r="N60" s="18"/>
      <c r="O60" s="18"/>
    </row>
    <row r="61" spans="1:15" ht="30" customHeight="1" x14ac:dyDescent="0.45">
      <c r="A61" s="11"/>
      <c r="B61" s="28"/>
      <c r="C61" s="12"/>
      <c r="D61" s="13"/>
      <c r="E61" s="12" t="str">
        <f t="shared" si="0"/>
        <v/>
      </c>
      <c r="F61" s="14"/>
      <c r="G61" s="14"/>
      <c r="H61" s="15"/>
      <c r="I61" s="12"/>
      <c r="J61" s="12"/>
      <c r="K61" s="16"/>
      <c r="L61" s="17" t="str">
        <f>IF(K61="","",VLOOKUP(K61,Sheet2!$F$2:$G$22,2,FALSE))</f>
        <v/>
      </c>
      <c r="M61" s="18"/>
      <c r="N61" s="18"/>
      <c r="O61" s="18"/>
    </row>
    <row r="62" spans="1:15" ht="30" customHeight="1" x14ac:dyDescent="0.45">
      <c r="A62" s="11"/>
      <c r="B62" s="28"/>
      <c r="C62" s="12"/>
      <c r="D62" s="13"/>
      <c r="E62" s="12" t="str">
        <f t="shared" si="0"/>
        <v/>
      </c>
      <c r="F62" s="14"/>
      <c r="G62" s="14"/>
      <c r="H62" s="15"/>
      <c r="I62" s="12"/>
      <c r="J62" s="12"/>
      <c r="K62" s="16"/>
      <c r="L62" s="17" t="str">
        <f>IF(K62="","",VLOOKUP(K62,Sheet2!$F$2:$G$22,2,FALSE))</f>
        <v/>
      </c>
      <c r="M62" s="18"/>
      <c r="N62" s="18"/>
      <c r="O62" s="18"/>
    </row>
    <row r="63" spans="1:15" ht="21.6" customHeight="1" x14ac:dyDescent="0.45"/>
    <row r="64" spans="1:15" ht="21.6" customHeight="1" x14ac:dyDescent="0.45">
      <c r="D64" s="27" t="s">
        <v>60</v>
      </c>
      <c r="F64" s="21">
        <f>SUM(F3:F63)</f>
        <v>0</v>
      </c>
      <c r="G64" s="21">
        <f>SUM(G3:G63)</f>
        <v>0</v>
      </c>
      <c r="K64" s="21">
        <f>SUM(F64:G64)</f>
        <v>0</v>
      </c>
    </row>
    <row r="65" spans="6:11" ht="21.6" customHeight="1" x14ac:dyDescent="0.45">
      <c r="F65" s="30" t="s">
        <v>71</v>
      </c>
      <c r="G65" s="30" t="s">
        <v>57</v>
      </c>
      <c r="H65" s="29"/>
      <c r="K65" s="31" t="s">
        <v>73</v>
      </c>
    </row>
  </sheetData>
  <mergeCells count="1">
    <mergeCell ref="M1:O1"/>
  </mergeCells>
  <phoneticPr fontId="1"/>
  <pageMargins left="0.51181102362204722" right="0.51181102362204722" top="0.74803149606299213" bottom="0.74803149606299213" header="0.31496062992125984" footer="0.31496062992125984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2B35A63C-6156-4A00-A1D6-EA65FB1E2312}">
          <x14:formula1>
            <xm:f>Sheet2!$E$14:$E$16</xm:f>
          </x14:formula1>
          <xm:sqref>I3:I62</xm:sqref>
        </x14:dataValidation>
        <x14:dataValidation type="list" allowBlank="1" showInputMessage="1" showErrorMessage="1" xr:uid="{AAF685C4-D807-430D-AA19-DDACA00441DA}">
          <x14:formula1>
            <xm:f>Sheet2!$E$2:$E$10</xm:f>
          </x14:formula1>
          <xm:sqref>J3:J62</xm:sqref>
        </x14:dataValidation>
        <x14:dataValidation type="list" allowBlank="1" showInputMessage="1" showErrorMessage="1" xr:uid="{73AB6CF8-3C51-45E4-8517-8A9F1D530EA3}">
          <x14:formula1>
            <xm:f>Sheet2!$D$2:$D$5</xm:f>
          </x14:formula1>
          <xm:sqref>H3:H62</xm:sqref>
        </x14:dataValidation>
        <x14:dataValidation type="list" allowBlank="1" showInputMessage="1" showErrorMessage="1" xr:uid="{13A3DE23-1E5B-47E4-BBA6-339D3E5B08FA}">
          <x14:formula1>
            <xm:f>Sheet2!$B$2:$B$5</xm:f>
          </x14:formula1>
          <xm:sqref>F3:F62</xm:sqref>
        </x14:dataValidation>
        <x14:dataValidation type="list" allowBlank="1" showInputMessage="1" showErrorMessage="1" xr:uid="{08E564D1-C4DC-4A07-8BE4-C665DB2C82D4}">
          <x14:formula1>
            <xm:f>Sheet2!$A$2:$A$3</xm:f>
          </x14:formula1>
          <xm:sqref>C3:C62</xm:sqref>
        </x14:dataValidation>
        <x14:dataValidation type="list" allowBlank="1" showInputMessage="1" showErrorMessage="1" xr:uid="{341151EE-E4CF-431C-B4AA-2C678C171B91}">
          <x14:formula1>
            <xm:f>Sheet2!$C$2:$C$5</xm:f>
          </x14:formula1>
          <xm:sqref>G3:G62</xm:sqref>
        </x14:dataValidation>
        <x14:dataValidation type="list" allowBlank="1" showInputMessage="1" showErrorMessage="1" xr:uid="{6152F052-33DA-45D8-92B0-2DB4FB7B003B}">
          <x14:formula1>
            <xm:f>Sheet2!$F$2:$F$22</xm:f>
          </x14:formula1>
          <xm:sqref>K3:K62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I11" sqref="I11"/>
    </sheetView>
  </sheetViews>
  <sheetFormatPr defaultRowHeight="18" x14ac:dyDescent="0.45"/>
  <cols>
    <col min="2" max="4" width="9" style="1"/>
    <col min="5" max="5" width="8.19921875" customWidth="1"/>
    <col min="6" max="7" width="15.09765625" customWidth="1"/>
  </cols>
  <sheetData>
    <row r="1" spans="1:9" s="4" customFormat="1" x14ac:dyDescent="0.45">
      <c r="A1" s="2" t="s">
        <v>2</v>
      </c>
      <c r="B1" s="2" t="s">
        <v>4</v>
      </c>
      <c r="C1" s="3" t="s">
        <v>5</v>
      </c>
      <c r="D1" s="2" t="s">
        <v>56</v>
      </c>
      <c r="E1" s="2" t="s">
        <v>74</v>
      </c>
      <c r="F1" s="2" t="s">
        <v>11</v>
      </c>
      <c r="G1" s="2" t="s">
        <v>12</v>
      </c>
      <c r="I1"/>
    </row>
    <row r="2" spans="1:9" x14ac:dyDescent="0.45">
      <c r="A2" t="s">
        <v>7</v>
      </c>
      <c r="B2" s="1">
        <v>1200</v>
      </c>
      <c r="C2" s="1">
        <v>800</v>
      </c>
      <c r="D2" s="1" t="s">
        <v>84</v>
      </c>
      <c r="E2" t="s">
        <v>90</v>
      </c>
      <c r="F2" t="s">
        <v>15</v>
      </c>
      <c r="G2" t="s">
        <v>34</v>
      </c>
    </row>
    <row r="3" spans="1:9" x14ac:dyDescent="0.45">
      <c r="A3" t="s">
        <v>8</v>
      </c>
      <c r="B3" s="1">
        <v>2400</v>
      </c>
      <c r="C3" s="1">
        <v>2000</v>
      </c>
      <c r="D3" s="1" t="s">
        <v>85</v>
      </c>
      <c r="E3" t="s">
        <v>89</v>
      </c>
      <c r="F3" t="s">
        <v>29</v>
      </c>
      <c r="G3" t="s">
        <v>35</v>
      </c>
    </row>
    <row r="4" spans="1:9" x14ac:dyDescent="0.45">
      <c r="B4" s="1">
        <v>600</v>
      </c>
      <c r="C4" s="1">
        <v>1200</v>
      </c>
      <c r="D4" s="1" t="s">
        <v>86</v>
      </c>
      <c r="E4" t="s">
        <v>88</v>
      </c>
      <c r="F4" t="s">
        <v>23</v>
      </c>
      <c r="G4" t="s">
        <v>36</v>
      </c>
    </row>
    <row r="5" spans="1:9" x14ac:dyDescent="0.45">
      <c r="B5" s="1">
        <v>0</v>
      </c>
      <c r="C5" s="1">
        <v>0</v>
      </c>
      <c r="D5" s="1" t="s">
        <v>87</v>
      </c>
      <c r="E5" t="s">
        <v>91</v>
      </c>
      <c r="F5" t="s">
        <v>14</v>
      </c>
      <c r="G5" t="s">
        <v>37</v>
      </c>
    </row>
    <row r="6" spans="1:9" x14ac:dyDescent="0.45">
      <c r="E6" t="s">
        <v>92</v>
      </c>
      <c r="F6" t="s">
        <v>21</v>
      </c>
      <c r="G6" t="s">
        <v>38</v>
      </c>
    </row>
    <row r="7" spans="1:9" x14ac:dyDescent="0.45">
      <c r="E7" t="s">
        <v>93</v>
      </c>
      <c r="F7" t="s">
        <v>16</v>
      </c>
      <c r="G7" t="s">
        <v>39</v>
      </c>
    </row>
    <row r="8" spans="1:9" x14ac:dyDescent="0.45">
      <c r="E8" t="s">
        <v>94</v>
      </c>
      <c r="F8" t="s">
        <v>18</v>
      </c>
      <c r="G8" t="s">
        <v>40</v>
      </c>
    </row>
    <row r="9" spans="1:9" x14ac:dyDescent="0.45">
      <c r="E9" t="s">
        <v>95</v>
      </c>
      <c r="F9" t="s">
        <v>20</v>
      </c>
      <c r="G9" t="s">
        <v>41</v>
      </c>
    </row>
    <row r="10" spans="1:9" x14ac:dyDescent="0.45">
      <c r="E10" t="s">
        <v>96</v>
      </c>
      <c r="F10" t="s">
        <v>22</v>
      </c>
      <c r="G10" t="s">
        <v>42</v>
      </c>
    </row>
    <row r="11" spans="1:9" x14ac:dyDescent="0.45">
      <c r="F11" t="s">
        <v>30</v>
      </c>
      <c r="G11" t="s">
        <v>43</v>
      </c>
    </row>
    <row r="12" spans="1:9" x14ac:dyDescent="0.45">
      <c r="F12" t="s">
        <v>32</v>
      </c>
      <c r="G12" t="s">
        <v>44</v>
      </c>
    </row>
    <row r="13" spans="1:9" x14ac:dyDescent="0.45">
      <c r="E13" s="54" t="s">
        <v>103</v>
      </c>
      <c r="F13" t="s">
        <v>25</v>
      </c>
      <c r="G13" t="s">
        <v>45</v>
      </c>
    </row>
    <row r="14" spans="1:9" x14ac:dyDescent="0.45">
      <c r="E14" s="19" t="s">
        <v>100</v>
      </c>
      <c r="F14" t="s">
        <v>13</v>
      </c>
      <c r="G14" t="s">
        <v>46</v>
      </c>
    </row>
    <row r="15" spans="1:9" x14ac:dyDescent="0.45">
      <c r="E15" s="19" t="s">
        <v>101</v>
      </c>
      <c r="F15" t="s">
        <v>31</v>
      </c>
      <c r="G15" t="s">
        <v>47</v>
      </c>
    </row>
    <row r="16" spans="1:9" x14ac:dyDescent="0.45">
      <c r="E16" s="19" t="s">
        <v>102</v>
      </c>
      <c r="F16" t="s">
        <v>24</v>
      </c>
      <c r="G16" t="s">
        <v>48</v>
      </c>
    </row>
    <row r="17" spans="6:7" x14ac:dyDescent="0.45">
      <c r="F17" t="s">
        <v>19</v>
      </c>
      <c r="G17" t="s">
        <v>49</v>
      </c>
    </row>
    <row r="18" spans="6:7" x14ac:dyDescent="0.45">
      <c r="F18" t="s">
        <v>28</v>
      </c>
      <c r="G18" t="s">
        <v>50</v>
      </c>
    </row>
    <row r="19" spans="6:7" x14ac:dyDescent="0.45">
      <c r="F19" t="s">
        <v>26</v>
      </c>
      <c r="G19" t="s">
        <v>51</v>
      </c>
    </row>
    <row r="20" spans="6:7" x14ac:dyDescent="0.45">
      <c r="F20" t="s">
        <v>27</v>
      </c>
      <c r="G20" t="s">
        <v>52</v>
      </c>
    </row>
    <row r="21" spans="6:7" x14ac:dyDescent="0.45">
      <c r="F21" t="s">
        <v>17</v>
      </c>
      <c r="G21" t="s">
        <v>53</v>
      </c>
    </row>
    <row r="22" spans="6:7" x14ac:dyDescent="0.45">
      <c r="F22" t="s">
        <v>54</v>
      </c>
      <c r="G22" t="s">
        <v>55</v>
      </c>
    </row>
  </sheetData>
  <sortState xmlns:xlrd2="http://schemas.microsoft.com/office/spreadsheetml/2017/richdata2" ref="F2:G19">
    <sortCondition ref="F2:F19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名簿</vt:lpstr>
      <vt:lpstr>名簿（記入例）</vt:lpstr>
      <vt:lpstr>4月以降中途申込</vt:lpstr>
      <vt:lpstr>Sheet2</vt:lpstr>
      <vt:lpstr>'4月以降中途申込'!Print_Area</vt:lpstr>
      <vt:lpstr>名簿!Print_Area</vt:lpstr>
      <vt:lpstr>'4月以降中途申込'!Print_Titles</vt:lpstr>
      <vt:lpstr>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みたけスポーツ文化倶楽部</dc:creator>
  <cp:lastModifiedBy>Owner</cp:lastModifiedBy>
  <cp:lastPrinted>2025-07-31T01:02:33Z</cp:lastPrinted>
  <dcterms:created xsi:type="dcterms:W3CDTF">2019-02-23T01:10:39Z</dcterms:created>
  <dcterms:modified xsi:type="dcterms:W3CDTF">2026-01-15T05:22:17Z</dcterms:modified>
</cp:coreProperties>
</file>