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20610\Desktop\"/>
    </mc:Choice>
  </mc:AlternateContent>
  <xr:revisionPtr revIDLastSave="0" documentId="8_{7611D2CA-31FA-4785-BEE1-175BFEA19861}" xr6:coauthVersionLast="36" xr6:coauthVersionMax="36" xr10:uidLastSave="{00000000-0000-0000-0000-000000000000}"/>
  <bookViews>
    <workbookView xWindow="0" yWindow="0" windowWidth="16388" windowHeight="8190" xr2:uid="{00000000-000D-0000-FFFF-FFFF00000000}"/>
  </bookViews>
  <sheets>
    <sheet name="はじめに" sheetId="1" r:id="rId1"/>
    <sheet name="基本情報入力シート" sheetId="2" r:id="rId2"/>
    <sheet name="別紙様式2-1 計画書_総括表" sheetId="3" r:id="rId3"/>
    <sheet name="別紙様式2-2 個表_処遇" sheetId="4" r:id="rId4"/>
    <sheet name="別紙様式2-3 個表_特定" sheetId="5" r:id="rId5"/>
    <sheet name="別紙様式2-4 個表_ベースアップ" sheetId="6" r:id="rId6"/>
    <sheet name="【参考】数式用" sheetId="7" state="hidden" r:id="rId7"/>
    <sheet name="【参考】数式用2" sheetId="8" state="hidden" r:id="rId8"/>
  </sheets>
  <externalReferences>
    <externalReference r:id="rId9"/>
    <externalReference r:id="rId10"/>
    <externalReference r:id="rId11"/>
  </externalReferences>
  <definedNames>
    <definedName name="_xlnm._FilterDatabase" localSheetId="3">'別紙様式2-2 個表_処遇'!$L$11:$AH$11</definedName>
    <definedName name="_xlnm._FilterDatabase" localSheetId="4">'別紙様式2-3 個表_特定'!$L$11:$AI$11</definedName>
    <definedName name="_xlnm._FilterDatabase" localSheetId="5">'別紙様式2-4 個表_ベースアップ'!$B$11:$AL$111</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0">[3]別表加算率一覧!$A$5:$A$28</definedName>
    <definedName name="サービス名" localSheetId="5">#REF!</definedName>
    <definedName name="一覧">[2]加算率一覧!$A$4:$A$25</definedName>
    <definedName name="種類">[3]サービス種類一覧!$A$4:$A$20</definedName>
    <definedName name="特定" localSheetId="7">#REF!</definedName>
    <definedName name="特定" localSheetId="0">#REF!</definedName>
    <definedName name="特定" localSheetId="5">#REF!</definedName>
    <definedName name="特定">#REF!</definedName>
  </definedNames>
  <calcPr calcId="191029"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AF111" i="6" l="1"/>
  <c r="S111" i="6"/>
  <c r="R111" i="6"/>
  <c r="AH111" i="6" s="1"/>
  <c r="P111" i="6"/>
  <c r="O111" i="6"/>
  <c r="N111" i="6"/>
  <c r="M111" i="6"/>
  <c r="L111" i="6"/>
  <c r="K111" i="6"/>
  <c r="J111" i="6"/>
  <c r="I111" i="6"/>
  <c r="H111" i="6"/>
  <c r="G111" i="6"/>
  <c r="F111" i="6"/>
  <c r="E111" i="6"/>
  <c r="D111" i="6"/>
  <c r="C111" i="6"/>
  <c r="B111" i="6"/>
  <c r="AH110" i="6"/>
  <c r="AF110" i="6"/>
  <c r="S110" i="6"/>
  <c r="R110" i="6"/>
  <c r="P110" i="6"/>
  <c r="O110" i="6"/>
  <c r="N110" i="6"/>
  <c r="M110" i="6"/>
  <c r="L110" i="6"/>
  <c r="K110" i="6"/>
  <c r="J110" i="6"/>
  <c r="I110" i="6"/>
  <c r="H110" i="6"/>
  <c r="G110" i="6"/>
  <c r="F110" i="6"/>
  <c r="E110" i="6"/>
  <c r="D110" i="6"/>
  <c r="C110" i="6"/>
  <c r="B110" i="6"/>
  <c r="AF109" i="6"/>
  <c r="S109" i="6"/>
  <c r="R109" i="6"/>
  <c r="P109" i="6"/>
  <c r="O109" i="6"/>
  <c r="N109" i="6"/>
  <c r="M109" i="6"/>
  <c r="L109" i="6"/>
  <c r="K109" i="6"/>
  <c r="J109" i="6"/>
  <c r="I109" i="6"/>
  <c r="H109" i="6"/>
  <c r="G109" i="6"/>
  <c r="F109" i="6"/>
  <c r="E109" i="6"/>
  <c r="D109" i="6"/>
  <c r="C109" i="6"/>
  <c r="B109" i="6"/>
  <c r="AH108" i="6"/>
  <c r="AF108" i="6"/>
  <c r="S108" i="6"/>
  <c r="R108" i="6"/>
  <c r="P108" i="6"/>
  <c r="O108" i="6"/>
  <c r="N108" i="6"/>
  <c r="M108" i="6"/>
  <c r="L108" i="6"/>
  <c r="K108" i="6"/>
  <c r="J108" i="6"/>
  <c r="I108" i="6"/>
  <c r="H108" i="6"/>
  <c r="G108" i="6"/>
  <c r="F108" i="6"/>
  <c r="E108" i="6"/>
  <c r="D108" i="6"/>
  <c r="C108" i="6"/>
  <c r="B108" i="6"/>
  <c r="AF107" i="6"/>
  <c r="S107" i="6"/>
  <c r="R107" i="6"/>
  <c r="AH107" i="6" s="1"/>
  <c r="P107" i="6"/>
  <c r="O107" i="6"/>
  <c r="N107" i="6"/>
  <c r="M107" i="6"/>
  <c r="L107" i="6"/>
  <c r="K107" i="6"/>
  <c r="J107" i="6"/>
  <c r="I107" i="6"/>
  <c r="H107" i="6"/>
  <c r="G107" i="6"/>
  <c r="F107" i="6"/>
  <c r="E107" i="6"/>
  <c r="D107" i="6"/>
  <c r="C107" i="6"/>
  <c r="B107" i="6"/>
  <c r="AH106" i="6"/>
  <c r="AF106" i="6"/>
  <c r="S106" i="6"/>
  <c r="R106" i="6"/>
  <c r="P106" i="6"/>
  <c r="O106" i="6"/>
  <c r="N106" i="6"/>
  <c r="M106" i="6"/>
  <c r="L106" i="6"/>
  <c r="K106" i="6"/>
  <c r="J106" i="6"/>
  <c r="I106" i="6"/>
  <c r="H106" i="6"/>
  <c r="G106" i="6"/>
  <c r="F106" i="6"/>
  <c r="E106" i="6"/>
  <c r="D106" i="6"/>
  <c r="C106" i="6"/>
  <c r="B106" i="6"/>
  <c r="AF105" i="6"/>
  <c r="S105" i="6"/>
  <c r="R105" i="6"/>
  <c r="P105" i="6"/>
  <c r="O105" i="6"/>
  <c r="N105" i="6"/>
  <c r="M105" i="6"/>
  <c r="L105" i="6"/>
  <c r="K105" i="6"/>
  <c r="J105" i="6"/>
  <c r="I105" i="6"/>
  <c r="H105" i="6"/>
  <c r="G105" i="6"/>
  <c r="F105" i="6"/>
  <c r="E105" i="6"/>
  <c r="D105" i="6"/>
  <c r="C105" i="6"/>
  <c r="B105" i="6"/>
  <c r="AH104" i="6"/>
  <c r="AF104" i="6"/>
  <c r="S104" i="6"/>
  <c r="R104" i="6"/>
  <c r="P104" i="6"/>
  <c r="O104" i="6"/>
  <c r="N104" i="6"/>
  <c r="M104" i="6"/>
  <c r="L104" i="6"/>
  <c r="K104" i="6"/>
  <c r="J104" i="6"/>
  <c r="I104" i="6"/>
  <c r="H104" i="6"/>
  <c r="G104" i="6"/>
  <c r="F104" i="6"/>
  <c r="E104" i="6"/>
  <c r="D104" i="6"/>
  <c r="C104" i="6"/>
  <c r="B104" i="6"/>
  <c r="AF103" i="6"/>
  <c r="S103" i="6"/>
  <c r="R103" i="6"/>
  <c r="AH103" i="6" s="1"/>
  <c r="P103" i="6"/>
  <c r="O103" i="6"/>
  <c r="N103" i="6"/>
  <c r="M103" i="6"/>
  <c r="L103" i="6"/>
  <c r="K103" i="6"/>
  <c r="J103" i="6"/>
  <c r="I103" i="6"/>
  <c r="H103" i="6"/>
  <c r="G103" i="6"/>
  <c r="F103" i="6"/>
  <c r="E103" i="6"/>
  <c r="D103" i="6"/>
  <c r="C103" i="6"/>
  <c r="B103" i="6"/>
  <c r="AH102" i="6"/>
  <c r="AF102" i="6"/>
  <c r="S102" i="6"/>
  <c r="R102" i="6"/>
  <c r="P102" i="6"/>
  <c r="O102" i="6"/>
  <c r="N102" i="6"/>
  <c r="M102" i="6"/>
  <c r="L102" i="6"/>
  <c r="K102" i="6"/>
  <c r="J102" i="6"/>
  <c r="I102" i="6"/>
  <c r="H102" i="6"/>
  <c r="G102" i="6"/>
  <c r="F102" i="6"/>
  <c r="E102" i="6"/>
  <c r="D102" i="6"/>
  <c r="C102" i="6"/>
  <c r="B102" i="6"/>
  <c r="AF101" i="6"/>
  <c r="S101" i="6"/>
  <c r="R101" i="6"/>
  <c r="P101" i="6"/>
  <c r="O101" i="6"/>
  <c r="N101" i="6"/>
  <c r="M101" i="6"/>
  <c r="L101" i="6"/>
  <c r="K101" i="6"/>
  <c r="J101" i="6"/>
  <c r="I101" i="6"/>
  <c r="H101" i="6"/>
  <c r="G101" i="6"/>
  <c r="F101" i="6"/>
  <c r="E101" i="6"/>
  <c r="D101" i="6"/>
  <c r="C101" i="6"/>
  <c r="B101" i="6"/>
  <c r="AH100" i="6"/>
  <c r="AF100" i="6"/>
  <c r="S100" i="6"/>
  <c r="R100" i="6"/>
  <c r="P100" i="6"/>
  <c r="O100" i="6"/>
  <c r="N100" i="6"/>
  <c r="M100" i="6"/>
  <c r="L100" i="6"/>
  <c r="K100" i="6"/>
  <c r="J100" i="6"/>
  <c r="I100" i="6"/>
  <c r="H100" i="6"/>
  <c r="G100" i="6"/>
  <c r="F100" i="6"/>
  <c r="E100" i="6"/>
  <c r="D100" i="6"/>
  <c r="C100" i="6"/>
  <c r="B100" i="6"/>
  <c r="AF99" i="6"/>
  <c r="S99" i="6"/>
  <c r="R99" i="6"/>
  <c r="P99" i="6"/>
  <c r="O99" i="6"/>
  <c r="N99" i="6"/>
  <c r="M99" i="6"/>
  <c r="L99" i="6"/>
  <c r="K99" i="6"/>
  <c r="J99" i="6"/>
  <c r="I99" i="6"/>
  <c r="H99" i="6"/>
  <c r="G99" i="6"/>
  <c r="F99" i="6"/>
  <c r="E99" i="6"/>
  <c r="D99" i="6"/>
  <c r="C99" i="6"/>
  <c r="B99" i="6"/>
  <c r="AH98" i="6"/>
  <c r="AF98" i="6"/>
  <c r="S98" i="6"/>
  <c r="R98" i="6"/>
  <c r="P98" i="6"/>
  <c r="O98" i="6"/>
  <c r="N98" i="6"/>
  <c r="M98" i="6"/>
  <c r="L98" i="6"/>
  <c r="K98" i="6"/>
  <c r="J98" i="6"/>
  <c r="I98" i="6"/>
  <c r="H98" i="6"/>
  <c r="G98" i="6"/>
  <c r="F98" i="6"/>
  <c r="E98" i="6"/>
  <c r="D98" i="6"/>
  <c r="C98" i="6"/>
  <c r="B98" i="6"/>
  <c r="AF97" i="6"/>
  <c r="S97" i="6"/>
  <c r="R97" i="6"/>
  <c r="P97" i="6"/>
  <c r="O97" i="6"/>
  <c r="N97" i="6"/>
  <c r="M97" i="6"/>
  <c r="L97" i="6"/>
  <c r="K97" i="6"/>
  <c r="J97" i="6"/>
  <c r="I97" i="6"/>
  <c r="H97" i="6"/>
  <c r="G97" i="6"/>
  <c r="F97" i="6"/>
  <c r="E97" i="6"/>
  <c r="D97" i="6"/>
  <c r="C97" i="6"/>
  <c r="B97" i="6"/>
  <c r="AH96" i="6"/>
  <c r="AF96" i="6"/>
  <c r="S96" i="6"/>
  <c r="R96" i="6"/>
  <c r="P96" i="6"/>
  <c r="O96" i="6"/>
  <c r="N96" i="6"/>
  <c r="M96" i="6"/>
  <c r="L96" i="6"/>
  <c r="K96" i="6"/>
  <c r="J96" i="6"/>
  <c r="I96" i="6"/>
  <c r="H96" i="6"/>
  <c r="G96" i="6"/>
  <c r="F96" i="6"/>
  <c r="E96" i="6"/>
  <c r="D96" i="6"/>
  <c r="C96" i="6"/>
  <c r="B96" i="6"/>
  <c r="AF95" i="6"/>
  <c r="S95" i="6"/>
  <c r="R95" i="6"/>
  <c r="AH95" i="6" s="1"/>
  <c r="P95" i="6"/>
  <c r="O95" i="6"/>
  <c r="N95" i="6"/>
  <c r="M95" i="6"/>
  <c r="L95" i="6"/>
  <c r="K95" i="6"/>
  <c r="J95" i="6"/>
  <c r="I95" i="6"/>
  <c r="H95" i="6"/>
  <c r="G95" i="6"/>
  <c r="F95" i="6"/>
  <c r="E95" i="6"/>
  <c r="D95" i="6"/>
  <c r="C95" i="6"/>
  <c r="B95" i="6"/>
  <c r="AH94" i="6"/>
  <c r="AF94" i="6"/>
  <c r="S94" i="6"/>
  <c r="R94" i="6"/>
  <c r="P94" i="6"/>
  <c r="O94" i="6"/>
  <c r="N94" i="6"/>
  <c r="M94" i="6"/>
  <c r="L94" i="6"/>
  <c r="K94" i="6"/>
  <c r="J94" i="6"/>
  <c r="I94" i="6"/>
  <c r="H94" i="6"/>
  <c r="G94" i="6"/>
  <c r="F94" i="6"/>
  <c r="E94" i="6"/>
  <c r="D94" i="6"/>
  <c r="C94" i="6"/>
  <c r="B94" i="6"/>
  <c r="AF93" i="6"/>
  <c r="S93" i="6"/>
  <c r="R93" i="6"/>
  <c r="P93" i="6"/>
  <c r="O93" i="6"/>
  <c r="N93" i="6"/>
  <c r="M93" i="6"/>
  <c r="L93" i="6"/>
  <c r="K93" i="6"/>
  <c r="J93" i="6"/>
  <c r="I93" i="6"/>
  <c r="H93" i="6"/>
  <c r="G93" i="6"/>
  <c r="F93" i="6"/>
  <c r="E93" i="6"/>
  <c r="D93" i="6"/>
  <c r="C93" i="6"/>
  <c r="B93" i="6"/>
  <c r="AH92" i="6"/>
  <c r="AF92" i="6"/>
  <c r="S92" i="6"/>
  <c r="R92" i="6"/>
  <c r="P92" i="6"/>
  <c r="O92" i="6"/>
  <c r="N92" i="6"/>
  <c r="M92" i="6"/>
  <c r="L92" i="6"/>
  <c r="K92" i="6"/>
  <c r="J92" i="6"/>
  <c r="I92" i="6"/>
  <c r="H92" i="6"/>
  <c r="G92" i="6"/>
  <c r="F92" i="6"/>
  <c r="E92" i="6"/>
  <c r="D92" i="6"/>
  <c r="C92" i="6"/>
  <c r="B92" i="6"/>
  <c r="AF91" i="6"/>
  <c r="S91" i="6"/>
  <c r="R91" i="6"/>
  <c r="AH91" i="6" s="1"/>
  <c r="P91" i="6"/>
  <c r="O91" i="6"/>
  <c r="N91" i="6"/>
  <c r="M91" i="6"/>
  <c r="L91" i="6"/>
  <c r="K91" i="6"/>
  <c r="J91" i="6"/>
  <c r="I91" i="6"/>
  <c r="H91" i="6"/>
  <c r="G91" i="6"/>
  <c r="F91" i="6"/>
  <c r="E91" i="6"/>
  <c r="D91" i="6"/>
  <c r="C91" i="6"/>
  <c r="B91" i="6"/>
  <c r="AH90" i="6"/>
  <c r="AF90" i="6"/>
  <c r="S90" i="6"/>
  <c r="R90" i="6"/>
  <c r="P90" i="6"/>
  <c r="O90" i="6"/>
  <c r="N90" i="6"/>
  <c r="M90" i="6"/>
  <c r="L90" i="6"/>
  <c r="K90" i="6"/>
  <c r="J90" i="6"/>
  <c r="I90" i="6"/>
  <c r="H90" i="6"/>
  <c r="G90" i="6"/>
  <c r="F90" i="6"/>
  <c r="E90" i="6"/>
  <c r="D90" i="6"/>
  <c r="C90" i="6"/>
  <c r="B90" i="6"/>
  <c r="AF89" i="6"/>
  <c r="S89" i="6"/>
  <c r="R89" i="6"/>
  <c r="AH89" i="6" s="1"/>
  <c r="P89" i="6"/>
  <c r="O89" i="6"/>
  <c r="N89" i="6"/>
  <c r="M89" i="6"/>
  <c r="L89" i="6"/>
  <c r="K89" i="6"/>
  <c r="J89" i="6"/>
  <c r="I89" i="6"/>
  <c r="H89" i="6"/>
  <c r="G89" i="6"/>
  <c r="F89" i="6"/>
  <c r="E89" i="6"/>
  <c r="D89" i="6"/>
  <c r="C89" i="6"/>
  <c r="B89" i="6"/>
  <c r="AH88" i="6"/>
  <c r="AF88" i="6"/>
  <c r="S88" i="6"/>
  <c r="R88" i="6"/>
  <c r="P88" i="6"/>
  <c r="O88" i="6"/>
  <c r="N88" i="6"/>
  <c r="M88" i="6"/>
  <c r="L88" i="6"/>
  <c r="K88" i="6"/>
  <c r="J88" i="6"/>
  <c r="I88" i="6"/>
  <c r="H88" i="6"/>
  <c r="G88" i="6"/>
  <c r="F88" i="6"/>
  <c r="E88" i="6"/>
  <c r="D88" i="6"/>
  <c r="C88" i="6"/>
  <c r="B88" i="6"/>
  <c r="AF87" i="6"/>
  <c r="S87" i="6"/>
  <c r="R87" i="6"/>
  <c r="AH87" i="6" s="1"/>
  <c r="P87" i="6"/>
  <c r="O87" i="6"/>
  <c r="N87" i="6"/>
  <c r="M87" i="6"/>
  <c r="L87" i="6"/>
  <c r="K87" i="6"/>
  <c r="J87" i="6"/>
  <c r="I87" i="6"/>
  <c r="H87" i="6"/>
  <c r="G87" i="6"/>
  <c r="F87" i="6"/>
  <c r="E87" i="6"/>
  <c r="D87" i="6"/>
  <c r="C87" i="6"/>
  <c r="B87" i="6"/>
  <c r="AH86" i="6"/>
  <c r="AF86" i="6"/>
  <c r="S86" i="6"/>
  <c r="R86" i="6"/>
  <c r="P86" i="6"/>
  <c r="O86" i="6"/>
  <c r="N86" i="6"/>
  <c r="M86" i="6"/>
  <c r="L86" i="6"/>
  <c r="K86" i="6"/>
  <c r="J86" i="6"/>
  <c r="I86" i="6"/>
  <c r="H86" i="6"/>
  <c r="G86" i="6"/>
  <c r="F86" i="6"/>
  <c r="E86" i="6"/>
  <c r="D86" i="6"/>
  <c r="C86" i="6"/>
  <c r="B86" i="6"/>
  <c r="AF85" i="6"/>
  <c r="S85" i="6"/>
  <c r="R85" i="6"/>
  <c r="P85" i="6"/>
  <c r="O85" i="6"/>
  <c r="N85" i="6"/>
  <c r="M85" i="6"/>
  <c r="L85" i="6"/>
  <c r="K85" i="6"/>
  <c r="J85" i="6"/>
  <c r="I85" i="6"/>
  <c r="H85" i="6"/>
  <c r="G85" i="6"/>
  <c r="F85" i="6"/>
  <c r="E85" i="6"/>
  <c r="D85" i="6"/>
  <c r="C85" i="6"/>
  <c r="B85" i="6"/>
  <c r="AH84" i="6"/>
  <c r="AF84" i="6"/>
  <c r="S84" i="6"/>
  <c r="R84" i="6"/>
  <c r="P84" i="6"/>
  <c r="O84" i="6"/>
  <c r="N84" i="6"/>
  <c r="M84" i="6"/>
  <c r="L84" i="6"/>
  <c r="K84" i="6"/>
  <c r="J84" i="6"/>
  <c r="I84" i="6"/>
  <c r="H84" i="6"/>
  <c r="G84" i="6"/>
  <c r="F84" i="6"/>
  <c r="E84" i="6"/>
  <c r="D84" i="6"/>
  <c r="C84" i="6"/>
  <c r="B84" i="6"/>
  <c r="AF83" i="6"/>
  <c r="S83" i="6"/>
  <c r="R83" i="6"/>
  <c r="P83" i="6"/>
  <c r="O83" i="6"/>
  <c r="N83" i="6"/>
  <c r="M83" i="6"/>
  <c r="L83" i="6"/>
  <c r="K83" i="6"/>
  <c r="J83" i="6"/>
  <c r="I83" i="6"/>
  <c r="H83" i="6"/>
  <c r="G83" i="6"/>
  <c r="F83" i="6"/>
  <c r="E83" i="6"/>
  <c r="D83" i="6"/>
  <c r="C83" i="6"/>
  <c r="B83" i="6"/>
  <c r="AH82" i="6"/>
  <c r="AF82" i="6"/>
  <c r="S82" i="6"/>
  <c r="R82" i="6"/>
  <c r="P82" i="6"/>
  <c r="O82" i="6"/>
  <c r="N82" i="6"/>
  <c r="M82" i="6"/>
  <c r="L82" i="6"/>
  <c r="K82" i="6"/>
  <c r="J82" i="6"/>
  <c r="I82" i="6"/>
  <c r="H82" i="6"/>
  <c r="G82" i="6"/>
  <c r="F82" i="6"/>
  <c r="E82" i="6"/>
  <c r="D82" i="6"/>
  <c r="C82" i="6"/>
  <c r="B82" i="6"/>
  <c r="AF81" i="6"/>
  <c r="S81" i="6"/>
  <c r="R81" i="6"/>
  <c r="P81" i="6"/>
  <c r="O81" i="6"/>
  <c r="N81" i="6"/>
  <c r="M81" i="6"/>
  <c r="L81" i="6"/>
  <c r="K81" i="6"/>
  <c r="J81" i="6"/>
  <c r="I81" i="6"/>
  <c r="H81" i="6"/>
  <c r="G81" i="6"/>
  <c r="F81" i="6"/>
  <c r="E81" i="6"/>
  <c r="D81" i="6"/>
  <c r="C81" i="6"/>
  <c r="B81" i="6"/>
  <c r="AH80" i="6"/>
  <c r="AF80" i="6"/>
  <c r="S80" i="6"/>
  <c r="R80" i="6"/>
  <c r="P80" i="6"/>
  <c r="O80" i="6"/>
  <c r="N80" i="6"/>
  <c r="M80" i="6"/>
  <c r="L80" i="6"/>
  <c r="K80" i="6"/>
  <c r="J80" i="6"/>
  <c r="I80" i="6"/>
  <c r="H80" i="6"/>
  <c r="G80" i="6"/>
  <c r="F80" i="6"/>
  <c r="E80" i="6"/>
  <c r="D80" i="6"/>
  <c r="C80" i="6"/>
  <c r="B80" i="6"/>
  <c r="AF79" i="6"/>
  <c r="S79" i="6"/>
  <c r="R79" i="6"/>
  <c r="P79" i="6"/>
  <c r="O79" i="6"/>
  <c r="N79" i="6"/>
  <c r="M79" i="6"/>
  <c r="L79" i="6"/>
  <c r="K79" i="6"/>
  <c r="J79" i="6"/>
  <c r="I79" i="6"/>
  <c r="H79" i="6"/>
  <c r="G79" i="6"/>
  <c r="F79" i="6"/>
  <c r="E79" i="6"/>
  <c r="D79" i="6"/>
  <c r="C79" i="6"/>
  <c r="B79" i="6"/>
  <c r="AH78" i="6"/>
  <c r="AF78" i="6"/>
  <c r="S78" i="6"/>
  <c r="R78" i="6"/>
  <c r="P78" i="6"/>
  <c r="O78" i="6"/>
  <c r="N78" i="6"/>
  <c r="M78" i="6"/>
  <c r="L78" i="6"/>
  <c r="K78" i="6"/>
  <c r="J78" i="6"/>
  <c r="I78" i="6"/>
  <c r="H78" i="6"/>
  <c r="G78" i="6"/>
  <c r="F78" i="6"/>
  <c r="E78" i="6"/>
  <c r="D78" i="6"/>
  <c r="C78" i="6"/>
  <c r="B78" i="6"/>
  <c r="AF77" i="6"/>
  <c r="S77" i="6"/>
  <c r="R77" i="6"/>
  <c r="P77" i="6"/>
  <c r="O77" i="6"/>
  <c r="N77" i="6"/>
  <c r="M77" i="6"/>
  <c r="L77" i="6"/>
  <c r="K77" i="6"/>
  <c r="J77" i="6"/>
  <c r="I77" i="6"/>
  <c r="H77" i="6"/>
  <c r="G77" i="6"/>
  <c r="F77" i="6"/>
  <c r="E77" i="6"/>
  <c r="D77" i="6"/>
  <c r="C77" i="6"/>
  <c r="B77" i="6"/>
  <c r="AH76" i="6"/>
  <c r="AF76" i="6"/>
  <c r="S76" i="6"/>
  <c r="R76" i="6"/>
  <c r="P76" i="6"/>
  <c r="O76" i="6"/>
  <c r="N76" i="6"/>
  <c r="M76" i="6"/>
  <c r="L76" i="6"/>
  <c r="K76" i="6"/>
  <c r="J76" i="6"/>
  <c r="I76" i="6"/>
  <c r="H76" i="6"/>
  <c r="G76" i="6"/>
  <c r="F76" i="6"/>
  <c r="E76" i="6"/>
  <c r="D76" i="6"/>
  <c r="C76" i="6"/>
  <c r="B76" i="6"/>
  <c r="AF75" i="6"/>
  <c r="S75" i="6"/>
  <c r="R75" i="6"/>
  <c r="AH75" i="6" s="1"/>
  <c r="P75" i="6"/>
  <c r="O75" i="6"/>
  <c r="N75" i="6"/>
  <c r="M75" i="6"/>
  <c r="L75" i="6"/>
  <c r="K75" i="6"/>
  <c r="J75" i="6"/>
  <c r="I75" i="6"/>
  <c r="H75" i="6"/>
  <c r="G75" i="6"/>
  <c r="F75" i="6"/>
  <c r="E75" i="6"/>
  <c r="D75" i="6"/>
  <c r="C75" i="6"/>
  <c r="B75" i="6"/>
  <c r="AH74" i="6"/>
  <c r="AF74" i="6"/>
  <c r="S74" i="6"/>
  <c r="R74" i="6"/>
  <c r="P74" i="6"/>
  <c r="O74" i="6"/>
  <c r="N74" i="6"/>
  <c r="M74" i="6"/>
  <c r="L74" i="6"/>
  <c r="K74" i="6"/>
  <c r="J74" i="6"/>
  <c r="I74" i="6"/>
  <c r="H74" i="6"/>
  <c r="G74" i="6"/>
  <c r="F74" i="6"/>
  <c r="E74" i="6"/>
  <c r="D74" i="6"/>
  <c r="C74" i="6"/>
  <c r="B74" i="6"/>
  <c r="AF73" i="6"/>
  <c r="S73" i="6"/>
  <c r="R73" i="6"/>
  <c r="AH73" i="6" s="1"/>
  <c r="P73" i="6"/>
  <c r="O73" i="6"/>
  <c r="N73" i="6"/>
  <c r="M73" i="6"/>
  <c r="L73" i="6"/>
  <c r="K73" i="6"/>
  <c r="J73" i="6"/>
  <c r="I73" i="6"/>
  <c r="H73" i="6"/>
  <c r="G73" i="6"/>
  <c r="F73" i="6"/>
  <c r="E73" i="6"/>
  <c r="D73" i="6"/>
  <c r="C73" i="6"/>
  <c r="B73" i="6"/>
  <c r="AH72" i="6"/>
  <c r="AF72" i="6"/>
  <c r="S72" i="6"/>
  <c r="R72" i="6"/>
  <c r="P72" i="6"/>
  <c r="O72" i="6"/>
  <c r="N72" i="6"/>
  <c r="M72" i="6"/>
  <c r="L72" i="6"/>
  <c r="K72" i="6"/>
  <c r="J72" i="6"/>
  <c r="I72" i="6"/>
  <c r="H72" i="6"/>
  <c r="G72" i="6"/>
  <c r="F72" i="6"/>
  <c r="E72" i="6"/>
  <c r="D72" i="6"/>
  <c r="C72" i="6"/>
  <c r="B72" i="6"/>
  <c r="AF71" i="6"/>
  <c r="S71" i="6"/>
  <c r="R71" i="6"/>
  <c r="AH71" i="6" s="1"/>
  <c r="P71" i="6"/>
  <c r="O71" i="6"/>
  <c r="N71" i="6"/>
  <c r="M71" i="6"/>
  <c r="L71" i="6"/>
  <c r="K71" i="6"/>
  <c r="J71" i="6"/>
  <c r="I71" i="6"/>
  <c r="H71" i="6"/>
  <c r="G71" i="6"/>
  <c r="F71" i="6"/>
  <c r="E71" i="6"/>
  <c r="D71" i="6"/>
  <c r="C71" i="6"/>
  <c r="B71" i="6"/>
  <c r="AH70" i="6"/>
  <c r="AF70" i="6"/>
  <c r="S70" i="6"/>
  <c r="R70" i="6"/>
  <c r="P70" i="6"/>
  <c r="O70" i="6"/>
  <c r="N70" i="6"/>
  <c r="M70" i="6"/>
  <c r="L70" i="6"/>
  <c r="K70" i="6"/>
  <c r="J70" i="6"/>
  <c r="I70" i="6"/>
  <c r="H70" i="6"/>
  <c r="G70" i="6"/>
  <c r="F70" i="6"/>
  <c r="E70" i="6"/>
  <c r="D70" i="6"/>
  <c r="C70" i="6"/>
  <c r="B70" i="6"/>
  <c r="AF69" i="6"/>
  <c r="S69" i="6"/>
  <c r="R69" i="6"/>
  <c r="P69" i="6"/>
  <c r="O69" i="6"/>
  <c r="N69" i="6"/>
  <c r="M69" i="6"/>
  <c r="L69" i="6"/>
  <c r="K69" i="6"/>
  <c r="J69" i="6"/>
  <c r="I69" i="6"/>
  <c r="H69" i="6"/>
  <c r="G69" i="6"/>
  <c r="F69" i="6"/>
  <c r="E69" i="6"/>
  <c r="D69" i="6"/>
  <c r="C69" i="6"/>
  <c r="B69" i="6"/>
  <c r="AH68" i="6"/>
  <c r="AF68" i="6"/>
  <c r="S68" i="6"/>
  <c r="R68" i="6"/>
  <c r="P68" i="6"/>
  <c r="O68" i="6"/>
  <c r="N68" i="6"/>
  <c r="M68" i="6"/>
  <c r="L68" i="6"/>
  <c r="K68" i="6"/>
  <c r="J68" i="6"/>
  <c r="I68" i="6"/>
  <c r="H68" i="6"/>
  <c r="G68" i="6"/>
  <c r="F68" i="6"/>
  <c r="E68" i="6"/>
  <c r="D68" i="6"/>
  <c r="C68" i="6"/>
  <c r="B68" i="6"/>
  <c r="AF67" i="6"/>
  <c r="S67" i="6"/>
  <c r="R67" i="6"/>
  <c r="P67" i="6"/>
  <c r="O67" i="6"/>
  <c r="N67" i="6"/>
  <c r="M67" i="6"/>
  <c r="L67" i="6"/>
  <c r="K67" i="6"/>
  <c r="J67" i="6"/>
  <c r="I67" i="6"/>
  <c r="H67" i="6"/>
  <c r="G67" i="6"/>
  <c r="F67" i="6"/>
  <c r="E67" i="6"/>
  <c r="D67" i="6"/>
  <c r="C67" i="6"/>
  <c r="B67" i="6"/>
  <c r="AH66" i="6"/>
  <c r="AF66" i="6"/>
  <c r="S66" i="6"/>
  <c r="R66" i="6"/>
  <c r="P66" i="6"/>
  <c r="O66" i="6"/>
  <c r="N66" i="6"/>
  <c r="M66" i="6"/>
  <c r="L66" i="6"/>
  <c r="K66" i="6"/>
  <c r="J66" i="6"/>
  <c r="I66" i="6"/>
  <c r="H66" i="6"/>
  <c r="G66" i="6"/>
  <c r="F66" i="6"/>
  <c r="E66" i="6"/>
  <c r="D66" i="6"/>
  <c r="C66" i="6"/>
  <c r="B66" i="6"/>
  <c r="AF65" i="6"/>
  <c r="S65" i="6"/>
  <c r="R65" i="6"/>
  <c r="P65" i="6"/>
  <c r="O65" i="6"/>
  <c r="N65" i="6"/>
  <c r="M65" i="6"/>
  <c r="L65" i="6"/>
  <c r="K65" i="6"/>
  <c r="J65" i="6"/>
  <c r="I65" i="6"/>
  <c r="H65" i="6"/>
  <c r="G65" i="6"/>
  <c r="F65" i="6"/>
  <c r="E65" i="6"/>
  <c r="D65" i="6"/>
  <c r="C65" i="6"/>
  <c r="B65" i="6"/>
  <c r="AH64" i="6"/>
  <c r="AF64" i="6"/>
  <c r="S64" i="6"/>
  <c r="R64" i="6"/>
  <c r="P64" i="6"/>
  <c r="O64" i="6"/>
  <c r="N64" i="6"/>
  <c r="M64" i="6"/>
  <c r="L64" i="6"/>
  <c r="K64" i="6"/>
  <c r="J64" i="6"/>
  <c r="I64" i="6"/>
  <c r="H64" i="6"/>
  <c r="G64" i="6"/>
  <c r="F64" i="6"/>
  <c r="E64" i="6"/>
  <c r="D64" i="6"/>
  <c r="C64" i="6"/>
  <c r="B64" i="6"/>
  <c r="AF63" i="6"/>
  <c r="S63" i="6"/>
  <c r="R63" i="6"/>
  <c r="P63" i="6"/>
  <c r="O63" i="6"/>
  <c r="N63" i="6"/>
  <c r="M63" i="6"/>
  <c r="L63" i="6"/>
  <c r="K63" i="6"/>
  <c r="J63" i="6"/>
  <c r="I63" i="6"/>
  <c r="H63" i="6"/>
  <c r="G63" i="6"/>
  <c r="F63" i="6"/>
  <c r="E63" i="6"/>
  <c r="D63" i="6"/>
  <c r="C63" i="6"/>
  <c r="B63" i="6"/>
  <c r="AH62" i="6"/>
  <c r="AF62" i="6"/>
  <c r="S62" i="6"/>
  <c r="R62" i="6"/>
  <c r="P62" i="6"/>
  <c r="O62" i="6"/>
  <c r="N62" i="6"/>
  <c r="M62" i="6"/>
  <c r="L62" i="6"/>
  <c r="K62" i="6"/>
  <c r="J62" i="6"/>
  <c r="I62" i="6"/>
  <c r="H62" i="6"/>
  <c r="G62" i="6"/>
  <c r="F62" i="6"/>
  <c r="E62" i="6"/>
  <c r="D62" i="6"/>
  <c r="C62" i="6"/>
  <c r="B62" i="6"/>
  <c r="AF61" i="6"/>
  <c r="S61" i="6"/>
  <c r="R61" i="6"/>
  <c r="P61" i="6"/>
  <c r="O61" i="6"/>
  <c r="N61" i="6"/>
  <c r="M61" i="6"/>
  <c r="L61" i="6"/>
  <c r="K61" i="6"/>
  <c r="J61" i="6"/>
  <c r="I61" i="6"/>
  <c r="H61" i="6"/>
  <c r="G61" i="6"/>
  <c r="F61" i="6"/>
  <c r="E61" i="6"/>
  <c r="D61" i="6"/>
  <c r="C61" i="6"/>
  <c r="B61" i="6"/>
  <c r="AH60" i="6"/>
  <c r="AF60" i="6"/>
  <c r="S60" i="6"/>
  <c r="R60" i="6"/>
  <c r="P60" i="6"/>
  <c r="O60" i="6"/>
  <c r="N60" i="6"/>
  <c r="M60" i="6"/>
  <c r="L60" i="6"/>
  <c r="K60" i="6"/>
  <c r="J60" i="6"/>
  <c r="I60" i="6"/>
  <c r="H60" i="6"/>
  <c r="G60" i="6"/>
  <c r="F60" i="6"/>
  <c r="E60" i="6"/>
  <c r="D60" i="6"/>
  <c r="C60" i="6"/>
  <c r="B60" i="6"/>
  <c r="AF59" i="6"/>
  <c r="S59" i="6"/>
  <c r="R59" i="6"/>
  <c r="AH59" i="6" s="1"/>
  <c r="P59" i="6"/>
  <c r="O59" i="6"/>
  <c r="N59" i="6"/>
  <c r="M59" i="6"/>
  <c r="L59" i="6"/>
  <c r="K59" i="6"/>
  <c r="J59" i="6"/>
  <c r="I59" i="6"/>
  <c r="H59" i="6"/>
  <c r="G59" i="6"/>
  <c r="F59" i="6"/>
  <c r="E59" i="6"/>
  <c r="D59" i="6"/>
  <c r="C59" i="6"/>
  <c r="B59" i="6"/>
  <c r="AH58" i="6"/>
  <c r="AF58" i="6"/>
  <c r="S58" i="6"/>
  <c r="R58" i="6"/>
  <c r="P58" i="6"/>
  <c r="O58" i="6"/>
  <c r="N58" i="6"/>
  <c r="M58" i="6"/>
  <c r="L58" i="6"/>
  <c r="K58" i="6"/>
  <c r="J58" i="6"/>
  <c r="I58" i="6"/>
  <c r="H58" i="6"/>
  <c r="G58" i="6"/>
  <c r="F58" i="6"/>
  <c r="E58" i="6"/>
  <c r="D58" i="6"/>
  <c r="C58" i="6"/>
  <c r="B58" i="6"/>
  <c r="AF57" i="6"/>
  <c r="S57" i="6"/>
  <c r="R57" i="6"/>
  <c r="AH57" i="6" s="1"/>
  <c r="P57" i="6"/>
  <c r="O57" i="6"/>
  <c r="N57" i="6"/>
  <c r="M57" i="6"/>
  <c r="L57" i="6"/>
  <c r="K57" i="6"/>
  <c r="J57" i="6"/>
  <c r="I57" i="6"/>
  <c r="H57" i="6"/>
  <c r="G57" i="6"/>
  <c r="F57" i="6"/>
  <c r="E57" i="6"/>
  <c r="D57" i="6"/>
  <c r="C57" i="6"/>
  <c r="B57" i="6"/>
  <c r="AH56" i="6"/>
  <c r="AF56" i="6"/>
  <c r="S56" i="6"/>
  <c r="R56" i="6"/>
  <c r="P56" i="6"/>
  <c r="O56" i="6"/>
  <c r="N56" i="6"/>
  <c r="M56" i="6"/>
  <c r="L56" i="6"/>
  <c r="K56" i="6"/>
  <c r="J56" i="6"/>
  <c r="I56" i="6"/>
  <c r="H56" i="6"/>
  <c r="G56" i="6"/>
  <c r="F56" i="6"/>
  <c r="E56" i="6"/>
  <c r="D56" i="6"/>
  <c r="C56" i="6"/>
  <c r="B56" i="6"/>
  <c r="AF55" i="6"/>
  <c r="S55" i="6"/>
  <c r="R55" i="6"/>
  <c r="AH55" i="6" s="1"/>
  <c r="P55" i="6"/>
  <c r="O55" i="6"/>
  <c r="N55" i="6"/>
  <c r="M55" i="6"/>
  <c r="L55" i="6"/>
  <c r="K55" i="6"/>
  <c r="J55" i="6"/>
  <c r="I55" i="6"/>
  <c r="H55" i="6"/>
  <c r="G55" i="6"/>
  <c r="F55" i="6"/>
  <c r="E55" i="6"/>
  <c r="D55" i="6"/>
  <c r="C55" i="6"/>
  <c r="B55" i="6"/>
  <c r="AH54" i="6"/>
  <c r="AF54" i="6"/>
  <c r="S54" i="6"/>
  <c r="R54" i="6"/>
  <c r="P54" i="6"/>
  <c r="O54" i="6"/>
  <c r="N54" i="6"/>
  <c r="M54" i="6"/>
  <c r="L54" i="6"/>
  <c r="K54" i="6"/>
  <c r="J54" i="6"/>
  <c r="I54" i="6"/>
  <c r="H54" i="6"/>
  <c r="G54" i="6"/>
  <c r="F54" i="6"/>
  <c r="E54" i="6"/>
  <c r="D54" i="6"/>
  <c r="C54" i="6"/>
  <c r="B54" i="6"/>
  <c r="AF53" i="6"/>
  <c r="S53" i="6"/>
  <c r="R53" i="6"/>
  <c r="P53" i="6"/>
  <c r="O53" i="6"/>
  <c r="N53" i="6"/>
  <c r="M53" i="6"/>
  <c r="L53" i="6"/>
  <c r="K53" i="6"/>
  <c r="J53" i="6"/>
  <c r="I53" i="6"/>
  <c r="H53" i="6"/>
  <c r="G53" i="6"/>
  <c r="F53" i="6"/>
  <c r="E53" i="6"/>
  <c r="D53" i="6"/>
  <c r="C53" i="6"/>
  <c r="B53" i="6"/>
  <c r="AH52" i="6"/>
  <c r="AF52" i="6"/>
  <c r="S52" i="6"/>
  <c r="R52" i="6"/>
  <c r="P52" i="6"/>
  <c r="O52" i="6"/>
  <c r="N52" i="6"/>
  <c r="M52" i="6"/>
  <c r="L52" i="6"/>
  <c r="K52" i="6"/>
  <c r="J52" i="6"/>
  <c r="I52" i="6"/>
  <c r="H52" i="6"/>
  <c r="G52" i="6"/>
  <c r="F52" i="6"/>
  <c r="E52" i="6"/>
  <c r="D52" i="6"/>
  <c r="C52" i="6"/>
  <c r="B52" i="6"/>
  <c r="AF51" i="6"/>
  <c r="S51" i="6"/>
  <c r="R51" i="6"/>
  <c r="P51" i="6"/>
  <c r="O51" i="6"/>
  <c r="N51" i="6"/>
  <c r="M51" i="6"/>
  <c r="L51" i="6"/>
  <c r="K51" i="6"/>
  <c r="J51" i="6"/>
  <c r="I51" i="6"/>
  <c r="H51" i="6"/>
  <c r="G51" i="6"/>
  <c r="F51" i="6"/>
  <c r="E51" i="6"/>
  <c r="D51" i="6"/>
  <c r="C51" i="6"/>
  <c r="B51" i="6"/>
  <c r="AH50" i="6"/>
  <c r="AF50" i="6"/>
  <c r="S50" i="6"/>
  <c r="R50" i="6"/>
  <c r="P50" i="6"/>
  <c r="O50" i="6"/>
  <c r="N50" i="6"/>
  <c r="M50" i="6"/>
  <c r="L50" i="6"/>
  <c r="K50" i="6"/>
  <c r="J50" i="6"/>
  <c r="I50" i="6"/>
  <c r="H50" i="6"/>
  <c r="G50" i="6"/>
  <c r="F50" i="6"/>
  <c r="E50" i="6"/>
  <c r="D50" i="6"/>
  <c r="C50" i="6"/>
  <c r="B50" i="6"/>
  <c r="AF49" i="6"/>
  <c r="S49" i="6"/>
  <c r="R49" i="6"/>
  <c r="P49" i="6"/>
  <c r="O49" i="6"/>
  <c r="N49" i="6"/>
  <c r="M49" i="6"/>
  <c r="L49" i="6"/>
  <c r="K49" i="6"/>
  <c r="J49" i="6"/>
  <c r="I49" i="6"/>
  <c r="H49" i="6"/>
  <c r="G49" i="6"/>
  <c r="F49" i="6"/>
  <c r="E49" i="6"/>
  <c r="D49" i="6"/>
  <c r="C49" i="6"/>
  <c r="B49" i="6"/>
  <c r="AH48" i="6"/>
  <c r="AF48" i="6"/>
  <c r="S48" i="6"/>
  <c r="R48" i="6"/>
  <c r="P48" i="6"/>
  <c r="O48" i="6"/>
  <c r="N48" i="6"/>
  <c r="M48" i="6"/>
  <c r="L48" i="6"/>
  <c r="K48" i="6"/>
  <c r="J48" i="6"/>
  <c r="I48" i="6"/>
  <c r="H48" i="6"/>
  <c r="G48" i="6"/>
  <c r="F48" i="6"/>
  <c r="E48" i="6"/>
  <c r="D48" i="6"/>
  <c r="C48" i="6"/>
  <c r="B48" i="6"/>
  <c r="AF47" i="6"/>
  <c r="S47" i="6"/>
  <c r="R47" i="6"/>
  <c r="P47" i="6"/>
  <c r="O47" i="6"/>
  <c r="N47" i="6"/>
  <c r="M47" i="6"/>
  <c r="L47" i="6"/>
  <c r="K47" i="6"/>
  <c r="J47" i="6"/>
  <c r="I47" i="6"/>
  <c r="H47" i="6"/>
  <c r="G47" i="6"/>
  <c r="F47" i="6"/>
  <c r="E47" i="6"/>
  <c r="D47" i="6"/>
  <c r="C47" i="6"/>
  <c r="B47" i="6"/>
  <c r="AH46" i="6"/>
  <c r="AF46" i="6"/>
  <c r="S46" i="6"/>
  <c r="R46" i="6"/>
  <c r="P46" i="6"/>
  <c r="O46" i="6"/>
  <c r="N46" i="6"/>
  <c r="M46" i="6"/>
  <c r="L46" i="6"/>
  <c r="K46" i="6"/>
  <c r="J46" i="6"/>
  <c r="I46" i="6"/>
  <c r="H46" i="6"/>
  <c r="G46" i="6"/>
  <c r="F46" i="6"/>
  <c r="E46" i="6"/>
  <c r="D46" i="6"/>
  <c r="C46" i="6"/>
  <c r="B46" i="6"/>
  <c r="AF45" i="6"/>
  <c r="S45" i="6"/>
  <c r="R45" i="6"/>
  <c r="P45" i="6"/>
  <c r="O45" i="6"/>
  <c r="N45" i="6"/>
  <c r="M45" i="6"/>
  <c r="L45" i="6"/>
  <c r="K45" i="6"/>
  <c r="J45" i="6"/>
  <c r="I45" i="6"/>
  <c r="H45" i="6"/>
  <c r="G45" i="6"/>
  <c r="F45" i="6"/>
  <c r="E45" i="6"/>
  <c r="D45" i="6"/>
  <c r="C45" i="6"/>
  <c r="B45" i="6"/>
  <c r="AH44" i="6"/>
  <c r="AF44" i="6"/>
  <c r="S44" i="6"/>
  <c r="R44" i="6"/>
  <c r="P44" i="6"/>
  <c r="O44" i="6"/>
  <c r="N44" i="6"/>
  <c r="M44" i="6"/>
  <c r="L44" i="6"/>
  <c r="K44" i="6"/>
  <c r="J44" i="6"/>
  <c r="I44" i="6"/>
  <c r="H44" i="6"/>
  <c r="G44" i="6"/>
  <c r="F44" i="6"/>
  <c r="E44" i="6"/>
  <c r="D44" i="6"/>
  <c r="C44" i="6"/>
  <c r="B44" i="6"/>
  <c r="AF43" i="6"/>
  <c r="S43" i="6"/>
  <c r="R43" i="6"/>
  <c r="AH43" i="6" s="1"/>
  <c r="P43" i="6"/>
  <c r="O43" i="6"/>
  <c r="N43" i="6"/>
  <c r="M43" i="6"/>
  <c r="L43" i="6"/>
  <c r="K43" i="6"/>
  <c r="J43" i="6"/>
  <c r="I43" i="6"/>
  <c r="H43" i="6"/>
  <c r="G43" i="6"/>
  <c r="F43" i="6"/>
  <c r="E43" i="6"/>
  <c r="D43" i="6"/>
  <c r="C43" i="6"/>
  <c r="B43" i="6"/>
  <c r="AH42" i="6"/>
  <c r="AF42" i="6"/>
  <c r="S42" i="6"/>
  <c r="R42" i="6"/>
  <c r="P42" i="6"/>
  <c r="O42" i="6"/>
  <c r="N42" i="6"/>
  <c r="M42" i="6"/>
  <c r="L42" i="6"/>
  <c r="K42" i="6"/>
  <c r="J42" i="6"/>
  <c r="I42" i="6"/>
  <c r="H42" i="6"/>
  <c r="G42" i="6"/>
  <c r="F42" i="6"/>
  <c r="E42" i="6"/>
  <c r="D42" i="6"/>
  <c r="C42" i="6"/>
  <c r="B42" i="6"/>
  <c r="AF41" i="6"/>
  <c r="S41" i="6"/>
  <c r="R41" i="6"/>
  <c r="AH41" i="6" s="1"/>
  <c r="P41" i="6"/>
  <c r="O41" i="6"/>
  <c r="N41" i="6"/>
  <c r="M41" i="6"/>
  <c r="L41" i="6"/>
  <c r="K41" i="6"/>
  <c r="J41" i="6"/>
  <c r="I41" i="6"/>
  <c r="H41" i="6"/>
  <c r="G41" i="6"/>
  <c r="F41" i="6"/>
  <c r="E41" i="6"/>
  <c r="D41" i="6"/>
  <c r="C41" i="6"/>
  <c r="B41" i="6"/>
  <c r="AH40" i="6"/>
  <c r="AF40" i="6"/>
  <c r="S40" i="6"/>
  <c r="R40" i="6"/>
  <c r="P40" i="6"/>
  <c r="O40" i="6"/>
  <c r="N40" i="6"/>
  <c r="M40" i="6"/>
  <c r="L40" i="6"/>
  <c r="K40" i="6"/>
  <c r="J40" i="6"/>
  <c r="I40" i="6"/>
  <c r="H40" i="6"/>
  <c r="G40" i="6"/>
  <c r="F40" i="6"/>
  <c r="E40" i="6"/>
  <c r="D40" i="6"/>
  <c r="C40" i="6"/>
  <c r="B40" i="6"/>
  <c r="AF39" i="6"/>
  <c r="S39" i="6"/>
  <c r="R39" i="6"/>
  <c r="AH39" i="6" s="1"/>
  <c r="P39" i="6"/>
  <c r="O39" i="6"/>
  <c r="N39" i="6"/>
  <c r="M39" i="6"/>
  <c r="L39" i="6"/>
  <c r="K39" i="6"/>
  <c r="J39" i="6"/>
  <c r="I39" i="6"/>
  <c r="H39" i="6"/>
  <c r="G39" i="6"/>
  <c r="F39" i="6"/>
  <c r="E39" i="6"/>
  <c r="D39" i="6"/>
  <c r="C39" i="6"/>
  <c r="B39" i="6"/>
  <c r="AH38" i="6"/>
  <c r="AF38" i="6"/>
  <c r="S38" i="6"/>
  <c r="R38" i="6"/>
  <c r="P38" i="6"/>
  <c r="O38" i="6"/>
  <c r="N38" i="6"/>
  <c r="M38" i="6"/>
  <c r="L38" i="6"/>
  <c r="K38" i="6"/>
  <c r="J38" i="6"/>
  <c r="I38" i="6"/>
  <c r="H38" i="6"/>
  <c r="G38" i="6"/>
  <c r="F38" i="6"/>
  <c r="E38" i="6"/>
  <c r="D38" i="6"/>
  <c r="C38" i="6"/>
  <c r="B38" i="6"/>
  <c r="AF37" i="6"/>
  <c r="S37" i="6"/>
  <c r="R37" i="6"/>
  <c r="P37" i="6"/>
  <c r="O37" i="6"/>
  <c r="N37" i="6"/>
  <c r="M37" i="6"/>
  <c r="L37" i="6"/>
  <c r="K37" i="6"/>
  <c r="J37" i="6"/>
  <c r="I37" i="6"/>
  <c r="H37" i="6"/>
  <c r="G37" i="6"/>
  <c r="F37" i="6"/>
  <c r="E37" i="6"/>
  <c r="D37" i="6"/>
  <c r="C37" i="6"/>
  <c r="B37" i="6"/>
  <c r="AH36" i="6"/>
  <c r="AF36" i="6"/>
  <c r="S36" i="6"/>
  <c r="R36" i="6"/>
  <c r="P36" i="6"/>
  <c r="O36" i="6"/>
  <c r="N36" i="6"/>
  <c r="M36" i="6"/>
  <c r="L36" i="6"/>
  <c r="K36" i="6"/>
  <c r="J36" i="6"/>
  <c r="I36" i="6"/>
  <c r="H36" i="6"/>
  <c r="G36" i="6"/>
  <c r="F36" i="6"/>
  <c r="E36" i="6"/>
  <c r="D36" i="6"/>
  <c r="C36" i="6"/>
  <c r="B36" i="6"/>
  <c r="AF35" i="6"/>
  <c r="S35" i="6"/>
  <c r="R35" i="6"/>
  <c r="P35" i="6"/>
  <c r="O35" i="6"/>
  <c r="N35" i="6"/>
  <c r="M35" i="6"/>
  <c r="L35" i="6"/>
  <c r="K35" i="6"/>
  <c r="J35" i="6"/>
  <c r="I35" i="6"/>
  <c r="H35" i="6"/>
  <c r="G35" i="6"/>
  <c r="F35" i="6"/>
  <c r="E35" i="6"/>
  <c r="D35" i="6"/>
  <c r="C35" i="6"/>
  <c r="B35" i="6"/>
  <c r="AH34" i="6"/>
  <c r="AF34" i="6"/>
  <c r="S34" i="6"/>
  <c r="R34" i="6"/>
  <c r="P34" i="6"/>
  <c r="O34" i="6"/>
  <c r="N34" i="6"/>
  <c r="M34" i="6"/>
  <c r="L34" i="6"/>
  <c r="K34" i="6"/>
  <c r="J34" i="6"/>
  <c r="I34" i="6"/>
  <c r="H34" i="6"/>
  <c r="G34" i="6"/>
  <c r="F34" i="6"/>
  <c r="E34" i="6"/>
  <c r="D34" i="6"/>
  <c r="C34" i="6"/>
  <c r="B34" i="6"/>
  <c r="AF33" i="6"/>
  <c r="S33" i="6"/>
  <c r="R33" i="6"/>
  <c r="P33" i="6"/>
  <c r="O33" i="6"/>
  <c r="N33" i="6"/>
  <c r="M33" i="6"/>
  <c r="L33" i="6"/>
  <c r="K33" i="6"/>
  <c r="J33" i="6"/>
  <c r="I33" i="6"/>
  <c r="H33" i="6"/>
  <c r="G33" i="6"/>
  <c r="F33" i="6"/>
  <c r="E33" i="6"/>
  <c r="D33" i="6"/>
  <c r="C33" i="6"/>
  <c r="B33" i="6"/>
  <c r="AH32" i="6"/>
  <c r="AF32" i="6"/>
  <c r="S32" i="6"/>
  <c r="R32" i="6"/>
  <c r="P32" i="6"/>
  <c r="O32" i="6"/>
  <c r="N32" i="6"/>
  <c r="M32" i="6"/>
  <c r="L32" i="6"/>
  <c r="K32" i="6"/>
  <c r="J32" i="6"/>
  <c r="I32" i="6"/>
  <c r="H32" i="6"/>
  <c r="G32" i="6"/>
  <c r="F32" i="6"/>
  <c r="E32" i="6"/>
  <c r="D32" i="6"/>
  <c r="C32" i="6"/>
  <c r="B32" i="6"/>
  <c r="AF31" i="6"/>
  <c r="S31" i="6"/>
  <c r="R31" i="6"/>
  <c r="P31" i="6"/>
  <c r="O31" i="6"/>
  <c r="N31" i="6"/>
  <c r="M31" i="6"/>
  <c r="L31" i="6"/>
  <c r="K31" i="6"/>
  <c r="J31" i="6"/>
  <c r="I31" i="6"/>
  <c r="H31" i="6"/>
  <c r="G31" i="6"/>
  <c r="F31" i="6"/>
  <c r="E31" i="6"/>
  <c r="D31" i="6"/>
  <c r="C31" i="6"/>
  <c r="B31" i="6"/>
  <c r="AH30" i="6"/>
  <c r="AF30" i="6"/>
  <c r="S30" i="6"/>
  <c r="R30" i="6"/>
  <c r="P30" i="6"/>
  <c r="O30" i="6"/>
  <c r="N30" i="6"/>
  <c r="M30" i="6"/>
  <c r="L30" i="6"/>
  <c r="K30" i="6"/>
  <c r="J30" i="6"/>
  <c r="I30" i="6"/>
  <c r="H30" i="6"/>
  <c r="G30" i="6"/>
  <c r="F30" i="6"/>
  <c r="E30" i="6"/>
  <c r="D30" i="6"/>
  <c r="C30" i="6"/>
  <c r="B30" i="6"/>
  <c r="AF29" i="6"/>
  <c r="S29" i="6"/>
  <c r="R29" i="6"/>
  <c r="P29" i="6"/>
  <c r="O29" i="6"/>
  <c r="N29" i="6"/>
  <c r="M29" i="6"/>
  <c r="L29" i="6"/>
  <c r="K29" i="6"/>
  <c r="J29" i="6"/>
  <c r="I29" i="6"/>
  <c r="H29" i="6"/>
  <c r="G29" i="6"/>
  <c r="F29" i="6"/>
  <c r="E29" i="6"/>
  <c r="D29" i="6"/>
  <c r="C29" i="6"/>
  <c r="B29" i="6"/>
  <c r="AH28" i="6"/>
  <c r="AF28" i="6"/>
  <c r="S28" i="6"/>
  <c r="R28" i="6"/>
  <c r="P28" i="6"/>
  <c r="O28" i="6"/>
  <c r="N28" i="6"/>
  <c r="M28" i="6"/>
  <c r="L28" i="6"/>
  <c r="K28" i="6"/>
  <c r="J28" i="6"/>
  <c r="I28" i="6"/>
  <c r="H28" i="6"/>
  <c r="G28" i="6"/>
  <c r="F28" i="6"/>
  <c r="E28" i="6"/>
  <c r="D28" i="6"/>
  <c r="C28" i="6"/>
  <c r="B28" i="6"/>
  <c r="AF27" i="6"/>
  <c r="S27" i="6"/>
  <c r="R27" i="6"/>
  <c r="AH27" i="6" s="1"/>
  <c r="P27" i="6"/>
  <c r="O27" i="6"/>
  <c r="N27" i="6"/>
  <c r="M27" i="6"/>
  <c r="L27" i="6"/>
  <c r="K27" i="6"/>
  <c r="J27" i="6"/>
  <c r="I27" i="6"/>
  <c r="H27" i="6"/>
  <c r="G27" i="6"/>
  <c r="F27" i="6"/>
  <c r="E27" i="6"/>
  <c r="D27" i="6"/>
  <c r="C27" i="6"/>
  <c r="B27" i="6"/>
  <c r="AH26" i="6"/>
  <c r="AF26" i="6"/>
  <c r="S26" i="6"/>
  <c r="R26" i="6"/>
  <c r="P26" i="6"/>
  <c r="O26" i="6"/>
  <c r="N26" i="6"/>
  <c r="M26" i="6"/>
  <c r="L26" i="6"/>
  <c r="K26" i="6"/>
  <c r="J26" i="6"/>
  <c r="I26" i="6"/>
  <c r="H26" i="6"/>
  <c r="G26" i="6"/>
  <c r="F26" i="6"/>
  <c r="E26" i="6"/>
  <c r="D26" i="6"/>
  <c r="C26" i="6"/>
  <c r="B26" i="6"/>
  <c r="AF25" i="6"/>
  <c r="S25" i="6"/>
  <c r="R25" i="6"/>
  <c r="AH25" i="6" s="1"/>
  <c r="P25" i="6"/>
  <c r="O25" i="6"/>
  <c r="N25" i="6"/>
  <c r="M25" i="6"/>
  <c r="L25" i="6"/>
  <c r="K25" i="6"/>
  <c r="J25" i="6"/>
  <c r="I25" i="6"/>
  <c r="H25" i="6"/>
  <c r="G25" i="6"/>
  <c r="F25" i="6"/>
  <c r="E25" i="6"/>
  <c r="D25" i="6"/>
  <c r="C25" i="6"/>
  <c r="B25" i="6"/>
  <c r="AH24" i="6"/>
  <c r="AF24" i="6"/>
  <c r="S24" i="6"/>
  <c r="R24" i="6"/>
  <c r="P24" i="6"/>
  <c r="O24" i="6"/>
  <c r="N24" i="6"/>
  <c r="M24" i="6"/>
  <c r="L24" i="6"/>
  <c r="K24" i="6"/>
  <c r="J24" i="6"/>
  <c r="I24" i="6"/>
  <c r="H24" i="6"/>
  <c r="G24" i="6"/>
  <c r="F24" i="6"/>
  <c r="E24" i="6"/>
  <c r="D24" i="6"/>
  <c r="C24" i="6"/>
  <c r="B24" i="6"/>
  <c r="AF23" i="6"/>
  <c r="S23" i="6"/>
  <c r="R23" i="6"/>
  <c r="AH23" i="6" s="1"/>
  <c r="P23" i="6"/>
  <c r="O23" i="6"/>
  <c r="N23" i="6"/>
  <c r="M23" i="6"/>
  <c r="L23" i="6"/>
  <c r="K23" i="6"/>
  <c r="J23" i="6"/>
  <c r="I23" i="6"/>
  <c r="H23" i="6"/>
  <c r="G23" i="6"/>
  <c r="F23" i="6"/>
  <c r="E23" i="6"/>
  <c r="D23" i="6"/>
  <c r="C23" i="6"/>
  <c r="B23" i="6"/>
  <c r="AH22" i="6"/>
  <c r="AF22" i="6"/>
  <c r="S22" i="6"/>
  <c r="R22" i="6"/>
  <c r="P22" i="6"/>
  <c r="O22" i="6"/>
  <c r="N22" i="6"/>
  <c r="M22" i="6"/>
  <c r="L22" i="6"/>
  <c r="K22" i="6"/>
  <c r="J22" i="6"/>
  <c r="I22" i="6"/>
  <c r="H22" i="6"/>
  <c r="G22" i="6"/>
  <c r="F22" i="6"/>
  <c r="E22" i="6"/>
  <c r="D22" i="6"/>
  <c r="C22" i="6"/>
  <c r="B22" i="6"/>
  <c r="AF21" i="6"/>
  <c r="S21" i="6"/>
  <c r="R21" i="6"/>
  <c r="AH21" i="6" s="1"/>
  <c r="P21" i="6"/>
  <c r="O21" i="6"/>
  <c r="N21" i="6"/>
  <c r="M21" i="6"/>
  <c r="L21" i="6"/>
  <c r="K21" i="6"/>
  <c r="J21" i="6"/>
  <c r="I21" i="6"/>
  <c r="H21" i="6"/>
  <c r="G21" i="6"/>
  <c r="F21" i="6"/>
  <c r="E21" i="6"/>
  <c r="D21" i="6"/>
  <c r="C21" i="6"/>
  <c r="B21" i="6"/>
  <c r="AH20" i="6"/>
  <c r="AF20" i="6"/>
  <c r="S20" i="6"/>
  <c r="R20" i="6"/>
  <c r="P20" i="6"/>
  <c r="O20" i="6"/>
  <c r="N20" i="6"/>
  <c r="M20" i="6"/>
  <c r="L20" i="6"/>
  <c r="K20" i="6"/>
  <c r="J20" i="6"/>
  <c r="I20" i="6"/>
  <c r="H20" i="6"/>
  <c r="G20" i="6"/>
  <c r="F20" i="6"/>
  <c r="E20" i="6"/>
  <c r="D20" i="6"/>
  <c r="C20" i="6"/>
  <c r="B20" i="6"/>
  <c r="AF19" i="6"/>
  <c r="S19" i="6"/>
  <c r="R19" i="6"/>
  <c r="P19" i="6"/>
  <c r="O19" i="6"/>
  <c r="N19" i="6"/>
  <c r="M19" i="6"/>
  <c r="L19" i="6"/>
  <c r="K19" i="6"/>
  <c r="J19" i="6"/>
  <c r="I19" i="6"/>
  <c r="H19" i="6"/>
  <c r="G19" i="6"/>
  <c r="F19" i="6"/>
  <c r="E19" i="6"/>
  <c r="D19" i="6"/>
  <c r="C19" i="6"/>
  <c r="B19" i="6"/>
  <c r="AH18" i="6"/>
  <c r="AF18" i="6"/>
  <c r="S18" i="6"/>
  <c r="R18" i="6"/>
  <c r="P18" i="6"/>
  <c r="O18" i="6"/>
  <c r="N18" i="6"/>
  <c r="M18" i="6"/>
  <c r="L18" i="6"/>
  <c r="K18" i="6"/>
  <c r="J18" i="6"/>
  <c r="I18" i="6"/>
  <c r="H18" i="6"/>
  <c r="G18" i="6"/>
  <c r="F18" i="6"/>
  <c r="E18" i="6"/>
  <c r="D18" i="6"/>
  <c r="C18" i="6"/>
  <c r="B18" i="6"/>
  <c r="AF17" i="6"/>
  <c r="S17" i="6"/>
  <c r="R17" i="6"/>
  <c r="AH17" i="6" s="1"/>
  <c r="P17" i="6"/>
  <c r="O17" i="6"/>
  <c r="N17" i="6"/>
  <c r="M17" i="6"/>
  <c r="L17" i="6"/>
  <c r="K17" i="6"/>
  <c r="J17" i="6"/>
  <c r="I17" i="6"/>
  <c r="H17" i="6"/>
  <c r="G17" i="6"/>
  <c r="F17" i="6"/>
  <c r="E17" i="6"/>
  <c r="D17" i="6"/>
  <c r="C17" i="6"/>
  <c r="B17" i="6"/>
  <c r="AH16" i="6"/>
  <c r="AF16" i="6"/>
  <c r="S16" i="6"/>
  <c r="R16" i="6"/>
  <c r="P16" i="6"/>
  <c r="O16" i="6"/>
  <c r="N16" i="6"/>
  <c r="M16" i="6"/>
  <c r="L16" i="6"/>
  <c r="K16" i="6"/>
  <c r="J16" i="6"/>
  <c r="I16" i="6"/>
  <c r="H16" i="6"/>
  <c r="G16" i="6"/>
  <c r="F16" i="6"/>
  <c r="E16" i="6"/>
  <c r="D16" i="6"/>
  <c r="C16" i="6"/>
  <c r="B16" i="6"/>
  <c r="AF15" i="6"/>
  <c r="S15" i="6"/>
  <c r="R15" i="6"/>
  <c r="AH15" i="6" s="1"/>
  <c r="P15" i="6"/>
  <c r="O15" i="6"/>
  <c r="N15" i="6"/>
  <c r="M15" i="6"/>
  <c r="L15" i="6"/>
  <c r="K15" i="6"/>
  <c r="J15" i="6"/>
  <c r="I15" i="6"/>
  <c r="H15" i="6"/>
  <c r="G15" i="6"/>
  <c r="F15" i="6"/>
  <c r="E15" i="6"/>
  <c r="D15" i="6"/>
  <c r="C15" i="6"/>
  <c r="B15" i="6"/>
  <c r="A15" i="6"/>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H14" i="6"/>
  <c r="AF14" i="6"/>
  <c r="S14" i="6"/>
  <c r="R14" i="6"/>
  <c r="P14" i="6"/>
  <c r="O14" i="6"/>
  <c r="N14" i="6"/>
  <c r="M14" i="6"/>
  <c r="L14" i="6"/>
  <c r="K14" i="6"/>
  <c r="J14" i="6"/>
  <c r="I14" i="6"/>
  <c r="H14" i="6"/>
  <c r="G14" i="6"/>
  <c r="F14" i="6"/>
  <c r="E14" i="6"/>
  <c r="D14" i="6"/>
  <c r="C14" i="6"/>
  <c r="B14" i="6"/>
  <c r="AF13" i="6"/>
  <c r="S13" i="6"/>
  <c r="R13" i="6"/>
  <c r="AH13" i="6" s="1"/>
  <c r="P13" i="6"/>
  <c r="O13" i="6"/>
  <c r="N13" i="6"/>
  <c r="M13" i="6"/>
  <c r="L13" i="6"/>
  <c r="K13" i="6"/>
  <c r="J13" i="6"/>
  <c r="I13" i="6"/>
  <c r="H13" i="6"/>
  <c r="G13" i="6"/>
  <c r="F13" i="6"/>
  <c r="E13" i="6"/>
  <c r="D13" i="6"/>
  <c r="C13" i="6"/>
  <c r="B13" i="6"/>
  <c r="A13" i="6"/>
  <c r="A14" i="6" s="1"/>
  <c r="AH12" i="6"/>
  <c r="AF12" i="6"/>
  <c r="S12" i="6"/>
  <c r="R12" i="6"/>
  <c r="P12" i="6"/>
  <c r="O12" i="6"/>
  <c r="N12" i="6"/>
  <c r="M12" i="6"/>
  <c r="L12" i="6"/>
  <c r="K12" i="6"/>
  <c r="J12" i="6"/>
  <c r="I12" i="6"/>
  <c r="H12" i="6"/>
  <c r="G12" i="6"/>
  <c r="F12" i="6"/>
  <c r="E12" i="6"/>
  <c r="D12" i="6"/>
  <c r="C12" i="6"/>
  <c r="B12" i="6"/>
  <c r="D3" i="6"/>
  <c r="AL111" i="5"/>
  <c r="AK111" i="5"/>
  <c r="AI111" i="5"/>
  <c r="AG111" i="5"/>
  <c r="R111" i="5"/>
  <c r="Q111" i="5"/>
  <c r="P111" i="5"/>
  <c r="O111" i="5"/>
  <c r="N111" i="5"/>
  <c r="M111" i="5"/>
  <c r="L111" i="5"/>
  <c r="K111" i="5"/>
  <c r="J111" i="5"/>
  <c r="I111" i="5"/>
  <c r="H111" i="5"/>
  <c r="G111" i="5"/>
  <c r="F111" i="5"/>
  <c r="E111" i="5"/>
  <c r="D111" i="5"/>
  <c r="C111" i="5"/>
  <c r="B111" i="5"/>
  <c r="AL110" i="5"/>
  <c r="AK110" i="5"/>
  <c r="AG110" i="5"/>
  <c r="R110" i="5"/>
  <c r="Q110" i="5"/>
  <c r="P110" i="5"/>
  <c r="O110" i="5"/>
  <c r="N110" i="5"/>
  <c r="M110" i="5"/>
  <c r="L110" i="5"/>
  <c r="K110" i="5"/>
  <c r="J110" i="5"/>
  <c r="I110" i="5"/>
  <c r="H110" i="5"/>
  <c r="G110" i="5"/>
  <c r="F110" i="5"/>
  <c r="E110" i="5"/>
  <c r="D110" i="5"/>
  <c r="C110" i="5"/>
  <c r="B110" i="5"/>
  <c r="AL109" i="5"/>
  <c r="AK109" i="5"/>
  <c r="AG109" i="5"/>
  <c r="R109" i="5"/>
  <c r="Q109" i="5"/>
  <c r="AI109" i="5" s="1"/>
  <c r="P109" i="5"/>
  <c r="O109" i="5"/>
  <c r="N109" i="5"/>
  <c r="M109" i="5"/>
  <c r="L109" i="5"/>
  <c r="K109" i="5"/>
  <c r="J109" i="5"/>
  <c r="I109" i="5"/>
  <c r="H109" i="5"/>
  <c r="G109" i="5"/>
  <c r="F109" i="5"/>
  <c r="E109" i="5"/>
  <c r="D109" i="5"/>
  <c r="C109" i="5"/>
  <c r="B109" i="5"/>
  <c r="AL108" i="5"/>
  <c r="AK108" i="5"/>
  <c r="AG108" i="5"/>
  <c r="AI108" i="5" s="1"/>
  <c r="R108" i="5"/>
  <c r="Q108" i="5"/>
  <c r="P108" i="5"/>
  <c r="O108" i="5"/>
  <c r="N108" i="5"/>
  <c r="M108" i="5"/>
  <c r="L108" i="5"/>
  <c r="K108" i="5"/>
  <c r="J108" i="5"/>
  <c r="I108" i="5"/>
  <c r="H108" i="5"/>
  <c r="G108" i="5"/>
  <c r="F108" i="5"/>
  <c r="E108" i="5"/>
  <c r="D108" i="5"/>
  <c r="C108" i="5"/>
  <c r="B108" i="5"/>
  <c r="AL107" i="5"/>
  <c r="AK107" i="5"/>
  <c r="AI107" i="5"/>
  <c r="AG107" i="5"/>
  <c r="R107" i="5"/>
  <c r="Q107" i="5"/>
  <c r="P107" i="5"/>
  <c r="O107" i="5"/>
  <c r="N107" i="5"/>
  <c r="M107" i="5"/>
  <c r="L107" i="5"/>
  <c r="K107" i="5"/>
  <c r="J107" i="5"/>
  <c r="I107" i="5"/>
  <c r="H107" i="5"/>
  <c r="G107" i="5"/>
  <c r="F107" i="5"/>
  <c r="E107" i="5"/>
  <c r="D107" i="5"/>
  <c r="C107" i="5"/>
  <c r="B107" i="5"/>
  <c r="AL106" i="5"/>
  <c r="AK106" i="5"/>
  <c r="AG106" i="5"/>
  <c r="R106" i="5"/>
  <c r="Q106" i="5"/>
  <c r="AI106" i="5" s="1"/>
  <c r="P106" i="5"/>
  <c r="O106" i="5"/>
  <c r="N106" i="5"/>
  <c r="M106" i="5"/>
  <c r="L106" i="5"/>
  <c r="K106" i="5"/>
  <c r="J106" i="5"/>
  <c r="I106" i="5"/>
  <c r="H106" i="5"/>
  <c r="G106" i="5"/>
  <c r="F106" i="5"/>
  <c r="E106" i="5"/>
  <c r="D106" i="5"/>
  <c r="C106" i="5"/>
  <c r="B106" i="5"/>
  <c r="AL105" i="5"/>
  <c r="AK105" i="5"/>
  <c r="AG105" i="5"/>
  <c r="R105" i="5"/>
  <c r="Q105" i="5"/>
  <c r="AI105" i="5" s="1"/>
  <c r="P105" i="5"/>
  <c r="O105" i="5"/>
  <c r="N105" i="5"/>
  <c r="M105" i="5"/>
  <c r="L105" i="5"/>
  <c r="K105" i="5"/>
  <c r="J105" i="5"/>
  <c r="I105" i="5"/>
  <c r="H105" i="5"/>
  <c r="G105" i="5"/>
  <c r="F105" i="5"/>
  <c r="E105" i="5"/>
  <c r="D105" i="5"/>
  <c r="C105" i="5"/>
  <c r="B105" i="5"/>
  <c r="AL104" i="5"/>
  <c r="AK104" i="5"/>
  <c r="AG104" i="5"/>
  <c r="AI104" i="5" s="1"/>
  <c r="R104" i="5"/>
  <c r="Q104" i="5"/>
  <c r="P104" i="5"/>
  <c r="O104" i="5"/>
  <c r="N104" i="5"/>
  <c r="M104" i="5"/>
  <c r="L104" i="5"/>
  <c r="K104" i="5"/>
  <c r="J104" i="5"/>
  <c r="I104" i="5"/>
  <c r="H104" i="5"/>
  <c r="G104" i="5"/>
  <c r="F104" i="5"/>
  <c r="E104" i="5"/>
  <c r="D104" i="5"/>
  <c r="C104" i="5"/>
  <c r="B104" i="5"/>
  <c r="AL103" i="5"/>
  <c r="AK103" i="5"/>
  <c r="AI103" i="5"/>
  <c r="AG103" i="5"/>
  <c r="R103" i="5"/>
  <c r="Q103" i="5"/>
  <c r="P103" i="5"/>
  <c r="O103" i="5"/>
  <c r="N103" i="5"/>
  <c r="M103" i="5"/>
  <c r="L103" i="5"/>
  <c r="K103" i="5"/>
  <c r="J103" i="5"/>
  <c r="I103" i="5"/>
  <c r="H103" i="5"/>
  <c r="G103" i="5"/>
  <c r="F103" i="5"/>
  <c r="E103" i="5"/>
  <c r="D103" i="5"/>
  <c r="C103" i="5"/>
  <c r="B103" i="5"/>
  <c r="AL102" i="5"/>
  <c r="AK102" i="5"/>
  <c r="AG102" i="5"/>
  <c r="R102" i="5"/>
  <c r="Q102" i="5"/>
  <c r="AI102" i="5" s="1"/>
  <c r="P102" i="5"/>
  <c r="O102" i="5"/>
  <c r="N102" i="5"/>
  <c r="M102" i="5"/>
  <c r="L102" i="5"/>
  <c r="K102" i="5"/>
  <c r="J102" i="5"/>
  <c r="I102" i="5"/>
  <c r="H102" i="5"/>
  <c r="G102" i="5"/>
  <c r="F102" i="5"/>
  <c r="E102" i="5"/>
  <c r="D102" i="5"/>
  <c r="C102" i="5"/>
  <c r="B102" i="5"/>
  <c r="AL101" i="5"/>
  <c r="AK101" i="5"/>
  <c r="AG101" i="5"/>
  <c r="R101" i="5"/>
  <c r="Q101" i="5"/>
  <c r="AI101" i="5" s="1"/>
  <c r="P101" i="5"/>
  <c r="O101" i="5"/>
  <c r="N101" i="5"/>
  <c r="M101" i="5"/>
  <c r="L101" i="5"/>
  <c r="K101" i="5"/>
  <c r="J101" i="5"/>
  <c r="I101" i="5"/>
  <c r="H101" i="5"/>
  <c r="G101" i="5"/>
  <c r="F101" i="5"/>
  <c r="E101" i="5"/>
  <c r="D101" i="5"/>
  <c r="C101" i="5"/>
  <c r="B101" i="5"/>
  <c r="AL100" i="5"/>
  <c r="AK100" i="5"/>
  <c r="AG100" i="5"/>
  <c r="AI100" i="5" s="1"/>
  <c r="R100" i="5"/>
  <c r="Q100" i="5"/>
  <c r="P100" i="5"/>
  <c r="O100" i="5"/>
  <c r="N100" i="5"/>
  <c r="M100" i="5"/>
  <c r="L100" i="5"/>
  <c r="K100" i="5"/>
  <c r="J100" i="5"/>
  <c r="I100" i="5"/>
  <c r="H100" i="5"/>
  <c r="G100" i="5"/>
  <c r="F100" i="5"/>
  <c r="E100" i="5"/>
  <c r="D100" i="5"/>
  <c r="C100" i="5"/>
  <c r="B100" i="5"/>
  <c r="AL99" i="5"/>
  <c r="AK99" i="5"/>
  <c r="AI99" i="5"/>
  <c r="AG99" i="5"/>
  <c r="R99" i="5"/>
  <c r="Q99" i="5"/>
  <c r="P99" i="5"/>
  <c r="O99" i="5"/>
  <c r="N99" i="5"/>
  <c r="M99" i="5"/>
  <c r="L99" i="5"/>
  <c r="K99" i="5"/>
  <c r="J99" i="5"/>
  <c r="I99" i="5"/>
  <c r="H99" i="5"/>
  <c r="G99" i="5"/>
  <c r="F99" i="5"/>
  <c r="E99" i="5"/>
  <c r="D99" i="5"/>
  <c r="C99" i="5"/>
  <c r="B99" i="5"/>
  <c r="AL98" i="5"/>
  <c r="AK98" i="5"/>
  <c r="AG98" i="5"/>
  <c r="R98" i="5"/>
  <c r="Q98" i="5"/>
  <c r="P98" i="5"/>
  <c r="O98" i="5"/>
  <c r="N98" i="5"/>
  <c r="M98" i="5"/>
  <c r="L98" i="5"/>
  <c r="K98" i="5"/>
  <c r="J98" i="5"/>
  <c r="I98" i="5"/>
  <c r="H98" i="5"/>
  <c r="G98" i="5"/>
  <c r="F98" i="5"/>
  <c r="E98" i="5"/>
  <c r="D98" i="5"/>
  <c r="C98" i="5"/>
  <c r="B98" i="5"/>
  <c r="AL97" i="5"/>
  <c r="AK97" i="5"/>
  <c r="AG97" i="5"/>
  <c r="R97" i="5"/>
  <c r="Q97" i="5"/>
  <c r="AI97" i="5" s="1"/>
  <c r="P97" i="5"/>
  <c r="O97" i="5"/>
  <c r="N97" i="5"/>
  <c r="M97" i="5"/>
  <c r="L97" i="5"/>
  <c r="K97" i="5"/>
  <c r="J97" i="5"/>
  <c r="I97" i="5"/>
  <c r="H97" i="5"/>
  <c r="G97" i="5"/>
  <c r="F97" i="5"/>
  <c r="E97" i="5"/>
  <c r="D97" i="5"/>
  <c r="C97" i="5"/>
  <c r="B97" i="5"/>
  <c r="AL96" i="5"/>
  <c r="AK96" i="5"/>
  <c r="AG96" i="5"/>
  <c r="AI96" i="5" s="1"/>
  <c r="R96" i="5"/>
  <c r="Q96" i="5"/>
  <c r="P96" i="5"/>
  <c r="O96" i="5"/>
  <c r="N96" i="5"/>
  <c r="M96" i="5"/>
  <c r="L96" i="5"/>
  <c r="K96" i="5"/>
  <c r="J96" i="5"/>
  <c r="I96" i="5"/>
  <c r="H96" i="5"/>
  <c r="G96" i="5"/>
  <c r="F96" i="5"/>
  <c r="E96" i="5"/>
  <c r="D96" i="5"/>
  <c r="C96" i="5"/>
  <c r="B96" i="5"/>
  <c r="AL95" i="5"/>
  <c r="AK95" i="5"/>
  <c r="AI95" i="5"/>
  <c r="AG95" i="5"/>
  <c r="R95" i="5"/>
  <c r="Q95" i="5"/>
  <c r="P95" i="5"/>
  <c r="O95" i="5"/>
  <c r="N95" i="5"/>
  <c r="M95" i="5"/>
  <c r="L95" i="5"/>
  <c r="K95" i="5"/>
  <c r="J95" i="5"/>
  <c r="I95" i="5"/>
  <c r="H95" i="5"/>
  <c r="G95" i="5"/>
  <c r="F95" i="5"/>
  <c r="E95" i="5"/>
  <c r="D95" i="5"/>
  <c r="C95" i="5"/>
  <c r="B95" i="5"/>
  <c r="AL94" i="5"/>
  <c r="AK94" i="5"/>
  <c r="AG94" i="5"/>
  <c r="R94" i="5"/>
  <c r="Q94" i="5"/>
  <c r="P94" i="5"/>
  <c r="O94" i="5"/>
  <c r="N94" i="5"/>
  <c r="M94" i="5"/>
  <c r="L94" i="5"/>
  <c r="K94" i="5"/>
  <c r="J94" i="5"/>
  <c r="I94" i="5"/>
  <c r="H94" i="5"/>
  <c r="G94" i="5"/>
  <c r="F94" i="5"/>
  <c r="E94" i="5"/>
  <c r="D94" i="5"/>
  <c r="C94" i="5"/>
  <c r="B94" i="5"/>
  <c r="AL93" i="5"/>
  <c r="AK93" i="5"/>
  <c r="AG93" i="5"/>
  <c r="R93" i="5"/>
  <c r="Q93" i="5"/>
  <c r="AI93" i="5" s="1"/>
  <c r="P93" i="5"/>
  <c r="O93" i="5"/>
  <c r="N93" i="5"/>
  <c r="M93" i="5"/>
  <c r="L93" i="5"/>
  <c r="K93" i="5"/>
  <c r="J93" i="5"/>
  <c r="I93" i="5"/>
  <c r="H93" i="5"/>
  <c r="G93" i="5"/>
  <c r="F93" i="5"/>
  <c r="E93" i="5"/>
  <c r="D93" i="5"/>
  <c r="C93" i="5"/>
  <c r="B93" i="5"/>
  <c r="AL92" i="5"/>
  <c r="AK92" i="5"/>
  <c r="AG92" i="5"/>
  <c r="AI92" i="5" s="1"/>
  <c r="R92" i="5"/>
  <c r="Q92" i="5"/>
  <c r="P92" i="5"/>
  <c r="O92" i="5"/>
  <c r="N92" i="5"/>
  <c r="M92" i="5"/>
  <c r="L92" i="5"/>
  <c r="K92" i="5"/>
  <c r="J92" i="5"/>
  <c r="I92" i="5"/>
  <c r="H92" i="5"/>
  <c r="G92" i="5"/>
  <c r="F92" i="5"/>
  <c r="E92" i="5"/>
  <c r="D92" i="5"/>
  <c r="C92" i="5"/>
  <c r="B92" i="5"/>
  <c r="AL91" i="5"/>
  <c r="AK91" i="5"/>
  <c r="AI91" i="5"/>
  <c r="AG91" i="5"/>
  <c r="R91" i="5"/>
  <c r="Q91" i="5"/>
  <c r="P91" i="5"/>
  <c r="O91" i="5"/>
  <c r="N91" i="5"/>
  <c r="M91" i="5"/>
  <c r="L91" i="5"/>
  <c r="K91" i="5"/>
  <c r="J91" i="5"/>
  <c r="I91" i="5"/>
  <c r="H91" i="5"/>
  <c r="G91" i="5"/>
  <c r="F91" i="5"/>
  <c r="E91" i="5"/>
  <c r="D91" i="5"/>
  <c r="C91" i="5"/>
  <c r="B91" i="5"/>
  <c r="AL90" i="5"/>
  <c r="AK90" i="5"/>
  <c r="AG90" i="5"/>
  <c r="R90" i="5"/>
  <c r="Q90" i="5"/>
  <c r="AI90" i="5" s="1"/>
  <c r="P90" i="5"/>
  <c r="O90" i="5"/>
  <c r="N90" i="5"/>
  <c r="M90" i="5"/>
  <c r="L90" i="5"/>
  <c r="K90" i="5"/>
  <c r="J90" i="5"/>
  <c r="I90" i="5"/>
  <c r="H90" i="5"/>
  <c r="G90" i="5"/>
  <c r="F90" i="5"/>
  <c r="E90" i="5"/>
  <c r="D90" i="5"/>
  <c r="C90" i="5"/>
  <c r="B90" i="5"/>
  <c r="AL89" i="5"/>
  <c r="AK89" i="5"/>
  <c r="AG89" i="5"/>
  <c r="R89" i="5"/>
  <c r="Q89" i="5"/>
  <c r="AI89" i="5" s="1"/>
  <c r="P89" i="5"/>
  <c r="O89" i="5"/>
  <c r="N89" i="5"/>
  <c r="M89" i="5"/>
  <c r="L89" i="5"/>
  <c r="K89" i="5"/>
  <c r="J89" i="5"/>
  <c r="I89" i="5"/>
  <c r="H89" i="5"/>
  <c r="G89" i="5"/>
  <c r="F89" i="5"/>
  <c r="E89" i="5"/>
  <c r="D89" i="5"/>
  <c r="C89" i="5"/>
  <c r="B89" i="5"/>
  <c r="AL88" i="5"/>
  <c r="AK88" i="5"/>
  <c r="AG88" i="5"/>
  <c r="AI88" i="5" s="1"/>
  <c r="R88" i="5"/>
  <c r="Q88" i="5"/>
  <c r="P88" i="5"/>
  <c r="O88" i="5"/>
  <c r="N88" i="5"/>
  <c r="M88" i="5"/>
  <c r="L88" i="5"/>
  <c r="K88" i="5"/>
  <c r="J88" i="5"/>
  <c r="I88" i="5"/>
  <c r="H88" i="5"/>
  <c r="G88" i="5"/>
  <c r="F88" i="5"/>
  <c r="E88" i="5"/>
  <c r="D88" i="5"/>
  <c r="C88" i="5"/>
  <c r="B88" i="5"/>
  <c r="AL87" i="5"/>
  <c r="AK87" i="5"/>
  <c r="AI87" i="5"/>
  <c r="AG87" i="5"/>
  <c r="R87" i="5"/>
  <c r="Q87" i="5"/>
  <c r="P87" i="5"/>
  <c r="O87" i="5"/>
  <c r="N87" i="5"/>
  <c r="M87" i="5"/>
  <c r="L87" i="5"/>
  <c r="K87" i="5"/>
  <c r="J87" i="5"/>
  <c r="I87" i="5"/>
  <c r="H87" i="5"/>
  <c r="G87" i="5"/>
  <c r="F87" i="5"/>
  <c r="E87" i="5"/>
  <c r="D87" i="5"/>
  <c r="C87" i="5"/>
  <c r="B87" i="5"/>
  <c r="AL86" i="5"/>
  <c r="AK86" i="5"/>
  <c r="AG86" i="5"/>
  <c r="R86" i="5"/>
  <c r="Q86" i="5"/>
  <c r="AI86" i="5" s="1"/>
  <c r="P86" i="5"/>
  <c r="O86" i="5"/>
  <c r="N86" i="5"/>
  <c r="M86" i="5"/>
  <c r="L86" i="5"/>
  <c r="K86" i="5"/>
  <c r="J86" i="5"/>
  <c r="I86" i="5"/>
  <c r="H86" i="5"/>
  <c r="G86" i="5"/>
  <c r="F86" i="5"/>
  <c r="E86" i="5"/>
  <c r="D86" i="5"/>
  <c r="C86" i="5"/>
  <c r="B86" i="5"/>
  <c r="AL85" i="5"/>
  <c r="AK85" i="5"/>
  <c r="AG85" i="5"/>
  <c r="R85" i="5"/>
  <c r="Q85" i="5"/>
  <c r="AI85" i="5" s="1"/>
  <c r="P85" i="5"/>
  <c r="O85" i="5"/>
  <c r="N85" i="5"/>
  <c r="M85" i="5"/>
  <c r="L85" i="5"/>
  <c r="K85" i="5"/>
  <c r="J85" i="5"/>
  <c r="I85" i="5"/>
  <c r="H85" i="5"/>
  <c r="G85" i="5"/>
  <c r="F85" i="5"/>
  <c r="E85" i="5"/>
  <c r="D85" i="5"/>
  <c r="C85" i="5"/>
  <c r="B85" i="5"/>
  <c r="AL84" i="5"/>
  <c r="AK84" i="5"/>
  <c r="AG84" i="5"/>
  <c r="AI84" i="5" s="1"/>
  <c r="R84" i="5"/>
  <c r="Q84" i="5"/>
  <c r="P84" i="5"/>
  <c r="O84" i="5"/>
  <c r="N84" i="5"/>
  <c r="M84" i="5"/>
  <c r="L84" i="5"/>
  <c r="K84" i="5"/>
  <c r="J84" i="5"/>
  <c r="I84" i="5"/>
  <c r="H84" i="5"/>
  <c r="G84" i="5"/>
  <c r="F84" i="5"/>
  <c r="E84" i="5"/>
  <c r="D84" i="5"/>
  <c r="C84" i="5"/>
  <c r="B84" i="5"/>
  <c r="AL83" i="5"/>
  <c r="AK83" i="5"/>
  <c r="AI83" i="5"/>
  <c r="AG83" i="5"/>
  <c r="R83" i="5"/>
  <c r="Q83" i="5"/>
  <c r="P83" i="5"/>
  <c r="O83" i="5"/>
  <c r="N83" i="5"/>
  <c r="M83" i="5"/>
  <c r="L83" i="5"/>
  <c r="K83" i="5"/>
  <c r="J83" i="5"/>
  <c r="I83" i="5"/>
  <c r="H83" i="5"/>
  <c r="G83" i="5"/>
  <c r="F83" i="5"/>
  <c r="E83" i="5"/>
  <c r="D83" i="5"/>
  <c r="C83" i="5"/>
  <c r="B83" i="5"/>
  <c r="AL82" i="5"/>
  <c r="AK82" i="5"/>
  <c r="AG82" i="5"/>
  <c r="R82" i="5"/>
  <c r="Q82" i="5"/>
  <c r="P82" i="5"/>
  <c r="O82" i="5"/>
  <c r="N82" i="5"/>
  <c r="M82" i="5"/>
  <c r="L82" i="5"/>
  <c r="K82" i="5"/>
  <c r="J82" i="5"/>
  <c r="I82" i="5"/>
  <c r="H82" i="5"/>
  <c r="G82" i="5"/>
  <c r="F82" i="5"/>
  <c r="E82" i="5"/>
  <c r="D82" i="5"/>
  <c r="C82" i="5"/>
  <c r="B82" i="5"/>
  <c r="AL81" i="5"/>
  <c r="AK81" i="5"/>
  <c r="AG81" i="5"/>
  <c r="R81" i="5"/>
  <c r="Q81" i="5"/>
  <c r="AI81" i="5" s="1"/>
  <c r="P81" i="5"/>
  <c r="O81" i="5"/>
  <c r="N81" i="5"/>
  <c r="M81" i="5"/>
  <c r="L81" i="5"/>
  <c r="K81" i="5"/>
  <c r="J81" i="5"/>
  <c r="I81" i="5"/>
  <c r="H81" i="5"/>
  <c r="G81" i="5"/>
  <c r="F81" i="5"/>
  <c r="E81" i="5"/>
  <c r="D81" i="5"/>
  <c r="C81" i="5"/>
  <c r="B81" i="5"/>
  <c r="AL80" i="5"/>
  <c r="AK80" i="5"/>
  <c r="AG80" i="5"/>
  <c r="AI80" i="5" s="1"/>
  <c r="R80" i="5"/>
  <c r="Q80" i="5"/>
  <c r="P80" i="5"/>
  <c r="O80" i="5"/>
  <c r="N80" i="5"/>
  <c r="M80" i="5"/>
  <c r="L80" i="5"/>
  <c r="K80" i="5"/>
  <c r="J80" i="5"/>
  <c r="I80" i="5"/>
  <c r="H80" i="5"/>
  <c r="G80" i="5"/>
  <c r="F80" i="5"/>
  <c r="E80" i="5"/>
  <c r="D80" i="5"/>
  <c r="C80" i="5"/>
  <c r="B80" i="5"/>
  <c r="AL79" i="5"/>
  <c r="AK79" i="5"/>
  <c r="AI79" i="5"/>
  <c r="AG79" i="5"/>
  <c r="R79" i="5"/>
  <c r="Q79" i="5"/>
  <c r="P79" i="5"/>
  <c r="O79" i="5"/>
  <c r="N79" i="5"/>
  <c r="M79" i="5"/>
  <c r="L79" i="5"/>
  <c r="K79" i="5"/>
  <c r="J79" i="5"/>
  <c r="I79" i="5"/>
  <c r="H79" i="5"/>
  <c r="G79" i="5"/>
  <c r="F79" i="5"/>
  <c r="E79" i="5"/>
  <c r="D79" i="5"/>
  <c r="C79" i="5"/>
  <c r="B79" i="5"/>
  <c r="AL78" i="5"/>
  <c r="AK78" i="5"/>
  <c r="AG78" i="5"/>
  <c r="R78" i="5"/>
  <c r="Q78" i="5"/>
  <c r="P78" i="5"/>
  <c r="O78" i="5"/>
  <c r="N78" i="5"/>
  <c r="M78" i="5"/>
  <c r="L78" i="5"/>
  <c r="K78" i="5"/>
  <c r="J78" i="5"/>
  <c r="I78" i="5"/>
  <c r="H78" i="5"/>
  <c r="G78" i="5"/>
  <c r="F78" i="5"/>
  <c r="E78" i="5"/>
  <c r="D78" i="5"/>
  <c r="C78" i="5"/>
  <c r="B78" i="5"/>
  <c r="AL77" i="5"/>
  <c r="AK77" i="5"/>
  <c r="AG77" i="5"/>
  <c r="R77" i="5"/>
  <c r="Q77" i="5"/>
  <c r="AI77" i="5" s="1"/>
  <c r="P77" i="5"/>
  <c r="O77" i="5"/>
  <c r="N77" i="5"/>
  <c r="M77" i="5"/>
  <c r="L77" i="5"/>
  <c r="K77" i="5"/>
  <c r="J77" i="5"/>
  <c r="I77" i="5"/>
  <c r="H77" i="5"/>
  <c r="G77" i="5"/>
  <c r="F77" i="5"/>
  <c r="E77" i="5"/>
  <c r="D77" i="5"/>
  <c r="C77" i="5"/>
  <c r="B77" i="5"/>
  <c r="AL76" i="5"/>
  <c r="AK76" i="5"/>
  <c r="AG76" i="5"/>
  <c r="AI76" i="5" s="1"/>
  <c r="R76" i="5"/>
  <c r="Q76" i="5"/>
  <c r="P76" i="5"/>
  <c r="O76" i="5"/>
  <c r="N76" i="5"/>
  <c r="M76" i="5"/>
  <c r="L76" i="5"/>
  <c r="K76" i="5"/>
  <c r="J76" i="5"/>
  <c r="I76" i="5"/>
  <c r="H76" i="5"/>
  <c r="G76" i="5"/>
  <c r="F76" i="5"/>
  <c r="E76" i="5"/>
  <c r="D76" i="5"/>
  <c r="C76" i="5"/>
  <c r="B76" i="5"/>
  <c r="AL75" i="5"/>
  <c r="AK75" i="5"/>
  <c r="AI75" i="5"/>
  <c r="AG75" i="5"/>
  <c r="R75" i="5"/>
  <c r="Q75" i="5"/>
  <c r="P75" i="5"/>
  <c r="O75" i="5"/>
  <c r="N75" i="5"/>
  <c r="M75" i="5"/>
  <c r="L75" i="5"/>
  <c r="K75" i="5"/>
  <c r="J75" i="5"/>
  <c r="I75" i="5"/>
  <c r="H75" i="5"/>
  <c r="G75" i="5"/>
  <c r="F75" i="5"/>
  <c r="E75" i="5"/>
  <c r="D75" i="5"/>
  <c r="C75" i="5"/>
  <c r="B75" i="5"/>
  <c r="AL74" i="5"/>
  <c r="AK74" i="5"/>
  <c r="AG74" i="5"/>
  <c r="R74" i="5"/>
  <c r="Q74" i="5"/>
  <c r="AI74" i="5" s="1"/>
  <c r="P74" i="5"/>
  <c r="O74" i="5"/>
  <c r="N74" i="5"/>
  <c r="M74" i="5"/>
  <c r="L74" i="5"/>
  <c r="K74" i="5"/>
  <c r="J74" i="5"/>
  <c r="I74" i="5"/>
  <c r="H74" i="5"/>
  <c r="G74" i="5"/>
  <c r="F74" i="5"/>
  <c r="E74" i="5"/>
  <c r="D74" i="5"/>
  <c r="C74" i="5"/>
  <c r="B74" i="5"/>
  <c r="AL73" i="5"/>
  <c r="AK73" i="5"/>
  <c r="AG73" i="5"/>
  <c r="R73" i="5"/>
  <c r="Q73" i="5"/>
  <c r="AI73" i="5" s="1"/>
  <c r="P73" i="5"/>
  <c r="O73" i="5"/>
  <c r="N73" i="5"/>
  <c r="M73" i="5"/>
  <c r="L73" i="5"/>
  <c r="K73" i="5"/>
  <c r="J73" i="5"/>
  <c r="I73" i="5"/>
  <c r="H73" i="5"/>
  <c r="G73" i="5"/>
  <c r="F73" i="5"/>
  <c r="E73" i="5"/>
  <c r="D73" i="5"/>
  <c r="C73" i="5"/>
  <c r="B73" i="5"/>
  <c r="AL72" i="5"/>
  <c r="AK72" i="5"/>
  <c r="AG72" i="5"/>
  <c r="AI72" i="5" s="1"/>
  <c r="R72" i="5"/>
  <c r="Q72" i="5"/>
  <c r="P72" i="5"/>
  <c r="O72" i="5"/>
  <c r="N72" i="5"/>
  <c r="M72" i="5"/>
  <c r="L72" i="5"/>
  <c r="K72" i="5"/>
  <c r="J72" i="5"/>
  <c r="I72" i="5"/>
  <c r="H72" i="5"/>
  <c r="G72" i="5"/>
  <c r="F72" i="5"/>
  <c r="E72" i="5"/>
  <c r="D72" i="5"/>
  <c r="C72" i="5"/>
  <c r="B72" i="5"/>
  <c r="AL71" i="5"/>
  <c r="AK71" i="5"/>
  <c r="AI71" i="5"/>
  <c r="AG71" i="5"/>
  <c r="R71" i="5"/>
  <c r="Q71" i="5"/>
  <c r="P71" i="5"/>
  <c r="O71" i="5"/>
  <c r="N71" i="5"/>
  <c r="M71" i="5"/>
  <c r="L71" i="5"/>
  <c r="K71" i="5"/>
  <c r="J71" i="5"/>
  <c r="I71" i="5"/>
  <c r="H71" i="5"/>
  <c r="G71" i="5"/>
  <c r="F71" i="5"/>
  <c r="E71" i="5"/>
  <c r="D71" i="5"/>
  <c r="C71" i="5"/>
  <c r="B71" i="5"/>
  <c r="AL70" i="5"/>
  <c r="AK70" i="5"/>
  <c r="AG70" i="5"/>
  <c r="R70" i="5"/>
  <c r="Q70" i="5"/>
  <c r="AI70" i="5" s="1"/>
  <c r="P70" i="5"/>
  <c r="O70" i="5"/>
  <c r="N70" i="5"/>
  <c r="M70" i="5"/>
  <c r="L70" i="5"/>
  <c r="K70" i="5"/>
  <c r="J70" i="5"/>
  <c r="I70" i="5"/>
  <c r="H70" i="5"/>
  <c r="G70" i="5"/>
  <c r="F70" i="5"/>
  <c r="E70" i="5"/>
  <c r="D70" i="5"/>
  <c r="C70" i="5"/>
  <c r="B70" i="5"/>
  <c r="AL69" i="5"/>
  <c r="AK69" i="5"/>
  <c r="AG69" i="5"/>
  <c r="R69" i="5"/>
  <c r="Q69" i="5"/>
  <c r="AI69" i="5" s="1"/>
  <c r="P69" i="5"/>
  <c r="O69" i="5"/>
  <c r="N69" i="5"/>
  <c r="M69" i="5"/>
  <c r="L69" i="5"/>
  <c r="K69" i="5"/>
  <c r="J69" i="5"/>
  <c r="I69" i="5"/>
  <c r="H69" i="5"/>
  <c r="G69" i="5"/>
  <c r="F69" i="5"/>
  <c r="E69" i="5"/>
  <c r="D69" i="5"/>
  <c r="C69" i="5"/>
  <c r="B69" i="5"/>
  <c r="AL68" i="5"/>
  <c r="AK68" i="5"/>
  <c r="AG68" i="5"/>
  <c r="AI68" i="5" s="1"/>
  <c r="R68" i="5"/>
  <c r="Q68" i="5"/>
  <c r="P68" i="5"/>
  <c r="O68" i="5"/>
  <c r="N68" i="5"/>
  <c r="M68" i="5"/>
  <c r="L68" i="5"/>
  <c r="K68" i="5"/>
  <c r="J68" i="5"/>
  <c r="I68" i="5"/>
  <c r="H68" i="5"/>
  <c r="G68" i="5"/>
  <c r="F68" i="5"/>
  <c r="E68" i="5"/>
  <c r="D68" i="5"/>
  <c r="C68" i="5"/>
  <c r="B68" i="5"/>
  <c r="AL67" i="5"/>
  <c r="AK67" i="5"/>
  <c r="AI67" i="5"/>
  <c r="AG67" i="5"/>
  <c r="R67" i="5"/>
  <c r="Q67" i="5"/>
  <c r="P67" i="5"/>
  <c r="O67" i="5"/>
  <c r="N67" i="5"/>
  <c r="M67" i="5"/>
  <c r="L67" i="5"/>
  <c r="K67" i="5"/>
  <c r="J67" i="5"/>
  <c r="I67" i="5"/>
  <c r="H67" i="5"/>
  <c r="G67" i="5"/>
  <c r="F67" i="5"/>
  <c r="E67" i="5"/>
  <c r="D67" i="5"/>
  <c r="C67" i="5"/>
  <c r="B67" i="5"/>
  <c r="AL66" i="5"/>
  <c r="AK66" i="5"/>
  <c r="AG66" i="5"/>
  <c r="R66" i="5"/>
  <c r="Q66" i="5"/>
  <c r="P66" i="5"/>
  <c r="O66" i="5"/>
  <c r="N66" i="5"/>
  <c r="M66" i="5"/>
  <c r="L66" i="5"/>
  <c r="K66" i="5"/>
  <c r="J66" i="5"/>
  <c r="I66" i="5"/>
  <c r="H66" i="5"/>
  <c r="G66" i="5"/>
  <c r="F66" i="5"/>
  <c r="E66" i="5"/>
  <c r="D66" i="5"/>
  <c r="C66" i="5"/>
  <c r="B66" i="5"/>
  <c r="AL65" i="5"/>
  <c r="AK65" i="5"/>
  <c r="AG65" i="5"/>
  <c r="R65" i="5"/>
  <c r="Q65" i="5"/>
  <c r="AI65" i="5" s="1"/>
  <c r="P65" i="5"/>
  <c r="O65" i="5"/>
  <c r="N65" i="5"/>
  <c r="M65" i="5"/>
  <c r="L65" i="5"/>
  <c r="K65" i="5"/>
  <c r="J65" i="5"/>
  <c r="I65" i="5"/>
  <c r="H65" i="5"/>
  <c r="G65" i="5"/>
  <c r="F65" i="5"/>
  <c r="E65" i="5"/>
  <c r="D65" i="5"/>
  <c r="C65" i="5"/>
  <c r="B65" i="5"/>
  <c r="AL64" i="5"/>
  <c r="AK64" i="5"/>
  <c r="AG64" i="5"/>
  <c r="AI64" i="5" s="1"/>
  <c r="R64" i="5"/>
  <c r="Q64" i="5"/>
  <c r="P64" i="5"/>
  <c r="O64" i="5"/>
  <c r="N64" i="5"/>
  <c r="M64" i="5"/>
  <c r="L64" i="5"/>
  <c r="K64" i="5"/>
  <c r="J64" i="5"/>
  <c r="I64" i="5"/>
  <c r="H64" i="5"/>
  <c r="G64" i="5"/>
  <c r="F64" i="5"/>
  <c r="E64" i="5"/>
  <c r="D64" i="5"/>
  <c r="C64" i="5"/>
  <c r="B64" i="5"/>
  <c r="AL63" i="5"/>
  <c r="AK63" i="5"/>
  <c r="AI63" i="5"/>
  <c r="AG63" i="5"/>
  <c r="R63" i="5"/>
  <c r="Q63" i="5"/>
  <c r="P63" i="5"/>
  <c r="O63" i="5"/>
  <c r="N63" i="5"/>
  <c r="M63" i="5"/>
  <c r="L63" i="5"/>
  <c r="K63" i="5"/>
  <c r="J63" i="5"/>
  <c r="I63" i="5"/>
  <c r="H63" i="5"/>
  <c r="G63" i="5"/>
  <c r="F63" i="5"/>
  <c r="E63" i="5"/>
  <c r="D63" i="5"/>
  <c r="C63" i="5"/>
  <c r="B63" i="5"/>
  <c r="AL62" i="5"/>
  <c r="AK62" i="5"/>
  <c r="AG62" i="5"/>
  <c r="R62" i="5"/>
  <c r="Q62" i="5"/>
  <c r="P62" i="5"/>
  <c r="O62" i="5"/>
  <c r="N62" i="5"/>
  <c r="M62" i="5"/>
  <c r="L62" i="5"/>
  <c r="K62" i="5"/>
  <c r="J62" i="5"/>
  <c r="I62" i="5"/>
  <c r="H62" i="5"/>
  <c r="G62" i="5"/>
  <c r="F62" i="5"/>
  <c r="E62" i="5"/>
  <c r="D62" i="5"/>
  <c r="C62" i="5"/>
  <c r="B62" i="5"/>
  <c r="AL61" i="5"/>
  <c r="AK61" i="5"/>
  <c r="AG61" i="5"/>
  <c r="R61" i="5"/>
  <c r="Q61" i="5"/>
  <c r="AI61" i="5" s="1"/>
  <c r="P61" i="5"/>
  <c r="O61" i="5"/>
  <c r="N61" i="5"/>
  <c r="M61" i="5"/>
  <c r="L61" i="5"/>
  <c r="K61" i="5"/>
  <c r="J61" i="5"/>
  <c r="I61" i="5"/>
  <c r="H61" i="5"/>
  <c r="G61" i="5"/>
  <c r="F61" i="5"/>
  <c r="E61" i="5"/>
  <c r="D61" i="5"/>
  <c r="C61" i="5"/>
  <c r="B61" i="5"/>
  <c r="AL60" i="5"/>
  <c r="AK60" i="5"/>
  <c r="AG60" i="5"/>
  <c r="AI60" i="5" s="1"/>
  <c r="R60" i="5"/>
  <c r="Q60" i="5"/>
  <c r="P60" i="5"/>
  <c r="O60" i="5"/>
  <c r="N60" i="5"/>
  <c r="M60" i="5"/>
  <c r="L60" i="5"/>
  <c r="K60" i="5"/>
  <c r="J60" i="5"/>
  <c r="I60" i="5"/>
  <c r="H60" i="5"/>
  <c r="G60" i="5"/>
  <c r="F60" i="5"/>
  <c r="E60" i="5"/>
  <c r="D60" i="5"/>
  <c r="C60" i="5"/>
  <c r="B60" i="5"/>
  <c r="AL59" i="5"/>
  <c r="AK59" i="5"/>
  <c r="AI59" i="5"/>
  <c r="AG59" i="5"/>
  <c r="R59" i="5"/>
  <c r="Q59" i="5"/>
  <c r="P59" i="5"/>
  <c r="O59" i="5"/>
  <c r="N59" i="5"/>
  <c r="M59" i="5"/>
  <c r="L59" i="5"/>
  <c r="K59" i="5"/>
  <c r="J59" i="5"/>
  <c r="I59" i="5"/>
  <c r="H59" i="5"/>
  <c r="G59" i="5"/>
  <c r="F59" i="5"/>
  <c r="E59" i="5"/>
  <c r="D59" i="5"/>
  <c r="C59" i="5"/>
  <c r="B59" i="5"/>
  <c r="AL58" i="5"/>
  <c r="AK58" i="5"/>
  <c r="AG58" i="5"/>
  <c r="R58" i="5"/>
  <c r="Q58" i="5"/>
  <c r="AI58" i="5" s="1"/>
  <c r="P58" i="5"/>
  <c r="O58" i="5"/>
  <c r="N58" i="5"/>
  <c r="M58" i="5"/>
  <c r="L58" i="5"/>
  <c r="K58" i="5"/>
  <c r="J58" i="5"/>
  <c r="I58" i="5"/>
  <c r="H58" i="5"/>
  <c r="G58" i="5"/>
  <c r="F58" i="5"/>
  <c r="E58" i="5"/>
  <c r="D58" i="5"/>
  <c r="C58" i="5"/>
  <c r="B58" i="5"/>
  <c r="AL57" i="5"/>
  <c r="AK57" i="5"/>
  <c r="AG57" i="5"/>
  <c r="R57" i="5"/>
  <c r="Q57" i="5"/>
  <c r="AI57" i="5" s="1"/>
  <c r="P57" i="5"/>
  <c r="O57" i="5"/>
  <c r="N57" i="5"/>
  <c r="M57" i="5"/>
  <c r="L57" i="5"/>
  <c r="K57" i="5"/>
  <c r="J57" i="5"/>
  <c r="I57" i="5"/>
  <c r="H57" i="5"/>
  <c r="G57" i="5"/>
  <c r="F57" i="5"/>
  <c r="E57" i="5"/>
  <c r="D57" i="5"/>
  <c r="C57" i="5"/>
  <c r="B57" i="5"/>
  <c r="AL56" i="5"/>
  <c r="AK56" i="5"/>
  <c r="AG56" i="5"/>
  <c r="AI56" i="5" s="1"/>
  <c r="R56" i="5"/>
  <c r="Q56" i="5"/>
  <c r="P56" i="5"/>
  <c r="O56" i="5"/>
  <c r="N56" i="5"/>
  <c r="M56" i="5"/>
  <c r="L56" i="5"/>
  <c r="K56" i="5"/>
  <c r="J56" i="5"/>
  <c r="I56" i="5"/>
  <c r="H56" i="5"/>
  <c r="G56" i="5"/>
  <c r="F56" i="5"/>
  <c r="E56" i="5"/>
  <c r="D56" i="5"/>
  <c r="C56" i="5"/>
  <c r="B56" i="5"/>
  <c r="AL55" i="5"/>
  <c r="AK55" i="5"/>
  <c r="AI55" i="5"/>
  <c r="AG55" i="5"/>
  <c r="R55" i="5"/>
  <c r="Q55" i="5"/>
  <c r="P55" i="5"/>
  <c r="O55" i="5"/>
  <c r="N55" i="5"/>
  <c r="M55" i="5"/>
  <c r="L55" i="5"/>
  <c r="K55" i="5"/>
  <c r="J55" i="5"/>
  <c r="I55" i="5"/>
  <c r="H55" i="5"/>
  <c r="G55" i="5"/>
  <c r="F55" i="5"/>
  <c r="E55" i="5"/>
  <c r="D55" i="5"/>
  <c r="C55" i="5"/>
  <c r="B55" i="5"/>
  <c r="AL54" i="5"/>
  <c r="AK54" i="5"/>
  <c r="AG54" i="5"/>
  <c r="R54" i="5"/>
  <c r="Q54" i="5"/>
  <c r="AI54" i="5" s="1"/>
  <c r="P54" i="5"/>
  <c r="O54" i="5"/>
  <c r="N54" i="5"/>
  <c r="M54" i="5"/>
  <c r="L54" i="5"/>
  <c r="K54" i="5"/>
  <c r="J54" i="5"/>
  <c r="I54" i="5"/>
  <c r="H54" i="5"/>
  <c r="G54" i="5"/>
  <c r="F54" i="5"/>
  <c r="E54" i="5"/>
  <c r="D54" i="5"/>
  <c r="C54" i="5"/>
  <c r="B54" i="5"/>
  <c r="AL53" i="5"/>
  <c r="AK53" i="5"/>
  <c r="AG53" i="5"/>
  <c r="R53" i="5"/>
  <c r="Q53" i="5"/>
  <c r="AI53" i="5" s="1"/>
  <c r="P53" i="5"/>
  <c r="O53" i="5"/>
  <c r="N53" i="5"/>
  <c r="M53" i="5"/>
  <c r="L53" i="5"/>
  <c r="K53" i="5"/>
  <c r="J53" i="5"/>
  <c r="I53" i="5"/>
  <c r="H53" i="5"/>
  <c r="G53" i="5"/>
  <c r="F53" i="5"/>
  <c r="E53" i="5"/>
  <c r="D53" i="5"/>
  <c r="C53" i="5"/>
  <c r="B53" i="5"/>
  <c r="AL52" i="5"/>
  <c r="AK52" i="5"/>
  <c r="AG52" i="5"/>
  <c r="AI52" i="5" s="1"/>
  <c r="R52" i="5"/>
  <c r="Q52" i="5"/>
  <c r="P52" i="5"/>
  <c r="O52" i="5"/>
  <c r="N52" i="5"/>
  <c r="M52" i="5"/>
  <c r="L52" i="5"/>
  <c r="K52" i="5"/>
  <c r="J52" i="5"/>
  <c r="I52" i="5"/>
  <c r="H52" i="5"/>
  <c r="G52" i="5"/>
  <c r="F52" i="5"/>
  <c r="E52" i="5"/>
  <c r="D52" i="5"/>
  <c r="C52" i="5"/>
  <c r="B52" i="5"/>
  <c r="AL51" i="5"/>
  <c r="AK51" i="5"/>
  <c r="AI51" i="5"/>
  <c r="AG51" i="5"/>
  <c r="R51" i="5"/>
  <c r="Q51" i="5"/>
  <c r="P51" i="5"/>
  <c r="O51" i="5"/>
  <c r="N51" i="5"/>
  <c r="M51" i="5"/>
  <c r="L51" i="5"/>
  <c r="K51" i="5"/>
  <c r="J51" i="5"/>
  <c r="I51" i="5"/>
  <c r="H51" i="5"/>
  <c r="G51" i="5"/>
  <c r="F51" i="5"/>
  <c r="E51" i="5"/>
  <c r="D51" i="5"/>
  <c r="C51" i="5"/>
  <c r="B51" i="5"/>
  <c r="AL50" i="5"/>
  <c r="AK50" i="5"/>
  <c r="AG50" i="5"/>
  <c r="R50" i="5"/>
  <c r="Q50" i="5"/>
  <c r="P50" i="5"/>
  <c r="O50" i="5"/>
  <c r="N50" i="5"/>
  <c r="M50" i="5"/>
  <c r="L50" i="5"/>
  <c r="K50" i="5"/>
  <c r="J50" i="5"/>
  <c r="I50" i="5"/>
  <c r="H50" i="5"/>
  <c r="G50" i="5"/>
  <c r="F50" i="5"/>
  <c r="E50" i="5"/>
  <c r="D50" i="5"/>
  <c r="C50" i="5"/>
  <c r="B50" i="5"/>
  <c r="AL49" i="5"/>
  <c r="AK49" i="5"/>
  <c r="AG49" i="5"/>
  <c r="R49" i="5"/>
  <c r="Q49" i="5"/>
  <c r="AI49" i="5" s="1"/>
  <c r="P49" i="5"/>
  <c r="O49" i="5"/>
  <c r="N49" i="5"/>
  <c r="M49" i="5"/>
  <c r="L49" i="5"/>
  <c r="K49" i="5"/>
  <c r="J49" i="5"/>
  <c r="I49" i="5"/>
  <c r="H49" i="5"/>
  <c r="G49" i="5"/>
  <c r="F49" i="5"/>
  <c r="E49" i="5"/>
  <c r="D49" i="5"/>
  <c r="C49" i="5"/>
  <c r="B49" i="5"/>
  <c r="AL48" i="5"/>
  <c r="AK48" i="5"/>
  <c r="AG48" i="5"/>
  <c r="AI48" i="5" s="1"/>
  <c r="R48" i="5"/>
  <c r="Q48" i="5"/>
  <c r="P48" i="5"/>
  <c r="O48" i="5"/>
  <c r="N48" i="5"/>
  <c r="M48" i="5"/>
  <c r="L48" i="5"/>
  <c r="K48" i="5"/>
  <c r="J48" i="5"/>
  <c r="I48" i="5"/>
  <c r="H48" i="5"/>
  <c r="G48" i="5"/>
  <c r="F48" i="5"/>
  <c r="E48" i="5"/>
  <c r="D48" i="5"/>
  <c r="C48" i="5"/>
  <c r="B48" i="5"/>
  <c r="AL47" i="5"/>
  <c r="AK47" i="5"/>
  <c r="AI47" i="5"/>
  <c r="AG47" i="5"/>
  <c r="R47" i="5"/>
  <c r="Q47" i="5"/>
  <c r="P47" i="5"/>
  <c r="O47" i="5"/>
  <c r="N47" i="5"/>
  <c r="M47" i="5"/>
  <c r="L47" i="5"/>
  <c r="K47" i="5"/>
  <c r="J47" i="5"/>
  <c r="I47" i="5"/>
  <c r="H47" i="5"/>
  <c r="G47" i="5"/>
  <c r="F47" i="5"/>
  <c r="E47" i="5"/>
  <c r="D47" i="5"/>
  <c r="C47" i="5"/>
  <c r="B47" i="5"/>
  <c r="AL46" i="5"/>
  <c r="AK46" i="5"/>
  <c r="AG46" i="5"/>
  <c r="R46" i="5"/>
  <c r="Q46" i="5"/>
  <c r="P46" i="5"/>
  <c r="O46" i="5"/>
  <c r="N46" i="5"/>
  <c r="M46" i="5"/>
  <c r="L46" i="5"/>
  <c r="K46" i="5"/>
  <c r="J46" i="5"/>
  <c r="I46" i="5"/>
  <c r="H46" i="5"/>
  <c r="G46" i="5"/>
  <c r="F46" i="5"/>
  <c r="E46" i="5"/>
  <c r="D46" i="5"/>
  <c r="C46" i="5"/>
  <c r="B46" i="5"/>
  <c r="AL45" i="5"/>
  <c r="AK45" i="5"/>
  <c r="AG45" i="5"/>
  <c r="R45" i="5"/>
  <c r="Q45" i="5"/>
  <c r="AI45" i="5" s="1"/>
  <c r="P45" i="5"/>
  <c r="O45" i="5"/>
  <c r="N45" i="5"/>
  <c r="M45" i="5"/>
  <c r="L45" i="5"/>
  <c r="K45" i="5"/>
  <c r="J45" i="5"/>
  <c r="I45" i="5"/>
  <c r="H45" i="5"/>
  <c r="G45" i="5"/>
  <c r="F45" i="5"/>
  <c r="E45" i="5"/>
  <c r="D45" i="5"/>
  <c r="C45" i="5"/>
  <c r="B45" i="5"/>
  <c r="AL44" i="5"/>
  <c r="AK44" i="5"/>
  <c r="AG44" i="5"/>
  <c r="AI44" i="5" s="1"/>
  <c r="R44" i="5"/>
  <c r="Q44" i="5"/>
  <c r="P44" i="5"/>
  <c r="O44" i="5"/>
  <c r="N44" i="5"/>
  <c r="M44" i="5"/>
  <c r="L44" i="5"/>
  <c r="K44" i="5"/>
  <c r="J44" i="5"/>
  <c r="I44" i="5"/>
  <c r="H44" i="5"/>
  <c r="G44" i="5"/>
  <c r="F44" i="5"/>
  <c r="E44" i="5"/>
  <c r="D44" i="5"/>
  <c r="C44" i="5"/>
  <c r="B44" i="5"/>
  <c r="AL43" i="5"/>
  <c r="AK43" i="5"/>
  <c r="AI43" i="5"/>
  <c r="AG43" i="5"/>
  <c r="R43" i="5"/>
  <c r="Q43" i="5"/>
  <c r="P43" i="5"/>
  <c r="O43" i="5"/>
  <c r="N43" i="5"/>
  <c r="M43" i="5"/>
  <c r="L43" i="5"/>
  <c r="K43" i="5"/>
  <c r="J43" i="5"/>
  <c r="I43" i="5"/>
  <c r="H43" i="5"/>
  <c r="G43" i="5"/>
  <c r="F43" i="5"/>
  <c r="E43" i="5"/>
  <c r="D43" i="5"/>
  <c r="C43" i="5"/>
  <c r="B43" i="5"/>
  <c r="AL42" i="5"/>
  <c r="AK42" i="5"/>
  <c r="AG42" i="5"/>
  <c r="R42" i="5"/>
  <c r="Q42" i="5"/>
  <c r="AI42" i="5" s="1"/>
  <c r="P42" i="5"/>
  <c r="O42" i="5"/>
  <c r="N42" i="5"/>
  <c r="M42" i="5"/>
  <c r="L42" i="5"/>
  <c r="K42" i="5"/>
  <c r="J42" i="5"/>
  <c r="I42" i="5"/>
  <c r="H42" i="5"/>
  <c r="G42" i="5"/>
  <c r="F42" i="5"/>
  <c r="E42" i="5"/>
  <c r="D42" i="5"/>
  <c r="C42" i="5"/>
  <c r="B42" i="5"/>
  <c r="AL41" i="5"/>
  <c r="AK41" i="5"/>
  <c r="AG41" i="5"/>
  <c r="R41" i="5"/>
  <c r="Q41" i="5"/>
  <c r="AI41" i="5" s="1"/>
  <c r="P41" i="5"/>
  <c r="O41" i="5"/>
  <c r="N41" i="5"/>
  <c r="M41" i="5"/>
  <c r="L41" i="5"/>
  <c r="K41" i="5"/>
  <c r="J41" i="5"/>
  <c r="I41" i="5"/>
  <c r="H41" i="5"/>
  <c r="G41" i="5"/>
  <c r="F41" i="5"/>
  <c r="E41" i="5"/>
  <c r="D41" i="5"/>
  <c r="C41" i="5"/>
  <c r="B41" i="5"/>
  <c r="AL40" i="5"/>
  <c r="AK40" i="5"/>
  <c r="AG40" i="5"/>
  <c r="AI40" i="5" s="1"/>
  <c r="R40" i="5"/>
  <c r="Q40" i="5"/>
  <c r="P40" i="5"/>
  <c r="O40" i="5"/>
  <c r="N40" i="5"/>
  <c r="M40" i="5"/>
  <c r="L40" i="5"/>
  <c r="K40" i="5"/>
  <c r="J40" i="5"/>
  <c r="I40" i="5"/>
  <c r="H40" i="5"/>
  <c r="G40" i="5"/>
  <c r="F40" i="5"/>
  <c r="E40" i="5"/>
  <c r="D40" i="5"/>
  <c r="C40" i="5"/>
  <c r="B40" i="5"/>
  <c r="AL39" i="5"/>
  <c r="AK39" i="5"/>
  <c r="AI39" i="5"/>
  <c r="AG39" i="5"/>
  <c r="R39" i="5"/>
  <c r="Q39" i="5"/>
  <c r="P39" i="5"/>
  <c r="O39" i="5"/>
  <c r="N39" i="5"/>
  <c r="M39" i="5"/>
  <c r="L39" i="5"/>
  <c r="K39" i="5"/>
  <c r="J39" i="5"/>
  <c r="I39" i="5"/>
  <c r="H39" i="5"/>
  <c r="G39" i="5"/>
  <c r="F39" i="5"/>
  <c r="E39" i="5"/>
  <c r="D39" i="5"/>
  <c r="C39" i="5"/>
  <c r="B39" i="5"/>
  <c r="AL38" i="5"/>
  <c r="AK38" i="5"/>
  <c r="AG38" i="5"/>
  <c r="R38" i="5"/>
  <c r="Q38" i="5"/>
  <c r="AI38" i="5" s="1"/>
  <c r="P38" i="5"/>
  <c r="O38" i="5"/>
  <c r="N38" i="5"/>
  <c r="M38" i="5"/>
  <c r="L38" i="5"/>
  <c r="K38" i="5"/>
  <c r="J38" i="5"/>
  <c r="I38" i="5"/>
  <c r="H38" i="5"/>
  <c r="G38" i="5"/>
  <c r="F38" i="5"/>
  <c r="E38" i="5"/>
  <c r="D38" i="5"/>
  <c r="C38" i="5"/>
  <c r="B38" i="5"/>
  <c r="AL37" i="5"/>
  <c r="AK37" i="5"/>
  <c r="AG37" i="5"/>
  <c r="R37" i="5"/>
  <c r="Q37" i="5"/>
  <c r="AI37" i="5" s="1"/>
  <c r="P37" i="5"/>
  <c r="O37" i="5"/>
  <c r="N37" i="5"/>
  <c r="M37" i="5"/>
  <c r="L37" i="5"/>
  <c r="K37" i="5"/>
  <c r="J37" i="5"/>
  <c r="I37" i="5"/>
  <c r="H37" i="5"/>
  <c r="G37" i="5"/>
  <c r="F37" i="5"/>
  <c r="E37" i="5"/>
  <c r="D37" i="5"/>
  <c r="C37" i="5"/>
  <c r="B37" i="5"/>
  <c r="AL36" i="5"/>
  <c r="AK36" i="5"/>
  <c r="AG36" i="5"/>
  <c r="AI36" i="5" s="1"/>
  <c r="R36" i="5"/>
  <c r="Q36" i="5"/>
  <c r="P36" i="5"/>
  <c r="O36" i="5"/>
  <c r="N36" i="5"/>
  <c r="M36" i="5"/>
  <c r="L36" i="5"/>
  <c r="K36" i="5"/>
  <c r="J36" i="5"/>
  <c r="I36" i="5"/>
  <c r="H36" i="5"/>
  <c r="G36" i="5"/>
  <c r="F36" i="5"/>
  <c r="E36" i="5"/>
  <c r="D36" i="5"/>
  <c r="C36" i="5"/>
  <c r="B36" i="5"/>
  <c r="AL35" i="5"/>
  <c r="AK35" i="5"/>
  <c r="AI35" i="5"/>
  <c r="AG35" i="5"/>
  <c r="R35" i="5"/>
  <c r="Q35" i="5"/>
  <c r="P35" i="5"/>
  <c r="O35" i="5"/>
  <c r="N35" i="5"/>
  <c r="M35" i="5"/>
  <c r="L35" i="5"/>
  <c r="K35" i="5"/>
  <c r="J35" i="5"/>
  <c r="I35" i="5"/>
  <c r="H35" i="5"/>
  <c r="G35" i="5"/>
  <c r="F35" i="5"/>
  <c r="E35" i="5"/>
  <c r="D35" i="5"/>
  <c r="C35" i="5"/>
  <c r="B35" i="5"/>
  <c r="AL34" i="5"/>
  <c r="AK34" i="5"/>
  <c r="AG34" i="5"/>
  <c r="R34" i="5"/>
  <c r="Q34" i="5"/>
  <c r="P34" i="5"/>
  <c r="O34" i="5"/>
  <c r="N34" i="5"/>
  <c r="M34" i="5"/>
  <c r="L34" i="5"/>
  <c r="K34" i="5"/>
  <c r="J34" i="5"/>
  <c r="I34" i="5"/>
  <c r="H34" i="5"/>
  <c r="G34" i="5"/>
  <c r="F34" i="5"/>
  <c r="E34" i="5"/>
  <c r="D34" i="5"/>
  <c r="C34" i="5"/>
  <c r="B34" i="5"/>
  <c r="AL33" i="5"/>
  <c r="AK33" i="5"/>
  <c r="AG33" i="5"/>
  <c r="R33" i="5"/>
  <c r="Q33" i="5"/>
  <c r="AI33" i="5" s="1"/>
  <c r="P33" i="5"/>
  <c r="O33" i="5"/>
  <c r="N33" i="5"/>
  <c r="M33" i="5"/>
  <c r="L33" i="5"/>
  <c r="K33" i="5"/>
  <c r="J33" i="5"/>
  <c r="I33" i="5"/>
  <c r="H33" i="5"/>
  <c r="G33" i="5"/>
  <c r="F33" i="5"/>
  <c r="E33" i="5"/>
  <c r="D33" i="5"/>
  <c r="C33" i="5"/>
  <c r="B33" i="5"/>
  <c r="AL32" i="5"/>
  <c r="AK32" i="5"/>
  <c r="AG32" i="5"/>
  <c r="AI32" i="5" s="1"/>
  <c r="R32" i="5"/>
  <c r="Q32" i="5"/>
  <c r="P32" i="5"/>
  <c r="O32" i="5"/>
  <c r="N32" i="5"/>
  <c r="M32" i="5"/>
  <c r="L32" i="5"/>
  <c r="K32" i="5"/>
  <c r="J32" i="5"/>
  <c r="I32" i="5"/>
  <c r="H32" i="5"/>
  <c r="G32" i="5"/>
  <c r="F32" i="5"/>
  <c r="E32" i="5"/>
  <c r="D32" i="5"/>
  <c r="C32" i="5"/>
  <c r="B32" i="5"/>
  <c r="AL31" i="5"/>
  <c r="AK31" i="5"/>
  <c r="AI31" i="5"/>
  <c r="AG31" i="5"/>
  <c r="R31" i="5"/>
  <c r="Q31" i="5"/>
  <c r="P31" i="5"/>
  <c r="O31" i="5"/>
  <c r="N31" i="5"/>
  <c r="M31" i="5"/>
  <c r="L31" i="5"/>
  <c r="K31" i="5"/>
  <c r="J31" i="5"/>
  <c r="I31" i="5"/>
  <c r="H31" i="5"/>
  <c r="G31" i="5"/>
  <c r="F31" i="5"/>
  <c r="E31" i="5"/>
  <c r="D31" i="5"/>
  <c r="C31" i="5"/>
  <c r="B31" i="5"/>
  <c r="AL30" i="5"/>
  <c r="AK30" i="5"/>
  <c r="AG30" i="5"/>
  <c r="R30" i="5"/>
  <c r="Q30" i="5"/>
  <c r="P30" i="5"/>
  <c r="O30" i="5"/>
  <c r="N30" i="5"/>
  <c r="M30" i="5"/>
  <c r="L30" i="5"/>
  <c r="K30" i="5"/>
  <c r="J30" i="5"/>
  <c r="I30" i="5"/>
  <c r="H30" i="5"/>
  <c r="G30" i="5"/>
  <c r="F30" i="5"/>
  <c r="E30" i="5"/>
  <c r="D30" i="5"/>
  <c r="C30" i="5"/>
  <c r="B30" i="5"/>
  <c r="AL29" i="5"/>
  <c r="AK29" i="5"/>
  <c r="AG29" i="5"/>
  <c r="R29" i="5"/>
  <c r="Q29" i="5"/>
  <c r="AI29" i="5" s="1"/>
  <c r="P29" i="5"/>
  <c r="O29" i="5"/>
  <c r="N29" i="5"/>
  <c r="M29" i="5"/>
  <c r="L29" i="5"/>
  <c r="K29" i="5"/>
  <c r="J29" i="5"/>
  <c r="I29" i="5"/>
  <c r="H29" i="5"/>
  <c r="G29" i="5"/>
  <c r="F29" i="5"/>
  <c r="E29" i="5"/>
  <c r="D29" i="5"/>
  <c r="C29" i="5"/>
  <c r="B29" i="5"/>
  <c r="AL28" i="5"/>
  <c r="AK28" i="5"/>
  <c r="AG28" i="5"/>
  <c r="AI28" i="5" s="1"/>
  <c r="R28" i="5"/>
  <c r="Q28" i="5"/>
  <c r="P28" i="5"/>
  <c r="O28" i="5"/>
  <c r="N28" i="5"/>
  <c r="M28" i="5"/>
  <c r="L28" i="5"/>
  <c r="K28" i="5"/>
  <c r="J28" i="5"/>
  <c r="I28" i="5"/>
  <c r="H28" i="5"/>
  <c r="G28" i="5"/>
  <c r="F28" i="5"/>
  <c r="E28" i="5"/>
  <c r="D28" i="5"/>
  <c r="C28" i="5"/>
  <c r="B28" i="5"/>
  <c r="AL27" i="5"/>
  <c r="AK27" i="5"/>
  <c r="AI27" i="5"/>
  <c r="AG27" i="5"/>
  <c r="R27" i="5"/>
  <c r="Q27" i="5"/>
  <c r="P27" i="5"/>
  <c r="O27" i="5"/>
  <c r="N27" i="5"/>
  <c r="M27" i="5"/>
  <c r="L27" i="5"/>
  <c r="K27" i="5"/>
  <c r="J27" i="5"/>
  <c r="I27" i="5"/>
  <c r="H27" i="5"/>
  <c r="G27" i="5"/>
  <c r="F27" i="5"/>
  <c r="E27" i="5"/>
  <c r="D27" i="5"/>
  <c r="C27" i="5"/>
  <c r="B27" i="5"/>
  <c r="AL26" i="5"/>
  <c r="AK26" i="5"/>
  <c r="AG26" i="5"/>
  <c r="R26" i="5"/>
  <c r="Q26" i="5"/>
  <c r="AI26" i="5" s="1"/>
  <c r="P26" i="5"/>
  <c r="O26" i="5"/>
  <c r="N26" i="5"/>
  <c r="M26" i="5"/>
  <c r="L26" i="5"/>
  <c r="K26" i="5"/>
  <c r="J26" i="5"/>
  <c r="I26" i="5"/>
  <c r="H26" i="5"/>
  <c r="G26" i="5"/>
  <c r="F26" i="5"/>
  <c r="E26" i="5"/>
  <c r="D26" i="5"/>
  <c r="C26" i="5"/>
  <c r="B26" i="5"/>
  <c r="AL25" i="5"/>
  <c r="AK25" i="5"/>
  <c r="AG25" i="5"/>
  <c r="R25" i="5"/>
  <c r="Q25" i="5"/>
  <c r="AI25" i="5" s="1"/>
  <c r="P25" i="5"/>
  <c r="O25" i="5"/>
  <c r="N25" i="5"/>
  <c r="M25" i="5"/>
  <c r="L25" i="5"/>
  <c r="K25" i="5"/>
  <c r="J25" i="5"/>
  <c r="I25" i="5"/>
  <c r="H25" i="5"/>
  <c r="G25" i="5"/>
  <c r="F25" i="5"/>
  <c r="E25" i="5"/>
  <c r="D25" i="5"/>
  <c r="C25" i="5"/>
  <c r="B25" i="5"/>
  <c r="AL24" i="5"/>
  <c r="AK24" i="5"/>
  <c r="AG24" i="5"/>
  <c r="AI24" i="5" s="1"/>
  <c r="R24" i="5"/>
  <c r="Q24" i="5"/>
  <c r="P24" i="5"/>
  <c r="O24" i="5"/>
  <c r="N24" i="5"/>
  <c r="M24" i="5"/>
  <c r="L24" i="5"/>
  <c r="K24" i="5"/>
  <c r="J24" i="5"/>
  <c r="I24" i="5"/>
  <c r="H24" i="5"/>
  <c r="G24" i="5"/>
  <c r="F24" i="5"/>
  <c r="E24" i="5"/>
  <c r="D24" i="5"/>
  <c r="C24" i="5"/>
  <c r="B24" i="5"/>
  <c r="AL23" i="5"/>
  <c r="AK23" i="5"/>
  <c r="AI23" i="5"/>
  <c r="AG23" i="5"/>
  <c r="R23" i="5"/>
  <c r="Q23" i="5"/>
  <c r="P23" i="5"/>
  <c r="O23" i="5"/>
  <c r="N23" i="5"/>
  <c r="M23" i="5"/>
  <c r="L23" i="5"/>
  <c r="K23" i="5"/>
  <c r="J23" i="5"/>
  <c r="I23" i="5"/>
  <c r="H23" i="5"/>
  <c r="G23" i="5"/>
  <c r="F23" i="5"/>
  <c r="E23" i="5"/>
  <c r="D23" i="5"/>
  <c r="C23" i="5"/>
  <c r="B23" i="5"/>
  <c r="AL22" i="5"/>
  <c r="AK22" i="5"/>
  <c r="AG22" i="5"/>
  <c r="R22" i="5"/>
  <c r="Q22" i="5"/>
  <c r="AI22" i="5" s="1"/>
  <c r="P22" i="5"/>
  <c r="O22" i="5"/>
  <c r="N22" i="5"/>
  <c r="M22" i="5"/>
  <c r="L22" i="5"/>
  <c r="K22" i="5"/>
  <c r="J22" i="5"/>
  <c r="I22" i="5"/>
  <c r="H22" i="5"/>
  <c r="G22" i="5"/>
  <c r="F22" i="5"/>
  <c r="E22" i="5"/>
  <c r="D22" i="5"/>
  <c r="C22" i="5"/>
  <c r="B22" i="5"/>
  <c r="AL21" i="5"/>
  <c r="AK21" i="5"/>
  <c r="AG21" i="5"/>
  <c r="R21" i="5"/>
  <c r="Q21" i="5"/>
  <c r="AI21" i="5" s="1"/>
  <c r="P21" i="5"/>
  <c r="O21" i="5"/>
  <c r="N21" i="5"/>
  <c r="M21" i="5"/>
  <c r="L21" i="5"/>
  <c r="K21" i="5"/>
  <c r="J21" i="5"/>
  <c r="I21" i="5"/>
  <c r="H21" i="5"/>
  <c r="G21" i="5"/>
  <c r="F21" i="5"/>
  <c r="E21" i="5"/>
  <c r="D21" i="5"/>
  <c r="C21" i="5"/>
  <c r="B21" i="5"/>
  <c r="AL20" i="5"/>
  <c r="AK20" i="5"/>
  <c r="AG20" i="5"/>
  <c r="AI20" i="5" s="1"/>
  <c r="R20" i="5"/>
  <c r="Q20" i="5"/>
  <c r="P20" i="5"/>
  <c r="O20" i="5"/>
  <c r="N20" i="5"/>
  <c r="M20" i="5"/>
  <c r="L20" i="5"/>
  <c r="K20" i="5"/>
  <c r="J20" i="5"/>
  <c r="I20" i="5"/>
  <c r="H20" i="5"/>
  <c r="G20" i="5"/>
  <c r="F20" i="5"/>
  <c r="E20" i="5"/>
  <c r="D20" i="5"/>
  <c r="C20" i="5"/>
  <c r="B20" i="5"/>
  <c r="AL19" i="5"/>
  <c r="AK19" i="5"/>
  <c r="AI19" i="5"/>
  <c r="AG19" i="5"/>
  <c r="R19" i="5"/>
  <c r="Q19" i="5"/>
  <c r="P19" i="5"/>
  <c r="O19" i="5"/>
  <c r="N19" i="5"/>
  <c r="M19" i="5"/>
  <c r="L19" i="5"/>
  <c r="K19" i="5"/>
  <c r="J19" i="5"/>
  <c r="I19" i="5"/>
  <c r="H19" i="5"/>
  <c r="G19" i="5"/>
  <c r="F19" i="5"/>
  <c r="E19" i="5"/>
  <c r="D19" i="5"/>
  <c r="C19" i="5"/>
  <c r="B19" i="5"/>
  <c r="AL18" i="5"/>
  <c r="AK18" i="5"/>
  <c r="AG18" i="5"/>
  <c r="R18" i="5"/>
  <c r="Q18" i="5"/>
  <c r="P18" i="5"/>
  <c r="O18" i="5"/>
  <c r="N18" i="5"/>
  <c r="M18" i="5"/>
  <c r="L18" i="5"/>
  <c r="K18" i="5"/>
  <c r="J18" i="5"/>
  <c r="I18" i="5"/>
  <c r="H18" i="5"/>
  <c r="G18" i="5"/>
  <c r="F18" i="5"/>
  <c r="E18" i="5"/>
  <c r="D18" i="5"/>
  <c r="C18" i="5"/>
  <c r="B18" i="5"/>
  <c r="AL17" i="5"/>
  <c r="AK17" i="5"/>
  <c r="AG17" i="5"/>
  <c r="R17" i="5"/>
  <c r="Q17" i="5"/>
  <c r="AI17" i="5" s="1"/>
  <c r="P17" i="5"/>
  <c r="O17" i="5"/>
  <c r="N17" i="5"/>
  <c r="M17" i="5"/>
  <c r="L17" i="5"/>
  <c r="K17" i="5"/>
  <c r="J17" i="5"/>
  <c r="I17" i="5"/>
  <c r="H17" i="5"/>
  <c r="G17" i="5"/>
  <c r="F17" i="5"/>
  <c r="E17" i="5"/>
  <c r="D17" i="5"/>
  <c r="C17" i="5"/>
  <c r="B17" i="5"/>
  <c r="AL16" i="5"/>
  <c r="AK16" i="5"/>
  <c r="AG16" i="5"/>
  <c r="AI16" i="5" s="1"/>
  <c r="R16" i="5"/>
  <c r="Q16" i="5"/>
  <c r="P16" i="5"/>
  <c r="O16" i="5"/>
  <c r="N16" i="5"/>
  <c r="M16" i="5"/>
  <c r="L16" i="5"/>
  <c r="K16" i="5"/>
  <c r="J16" i="5"/>
  <c r="I16" i="5"/>
  <c r="H16" i="5"/>
  <c r="G16" i="5"/>
  <c r="F16" i="5"/>
  <c r="E16" i="5"/>
  <c r="D16" i="5"/>
  <c r="C16" i="5"/>
  <c r="B16" i="5"/>
  <c r="AL15" i="5"/>
  <c r="AK15" i="5"/>
  <c r="AI15" i="5"/>
  <c r="AG15" i="5"/>
  <c r="R15" i="5"/>
  <c r="Q15" i="5"/>
  <c r="P15" i="5"/>
  <c r="O15" i="5"/>
  <c r="N15" i="5"/>
  <c r="M15" i="5"/>
  <c r="L15" i="5"/>
  <c r="K15" i="5"/>
  <c r="J15" i="5"/>
  <c r="I15" i="5"/>
  <c r="H15" i="5"/>
  <c r="G15" i="5"/>
  <c r="F15" i="5"/>
  <c r="E15" i="5"/>
  <c r="D15" i="5"/>
  <c r="C15" i="5"/>
  <c r="B15" i="5"/>
  <c r="AL14" i="5"/>
  <c r="AK14" i="5"/>
  <c r="AG14" i="5"/>
  <c r="R14" i="5"/>
  <c r="Q14" i="5"/>
  <c r="P14" i="5"/>
  <c r="O14" i="5"/>
  <c r="N14" i="5"/>
  <c r="M14" i="5"/>
  <c r="L14" i="5"/>
  <c r="K14" i="5"/>
  <c r="J14" i="5"/>
  <c r="I14" i="5"/>
  <c r="H14" i="5"/>
  <c r="G14" i="5"/>
  <c r="F14" i="5"/>
  <c r="E14" i="5"/>
  <c r="D14" i="5"/>
  <c r="C14" i="5"/>
  <c r="B14" i="5"/>
  <c r="AL13" i="5"/>
  <c r="AK13" i="5"/>
  <c r="AG13" i="5"/>
  <c r="R13" i="5"/>
  <c r="Q13" i="5"/>
  <c r="AI13" i="5" s="1"/>
  <c r="P13" i="5"/>
  <c r="O13" i="5"/>
  <c r="N13" i="5"/>
  <c r="M13" i="5"/>
  <c r="L13" i="5"/>
  <c r="K13" i="5"/>
  <c r="J13" i="5"/>
  <c r="I13" i="5"/>
  <c r="H13" i="5"/>
  <c r="G13" i="5"/>
  <c r="F13" i="5"/>
  <c r="E13" i="5"/>
  <c r="D13" i="5"/>
  <c r="C13" i="5"/>
  <c r="B13" i="5"/>
  <c r="A13" i="5"/>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L12" i="5"/>
  <c r="AK12" i="5"/>
  <c r="AG12" i="5"/>
  <c r="AI12" i="5" s="1"/>
  <c r="R12" i="5"/>
  <c r="Q12" i="5"/>
  <c r="P12" i="5"/>
  <c r="O12" i="5"/>
  <c r="N12" i="5"/>
  <c r="M12" i="5"/>
  <c r="L12" i="5"/>
  <c r="K12" i="5"/>
  <c r="J12" i="5"/>
  <c r="I12" i="5"/>
  <c r="H12" i="5"/>
  <c r="G12" i="5"/>
  <c r="F12" i="5"/>
  <c r="E12" i="5"/>
  <c r="D12" i="5"/>
  <c r="C12" i="5"/>
  <c r="B12" i="5"/>
  <c r="D3" i="5"/>
  <c r="AF111" i="4"/>
  <c r="R111" i="4"/>
  <c r="AH111" i="4" s="1"/>
  <c r="Q111" i="4"/>
  <c r="P111" i="4"/>
  <c r="O111" i="4"/>
  <c r="N111" i="4"/>
  <c r="M111" i="4"/>
  <c r="L111" i="4"/>
  <c r="K111" i="4"/>
  <c r="J111" i="4"/>
  <c r="I111" i="4"/>
  <c r="H111" i="4"/>
  <c r="G111" i="4"/>
  <c r="F111" i="4"/>
  <c r="E111" i="4"/>
  <c r="D111" i="4"/>
  <c r="C111" i="4"/>
  <c r="B111" i="4"/>
  <c r="AH110" i="4"/>
  <c r="AF110" i="4"/>
  <c r="R110" i="4"/>
  <c r="Q110" i="4"/>
  <c r="P110" i="4"/>
  <c r="O110" i="4"/>
  <c r="N110" i="4"/>
  <c r="M110" i="4"/>
  <c r="L110" i="4"/>
  <c r="K110" i="4"/>
  <c r="J110" i="4"/>
  <c r="I110" i="4"/>
  <c r="H110" i="4"/>
  <c r="G110" i="4"/>
  <c r="F110" i="4"/>
  <c r="E110" i="4"/>
  <c r="D110" i="4"/>
  <c r="C110" i="4"/>
  <c r="B110" i="4"/>
  <c r="AF109" i="4"/>
  <c r="R109" i="4"/>
  <c r="AH109" i="4" s="1"/>
  <c r="Q109" i="4"/>
  <c r="P109" i="4"/>
  <c r="O109" i="4"/>
  <c r="N109" i="4"/>
  <c r="M109" i="4"/>
  <c r="L109" i="4"/>
  <c r="K109" i="4"/>
  <c r="J109" i="4"/>
  <c r="I109" i="4"/>
  <c r="H109" i="4"/>
  <c r="G109" i="4"/>
  <c r="F109" i="4"/>
  <c r="E109" i="4"/>
  <c r="D109" i="4"/>
  <c r="C109" i="4"/>
  <c r="B109" i="4"/>
  <c r="AH108" i="4"/>
  <c r="AF108" i="4"/>
  <c r="R108" i="4"/>
  <c r="Q108" i="4"/>
  <c r="P108" i="4"/>
  <c r="O108" i="4"/>
  <c r="N108" i="4"/>
  <c r="M108" i="4"/>
  <c r="L108" i="4"/>
  <c r="K108" i="4"/>
  <c r="J108" i="4"/>
  <c r="I108" i="4"/>
  <c r="H108" i="4"/>
  <c r="G108" i="4"/>
  <c r="F108" i="4"/>
  <c r="E108" i="4"/>
  <c r="D108" i="4"/>
  <c r="C108" i="4"/>
  <c r="B108" i="4"/>
  <c r="AH107" i="4"/>
  <c r="AF107" i="4"/>
  <c r="R107" i="4"/>
  <c r="Q107" i="4"/>
  <c r="P107" i="4"/>
  <c r="O107" i="4"/>
  <c r="N107" i="4"/>
  <c r="M107" i="4"/>
  <c r="L107" i="4"/>
  <c r="K107" i="4"/>
  <c r="J107" i="4"/>
  <c r="I107" i="4"/>
  <c r="H107" i="4"/>
  <c r="G107" i="4"/>
  <c r="F107" i="4"/>
  <c r="E107" i="4"/>
  <c r="D107" i="4"/>
  <c r="C107" i="4"/>
  <c r="B107" i="4"/>
  <c r="AH106" i="4"/>
  <c r="AF106" i="4"/>
  <c r="R106" i="4"/>
  <c r="Q106" i="4"/>
  <c r="P106" i="4"/>
  <c r="O106" i="4"/>
  <c r="N106" i="4"/>
  <c r="M106" i="4"/>
  <c r="L106" i="4"/>
  <c r="K106" i="4"/>
  <c r="J106" i="4"/>
  <c r="I106" i="4"/>
  <c r="H106" i="4"/>
  <c r="G106" i="4"/>
  <c r="F106" i="4"/>
  <c r="E106" i="4"/>
  <c r="D106" i="4"/>
  <c r="C106" i="4"/>
  <c r="B106" i="4"/>
  <c r="AF105" i="4"/>
  <c r="R105" i="4"/>
  <c r="AH105" i="4" s="1"/>
  <c r="Q105" i="4"/>
  <c r="P105" i="4"/>
  <c r="O105" i="4"/>
  <c r="N105" i="4"/>
  <c r="M105" i="4"/>
  <c r="L105" i="4"/>
  <c r="K105" i="4"/>
  <c r="J105" i="4"/>
  <c r="I105" i="4"/>
  <c r="H105" i="4"/>
  <c r="G105" i="4"/>
  <c r="F105" i="4"/>
  <c r="E105" i="4"/>
  <c r="D105" i="4"/>
  <c r="C105" i="4"/>
  <c r="B105" i="4"/>
  <c r="AH104" i="4"/>
  <c r="AF104" i="4"/>
  <c r="R104" i="4"/>
  <c r="Q104" i="4"/>
  <c r="P104" i="4"/>
  <c r="O104" i="4"/>
  <c r="N104" i="4"/>
  <c r="M104" i="4"/>
  <c r="L104" i="4"/>
  <c r="K104" i="4"/>
  <c r="J104" i="4"/>
  <c r="I104" i="4"/>
  <c r="H104" i="4"/>
  <c r="G104" i="4"/>
  <c r="F104" i="4"/>
  <c r="E104" i="4"/>
  <c r="D104" i="4"/>
  <c r="C104" i="4"/>
  <c r="B104" i="4"/>
  <c r="AF103" i="4"/>
  <c r="R103" i="4"/>
  <c r="AH103" i="4" s="1"/>
  <c r="Q103" i="4"/>
  <c r="P103" i="4"/>
  <c r="O103" i="4"/>
  <c r="N103" i="4"/>
  <c r="M103" i="4"/>
  <c r="L103" i="4"/>
  <c r="K103" i="4"/>
  <c r="J103" i="4"/>
  <c r="I103" i="4"/>
  <c r="H103" i="4"/>
  <c r="G103" i="4"/>
  <c r="F103" i="4"/>
  <c r="E103" i="4"/>
  <c r="D103" i="4"/>
  <c r="C103" i="4"/>
  <c r="B103" i="4"/>
  <c r="AH102" i="4"/>
  <c r="AF102" i="4"/>
  <c r="R102" i="4"/>
  <c r="Q102" i="4"/>
  <c r="P102" i="4"/>
  <c r="O102" i="4"/>
  <c r="N102" i="4"/>
  <c r="M102" i="4"/>
  <c r="L102" i="4"/>
  <c r="K102" i="4"/>
  <c r="J102" i="4"/>
  <c r="I102" i="4"/>
  <c r="H102" i="4"/>
  <c r="G102" i="4"/>
  <c r="F102" i="4"/>
  <c r="E102" i="4"/>
  <c r="D102" i="4"/>
  <c r="C102" i="4"/>
  <c r="B102" i="4"/>
  <c r="AF101" i="4"/>
  <c r="R101" i="4"/>
  <c r="AH101" i="4" s="1"/>
  <c r="Q101" i="4"/>
  <c r="P101" i="4"/>
  <c r="O101" i="4"/>
  <c r="N101" i="4"/>
  <c r="M101" i="4"/>
  <c r="L101" i="4"/>
  <c r="K101" i="4"/>
  <c r="J101" i="4"/>
  <c r="I101" i="4"/>
  <c r="H101" i="4"/>
  <c r="G101" i="4"/>
  <c r="F101" i="4"/>
  <c r="E101" i="4"/>
  <c r="D101" i="4"/>
  <c r="C101" i="4"/>
  <c r="B101" i="4"/>
  <c r="AH100" i="4"/>
  <c r="AF100" i="4"/>
  <c r="R100" i="4"/>
  <c r="Q100" i="4"/>
  <c r="P100" i="4"/>
  <c r="O100" i="4"/>
  <c r="N100" i="4"/>
  <c r="M100" i="4"/>
  <c r="L100" i="4"/>
  <c r="K100" i="4"/>
  <c r="J100" i="4"/>
  <c r="I100" i="4"/>
  <c r="H100" i="4"/>
  <c r="G100" i="4"/>
  <c r="F100" i="4"/>
  <c r="E100" i="4"/>
  <c r="D100" i="4"/>
  <c r="C100" i="4"/>
  <c r="B100" i="4"/>
  <c r="AH99" i="4"/>
  <c r="AF99" i="4"/>
  <c r="R99" i="4"/>
  <c r="Q99" i="4"/>
  <c r="P99" i="4"/>
  <c r="O99" i="4"/>
  <c r="N99" i="4"/>
  <c r="M99" i="4"/>
  <c r="L99" i="4"/>
  <c r="K99" i="4"/>
  <c r="J99" i="4"/>
  <c r="I99" i="4"/>
  <c r="H99" i="4"/>
  <c r="G99" i="4"/>
  <c r="F99" i="4"/>
  <c r="E99" i="4"/>
  <c r="D99" i="4"/>
  <c r="C99" i="4"/>
  <c r="B99" i="4"/>
  <c r="AH98" i="4"/>
  <c r="AF98" i="4"/>
  <c r="R98" i="4"/>
  <c r="Q98" i="4"/>
  <c r="P98" i="4"/>
  <c r="O98" i="4"/>
  <c r="N98" i="4"/>
  <c r="M98" i="4"/>
  <c r="L98" i="4"/>
  <c r="K98" i="4"/>
  <c r="J98" i="4"/>
  <c r="I98" i="4"/>
  <c r="H98" i="4"/>
  <c r="G98" i="4"/>
  <c r="F98" i="4"/>
  <c r="E98" i="4"/>
  <c r="D98" i="4"/>
  <c r="C98" i="4"/>
  <c r="B98" i="4"/>
  <c r="AF97" i="4"/>
  <c r="R97" i="4"/>
  <c r="AH97" i="4" s="1"/>
  <c r="Q97" i="4"/>
  <c r="P97" i="4"/>
  <c r="O97" i="4"/>
  <c r="N97" i="4"/>
  <c r="M97" i="4"/>
  <c r="L97" i="4"/>
  <c r="K97" i="4"/>
  <c r="J97" i="4"/>
  <c r="I97" i="4"/>
  <c r="H97" i="4"/>
  <c r="G97" i="4"/>
  <c r="F97" i="4"/>
  <c r="E97" i="4"/>
  <c r="D97" i="4"/>
  <c r="C97" i="4"/>
  <c r="B97" i="4"/>
  <c r="AH96" i="4"/>
  <c r="AF96" i="4"/>
  <c r="R96" i="4"/>
  <c r="Q96" i="4"/>
  <c r="P96" i="4"/>
  <c r="O96" i="4"/>
  <c r="N96" i="4"/>
  <c r="M96" i="4"/>
  <c r="L96" i="4"/>
  <c r="K96" i="4"/>
  <c r="J96" i="4"/>
  <c r="I96" i="4"/>
  <c r="H96" i="4"/>
  <c r="G96" i="4"/>
  <c r="F96" i="4"/>
  <c r="E96" i="4"/>
  <c r="D96" i="4"/>
  <c r="C96" i="4"/>
  <c r="B96" i="4"/>
  <c r="AF95" i="4"/>
  <c r="R95" i="4"/>
  <c r="AH95" i="4" s="1"/>
  <c r="Q95" i="4"/>
  <c r="P95" i="4"/>
  <c r="O95" i="4"/>
  <c r="N95" i="4"/>
  <c r="M95" i="4"/>
  <c r="L95" i="4"/>
  <c r="K95" i="4"/>
  <c r="J95" i="4"/>
  <c r="I95" i="4"/>
  <c r="H95" i="4"/>
  <c r="G95" i="4"/>
  <c r="F95" i="4"/>
  <c r="E95" i="4"/>
  <c r="D95" i="4"/>
  <c r="C95" i="4"/>
  <c r="B95" i="4"/>
  <c r="AH94" i="4"/>
  <c r="AF94" i="4"/>
  <c r="R94" i="4"/>
  <c r="Q94" i="4"/>
  <c r="P94" i="4"/>
  <c r="O94" i="4"/>
  <c r="N94" i="4"/>
  <c r="M94" i="4"/>
  <c r="L94" i="4"/>
  <c r="K94" i="4"/>
  <c r="J94" i="4"/>
  <c r="I94" i="4"/>
  <c r="H94" i="4"/>
  <c r="G94" i="4"/>
  <c r="F94" i="4"/>
  <c r="E94" i="4"/>
  <c r="D94" i="4"/>
  <c r="C94" i="4"/>
  <c r="B94" i="4"/>
  <c r="AF93" i="4"/>
  <c r="AH93" i="4" s="1"/>
  <c r="R93" i="4"/>
  <c r="Q93" i="4"/>
  <c r="P93" i="4"/>
  <c r="O93" i="4"/>
  <c r="N93" i="4"/>
  <c r="M93" i="4"/>
  <c r="L93" i="4"/>
  <c r="K93" i="4"/>
  <c r="J93" i="4"/>
  <c r="I93" i="4"/>
  <c r="H93" i="4"/>
  <c r="G93" i="4"/>
  <c r="F93" i="4"/>
  <c r="E93" i="4"/>
  <c r="D93" i="4"/>
  <c r="C93" i="4"/>
  <c r="B93" i="4"/>
  <c r="AH92" i="4"/>
  <c r="AF92" i="4"/>
  <c r="R92" i="4"/>
  <c r="Q92" i="4"/>
  <c r="P92" i="4"/>
  <c r="O92" i="4"/>
  <c r="N92" i="4"/>
  <c r="M92" i="4"/>
  <c r="L92" i="4"/>
  <c r="K92" i="4"/>
  <c r="J92" i="4"/>
  <c r="I92" i="4"/>
  <c r="H92" i="4"/>
  <c r="G92" i="4"/>
  <c r="F92" i="4"/>
  <c r="E92" i="4"/>
  <c r="D92" i="4"/>
  <c r="C92" i="4"/>
  <c r="B92" i="4"/>
  <c r="AH91" i="4"/>
  <c r="AF91" i="4"/>
  <c r="R91" i="4"/>
  <c r="Q91" i="4"/>
  <c r="P91" i="4"/>
  <c r="O91" i="4"/>
  <c r="N91" i="4"/>
  <c r="M91" i="4"/>
  <c r="L91" i="4"/>
  <c r="K91" i="4"/>
  <c r="J91" i="4"/>
  <c r="I91" i="4"/>
  <c r="H91" i="4"/>
  <c r="G91" i="4"/>
  <c r="F91" i="4"/>
  <c r="E91" i="4"/>
  <c r="D91" i="4"/>
  <c r="C91" i="4"/>
  <c r="B91" i="4"/>
  <c r="AH90" i="4"/>
  <c r="AF90" i="4"/>
  <c r="R90" i="4"/>
  <c r="Q90" i="4"/>
  <c r="P90" i="4"/>
  <c r="O90" i="4"/>
  <c r="N90" i="4"/>
  <c r="M90" i="4"/>
  <c r="L90" i="4"/>
  <c r="K90" i="4"/>
  <c r="J90" i="4"/>
  <c r="I90" i="4"/>
  <c r="H90" i="4"/>
  <c r="G90" i="4"/>
  <c r="F90" i="4"/>
  <c r="E90" i="4"/>
  <c r="D90" i="4"/>
  <c r="C90" i="4"/>
  <c r="B90" i="4"/>
  <c r="AF89" i="4"/>
  <c r="R89" i="4"/>
  <c r="AH89" i="4" s="1"/>
  <c r="Q89" i="4"/>
  <c r="P89" i="4"/>
  <c r="O89" i="4"/>
  <c r="N89" i="4"/>
  <c r="M89" i="4"/>
  <c r="L89" i="4"/>
  <c r="K89" i="4"/>
  <c r="J89" i="4"/>
  <c r="I89" i="4"/>
  <c r="H89" i="4"/>
  <c r="G89" i="4"/>
  <c r="F89" i="4"/>
  <c r="E89" i="4"/>
  <c r="D89" i="4"/>
  <c r="C89" i="4"/>
  <c r="B89" i="4"/>
  <c r="AH88" i="4"/>
  <c r="AF88" i="4"/>
  <c r="R88" i="4"/>
  <c r="Q88" i="4"/>
  <c r="P88" i="4"/>
  <c r="O88" i="4"/>
  <c r="N88" i="4"/>
  <c r="M88" i="4"/>
  <c r="L88" i="4"/>
  <c r="K88" i="4"/>
  <c r="J88" i="4"/>
  <c r="I88" i="4"/>
  <c r="H88" i="4"/>
  <c r="G88" i="4"/>
  <c r="F88" i="4"/>
  <c r="E88" i="4"/>
  <c r="D88" i="4"/>
  <c r="C88" i="4"/>
  <c r="B88" i="4"/>
  <c r="AF87" i="4"/>
  <c r="R87" i="4"/>
  <c r="AH87" i="4" s="1"/>
  <c r="Q87" i="4"/>
  <c r="P87" i="4"/>
  <c r="O87" i="4"/>
  <c r="N87" i="4"/>
  <c r="M87" i="4"/>
  <c r="L87" i="4"/>
  <c r="K87" i="4"/>
  <c r="J87" i="4"/>
  <c r="I87" i="4"/>
  <c r="H87" i="4"/>
  <c r="G87" i="4"/>
  <c r="F87" i="4"/>
  <c r="E87" i="4"/>
  <c r="D87" i="4"/>
  <c r="C87" i="4"/>
  <c r="B87" i="4"/>
  <c r="AH86" i="4"/>
  <c r="AF86" i="4"/>
  <c r="R86" i="4"/>
  <c r="Q86" i="4"/>
  <c r="P86" i="4"/>
  <c r="O86" i="4"/>
  <c r="N86" i="4"/>
  <c r="M86" i="4"/>
  <c r="L86" i="4"/>
  <c r="K86" i="4"/>
  <c r="J86" i="4"/>
  <c r="I86" i="4"/>
  <c r="H86" i="4"/>
  <c r="G86" i="4"/>
  <c r="F86" i="4"/>
  <c r="E86" i="4"/>
  <c r="D86" i="4"/>
  <c r="C86" i="4"/>
  <c r="B86" i="4"/>
  <c r="AF85" i="4"/>
  <c r="AH85" i="4" s="1"/>
  <c r="R85" i="4"/>
  <c r="Q85" i="4"/>
  <c r="P85" i="4"/>
  <c r="O85" i="4"/>
  <c r="N85" i="4"/>
  <c r="M85" i="4"/>
  <c r="L85" i="4"/>
  <c r="K85" i="4"/>
  <c r="J85" i="4"/>
  <c r="I85" i="4"/>
  <c r="H85" i="4"/>
  <c r="G85" i="4"/>
  <c r="F85" i="4"/>
  <c r="E85" i="4"/>
  <c r="D85" i="4"/>
  <c r="C85" i="4"/>
  <c r="B85" i="4"/>
  <c r="AH84" i="4"/>
  <c r="AF84" i="4"/>
  <c r="R84" i="4"/>
  <c r="Q84" i="4"/>
  <c r="P84" i="4"/>
  <c r="O84" i="4"/>
  <c r="N84" i="4"/>
  <c r="M84" i="4"/>
  <c r="L84" i="4"/>
  <c r="K84" i="4"/>
  <c r="J84" i="4"/>
  <c r="I84" i="4"/>
  <c r="H84" i="4"/>
  <c r="G84" i="4"/>
  <c r="F84" i="4"/>
  <c r="E84" i="4"/>
  <c r="D84" i="4"/>
  <c r="C84" i="4"/>
  <c r="B84" i="4"/>
  <c r="AH83" i="4"/>
  <c r="AF83" i="4"/>
  <c r="R83" i="4"/>
  <c r="Q83" i="4"/>
  <c r="P83" i="4"/>
  <c r="O83" i="4"/>
  <c r="N83" i="4"/>
  <c r="M83" i="4"/>
  <c r="L83" i="4"/>
  <c r="K83" i="4"/>
  <c r="J83" i="4"/>
  <c r="I83" i="4"/>
  <c r="H83" i="4"/>
  <c r="G83" i="4"/>
  <c r="F83" i="4"/>
  <c r="E83" i="4"/>
  <c r="D83" i="4"/>
  <c r="C83" i="4"/>
  <c r="B83" i="4"/>
  <c r="AH82" i="4"/>
  <c r="AF82" i="4"/>
  <c r="R82" i="4"/>
  <c r="Q82" i="4"/>
  <c r="P82" i="4"/>
  <c r="O82" i="4"/>
  <c r="N82" i="4"/>
  <c r="M82" i="4"/>
  <c r="L82" i="4"/>
  <c r="K82" i="4"/>
  <c r="J82" i="4"/>
  <c r="I82" i="4"/>
  <c r="H82" i="4"/>
  <c r="G82" i="4"/>
  <c r="F82" i="4"/>
  <c r="E82" i="4"/>
  <c r="D82" i="4"/>
  <c r="C82" i="4"/>
  <c r="B82" i="4"/>
  <c r="AF81" i="4"/>
  <c r="R81" i="4"/>
  <c r="AH81" i="4" s="1"/>
  <c r="Q81" i="4"/>
  <c r="P81" i="4"/>
  <c r="O81" i="4"/>
  <c r="N81" i="4"/>
  <c r="M81" i="4"/>
  <c r="L81" i="4"/>
  <c r="K81" i="4"/>
  <c r="J81" i="4"/>
  <c r="I81" i="4"/>
  <c r="H81" i="4"/>
  <c r="G81" i="4"/>
  <c r="F81" i="4"/>
  <c r="E81" i="4"/>
  <c r="D81" i="4"/>
  <c r="C81" i="4"/>
  <c r="B81" i="4"/>
  <c r="AH80" i="4"/>
  <c r="AF80" i="4"/>
  <c r="R80" i="4"/>
  <c r="Q80" i="4"/>
  <c r="P80" i="4"/>
  <c r="O80" i="4"/>
  <c r="N80" i="4"/>
  <c r="M80" i="4"/>
  <c r="L80" i="4"/>
  <c r="K80" i="4"/>
  <c r="J80" i="4"/>
  <c r="I80" i="4"/>
  <c r="H80" i="4"/>
  <c r="G80" i="4"/>
  <c r="F80" i="4"/>
  <c r="E80" i="4"/>
  <c r="D80" i="4"/>
  <c r="C80" i="4"/>
  <c r="B80" i="4"/>
  <c r="AF79" i="4"/>
  <c r="R79" i="4"/>
  <c r="AH79" i="4" s="1"/>
  <c r="Q79" i="4"/>
  <c r="P79" i="4"/>
  <c r="O79" i="4"/>
  <c r="N79" i="4"/>
  <c r="M79" i="4"/>
  <c r="L79" i="4"/>
  <c r="K79" i="4"/>
  <c r="J79" i="4"/>
  <c r="I79" i="4"/>
  <c r="H79" i="4"/>
  <c r="G79" i="4"/>
  <c r="F79" i="4"/>
  <c r="E79" i="4"/>
  <c r="D79" i="4"/>
  <c r="C79" i="4"/>
  <c r="B79" i="4"/>
  <c r="AH78" i="4"/>
  <c r="AF78" i="4"/>
  <c r="R78" i="4"/>
  <c r="Q78" i="4"/>
  <c r="P78" i="4"/>
  <c r="O78" i="4"/>
  <c r="N78" i="4"/>
  <c r="M78" i="4"/>
  <c r="L78" i="4"/>
  <c r="K78" i="4"/>
  <c r="J78" i="4"/>
  <c r="I78" i="4"/>
  <c r="H78" i="4"/>
  <c r="G78" i="4"/>
  <c r="F78" i="4"/>
  <c r="E78" i="4"/>
  <c r="D78" i="4"/>
  <c r="C78" i="4"/>
  <c r="B78" i="4"/>
  <c r="AF77" i="4"/>
  <c r="R77" i="4"/>
  <c r="AH77" i="4" s="1"/>
  <c r="Q77" i="4"/>
  <c r="P77" i="4"/>
  <c r="O77" i="4"/>
  <c r="N77" i="4"/>
  <c r="M77" i="4"/>
  <c r="L77" i="4"/>
  <c r="K77" i="4"/>
  <c r="J77" i="4"/>
  <c r="I77" i="4"/>
  <c r="H77" i="4"/>
  <c r="G77" i="4"/>
  <c r="F77" i="4"/>
  <c r="E77" i="4"/>
  <c r="D77" i="4"/>
  <c r="C77" i="4"/>
  <c r="B77" i="4"/>
  <c r="AH76" i="4"/>
  <c r="AF76" i="4"/>
  <c r="R76" i="4"/>
  <c r="Q76" i="4"/>
  <c r="P76" i="4"/>
  <c r="O76" i="4"/>
  <c r="N76" i="4"/>
  <c r="M76" i="4"/>
  <c r="L76" i="4"/>
  <c r="K76" i="4"/>
  <c r="J76" i="4"/>
  <c r="I76" i="4"/>
  <c r="H76" i="4"/>
  <c r="G76" i="4"/>
  <c r="F76" i="4"/>
  <c r="E76" i="4"/>
  <c r="D76" i="4"/>
  <c r="C76" i="4"/>
  <c r="B76" i="4"/>
  <c r="AH75" i="4"/>
  <c r="AF75" i="4"/>
  <c r="R75" i="4"/>
  <c r="Q75" i="4"/>
  <c r="P75" i="4"/>
  <c r="O75" i="4"/>
  <c r="N75" i="4"/>
  <c r="M75" i="4"/>
  <c r="L75" i="4"/>
  <c r="K75" i="4"/>
  <c r="J75" i="4"/>
  <c r="I75" i="4"/>
  <c r="H75" i="4"/>
  <c r="G75" i="4"/>
  <c r="F75" i="4"/>
  <c r="E75" i="4"/>
  <c r="D75" i="4"/>
  <c r="C75" i="4"/>
  <c r="B75" i="4"/>
  <c r="AH74" i="4"/>
  <c r="AF74" i="4"/>
  <c r="R74" i="4"/>
  <c r="Q74" i="4"/>
  <c r="P74" i="4"/>
  <c r="O74" i="4"/>
  <c r="N74" i="4"/>
  <c r="M74" i="4"/>
  <c r="L74" i="4"/>
  <c r="K74" i="4"/>
  <c r="J74" i="4"/>
  <c r="I74" i="4"/>
  <c r="H74" i="4"/>
  <c r="G74" i="4"/>
  <c r="F74" i="4"/>
  <c r="E74" i="4"/>
  <c r="D74" i="4"/>
  <c r="C74" i="4"/>
  <c r="B74" i="4"/>
  <c r="AF73" i="4"/>
  <c r="R73" i="4"/>
  <c r="AH73" i="4" s="1"/>
  <c r="Q73" i="4"/>
  <c r="P73" i="4"/>
  <c r="O73" i="4"/>
  <c r="N73" i="4"/>
  <c r="M73" i="4"/>
  <c r="L73" i="4"/>
  <c r="K73" i="4"/>
  <c r="J73" i="4"/>
  <c r="I73" i="4"/>
  <c r="H73" i="4"/>
  <c r="G73" i="4"/>
  <c r="F73" i="4"/>
  <c r="E73" i="4"/>
  <c r="D73" i="4"/>
  <c r="C73" i="4"/>
  <c r="B73" i="4"/>
  <c r="AH72" i="4"/>
  <c r="AF72" i="4"/>
  <c r="R72" i="4"/>
  <c r="Q72" i="4"/>
  <c r="P72" i="4"/>
  <c r="O72" i="4"/>
  <c r="N72" i="4"/>
  <c r="M72" i="4"/>
  <c r="L72" i="4"/>
  <c r="K72" i="4"/>
  <c r="J72" i="4"/>
  <c r="I72" i="4"/>
  <c r="H72" i="4"/>
  <c r="G72" i="4"/>
  <c r="F72" i="4"/>
  <c r="E72" i="4"/>
  <c r="D72" i="4"/>
  <c r="C72" i="4"/>
  <c r="B72" i="4"/>
  <c r="AF71" i="4"/>
  <c r="R71" i="4"/>
  <c r="AH71" i="4" s="1"/>
  <c r="Q71" i="4"/>
  <c r="P71" i="4"/>
  <c r="O71" i="4"/>
  <c r="N71" i="4"/>
  <c r="M71" i="4"/>
  <c r="L71" i="4"/>
  <c r="K71" i="4"/>
  <c r="J71" i="4"/>
  <c r="I71" i="4"/>
  <c r="H71" i="4"/>
  <c r="G71" i="4"/>
  <c r="F71" i="4"/>
  <c r="E71" i="4"/>
  <c r="D71" i="4"/>
  <c r="C71" i="4"/>
  <c r="B71" i="4"/>
  <c r="AH70" i="4"/>
  <c r="AF70" i="4"/>
  <c r="R70" i="4"/>
  <c r="Q70" i="4"/>
  <c r="P70" i="4"/>
  <c r="O70" i="4"/>
  <c r="N70" i="4"/>
  <c r="M70" i="4"/>
  <c r="L70" i="4"/>
  <c r="K70" i="4"/>
  <c r="J70" i="4"/>
  <c r="I70" i="4"/>
  <c r="H70" i="4"/>
  <c r="G70" i="4"/>
  <c r="F70" i="4"/>
  <c r="E70" i="4"/>
  <c r="D70" i="4"/>
  <c r="C70" i="4"/>
  <c r="B70" i="4"/>
  <c r="AF69" i="4"/>
  <c r="R69" i="4"/>
  <c r="AH69" i="4" s="1"/>
  <c r="Q69" i="4"/>
  <c r="P69" i="4"/>
  <c r="O69" i="4"/>
  <c r="N69" i="4"/>
  <c r="M69" i="4"/>
  <c r="L69" i="4"/>
  <c r="K69" i="4"/>
  <c r="J69" i="4"/>
  <c r="I69" i="4"/>
  <c r="H69" i="4"/>
  <c r="G69" i="4"/>
  <c r="F69" i="4"/>
  <c r="E69" i="4"/>
  <c r="D69" i="4"/>
  <c r="C69" i="4"/>
  <c r="B69" i="4"/>
  <c r="AH68" i="4"/>
  <c r="AF68" i="4"/>
  <c r="R68" i="4"/>
  <c r="Q68" i="4"/>
  <c r="P68" i="4"/>
  <c r="O68" i="4"/>
  <c r="N68" i="4"/>
  <c r="M68" i="4"/>
  <c r="L68" i="4"/>
  <c r="K68" i="4"/>
  <c r="J68" i="4"/>
  <c r="I68" i="4"/>
  <c r="H68" i="4"/>
  <c r="G68" i="4"/>
  <c r="F68" i="4"/>
  <c r="E68" i="4"/>
  <c r="D68" i="4"/>
  <c r="C68" i="4"/>
  <c r="B68" i="4"/>
  <c r="AH67" i="4"/>
  <c r="AF67" i="4"/>
  <c r="R67" i="4"/>
  <c r="Q67" i="4"/>
  <c r="P67" i="4"/>
  <c r="O67" i="4"/>
  <c r="N67" i="4"/>
  <c r="M67" i="4"/>
  <c r="L67" i="4"/>
  <c r="K67" i="4"/>
  <c r="J67" i="4"/>
  <c r="I67" i="4"/>
  <c r="H67" i="4"/>
  <c r="G67" i="4"/>
  <c r="F67" i="4"/>
  <c r="E67" i="4"/>
  <c r="D67" i="4"/>
  <c r="C67" i="4"/>
  <c r="B67" i="4"/>
  <c r="AH66" i="4"/>
  <c r="AF66" i="4"/>
  <c r="R66" i="4"/>
  <c r="Q66" i="4"/>
  <c r="P66" i="4"/>
  <c r="O66" i="4"/>
  <c r="N66" i="4"/>
  <c r="M66" i="4"/>
  <c r="L66" i="4"/>
  <c r="K66" i="4"/>
  <c r="J66" i="4"/>
  <c r="I66" i="4"/>
  <c r="H66" i="4"/>
  <c r="G66" i="4"/>
  <c r="F66" i="4"/>
  <c r="E66" i="4"/>
  <c r="D66" i="4"/>
  <c r="C66" i="4"/>
  <c r="B66" i="4"/>
  <c r="AF65" i="4"/>
  <c r="R65" i="4"/>
  <c r="AH65" i="4" s="1"/>
  <c r="Q65" i="4"/>
  <c r="P65" i="4"/>
  <c r="O65" i="4"/>
  <c r="N65" i="4"/>
  <c r="M65" i="4"/>
  <c r="L65" i="4"/>
  <c r="K65" i="4"/>
  <c r="J65" i="4"/>
  <c r="I65" i="4"/>
  <c r="H65" i="4"/>
  <c r="G65" i="4"/>
  <c r="F65" i="4"/>
  <c r="E65" i="4"/>
  <c r="D65" i="4"/>
  <c r="C65" i="4"/>
  <c r="B65" i="4"/>
  <c r="AH64" i="4"/>
  <c r="AF64" i="4"/>
  <c r="R64" i="4"/>
  <c r="Q64" i="4"/>
  <c r="P64" i="4"/>
  <c r="O64" i="4"/>
  <c r="N64" i="4"/>
  <c r="M64" i="4"/>
  <c r="L64" i="4"/>
  <c r="K64" i="4"/>
  <c r="J64" i="4"/>
  <c r="I64" i="4"/>
  <c r="H64" i="4"/>
  <c r="G64" i="4"/>
  <c r="F64" i="4"/>
  <c r="E64" i="4"/>
  <c r="D64" i="4"/>
  <c r="C64" i="4"/>
  <c r="B64" i="4"/>
  <c r="AF63" i="4"/>
  <c r="AH63" i="4" s="1"/>
  <c r="R63" i="4"/>
  <c r="Q63" i="4"/>
  <c r="P63" i="4"/>
  <c r="O63" i="4"/>
  <c r="N63" i="4"/>
  <c r="M63" i="4"/>
  <c r="L63" i="4"/>
  <c r="K63" i="4"/>
  <c r="J63" i="4"/>
  <c r="I63" i="4"/>
  <c r="H63" i="4"/>
  <c r="G63" i="4"/>
  <c r="F63" i="4"/>
  <c r="E63" i="4"/>
  <c r="D63" i="4"/>
  <c r="C63" i="4"/>
  <c r="B63" i="4"/>
  <c r="AH62" i="4"/>
  <c r="AF62" i="4"/>
  <c r="R62" i="4"/>
  <c r="Q62" i="4"/>
  <c r="P62" i="4"/>
  <c r="O62" i="4"/>
  <c r="N62" i="4"/>
  <c r="M62" i="4"/>
  <c r="L62" i="4"/>
  <c r="K62" i="4"/>
  <c r="J62" i="4"/>
  <c r="I62" i="4"/>
  <c r="H62" i="4"/>
  <c r="G62" i="4"/>
  <c r="F62" i="4"/>
  <c r="E62" i="4"/>
  <c r="D62" i="4"/>
  <c r="C62" i="4"/>
  <c r="B62" i="4"/>
  <c r="AF61" i="4"/>
  <c r="R61" i="4"/>
  <c r="AH61" i="4" s="1"/>
  <c r="Q61" i="4"/>
  <c r="P61" i="4"/>
  <c r="O61" i="4"/>
  <c r="N61" i="4"/>
  <c r="M61" i="4"/>
  <c r="L61" i="4"/>
  <c r="K61" i="4"/>
  <c r="J61" i="4"/>
  <c r="I61" i="4"/>
  <c r="H61" i="4"/>
  <c r="G61" i="4"/>
  <c r="F61" i="4"/>
  <c r="E61" i="4"/>
  <c r="D61" i="4"/>
  <c r="C61" i="4"/>
  <c r="B61" i="4"/>
  <c r="AH60" i="4"/>
  <c r="AF60" i="4"/>
  <c r="R60" i="4"/>
  <c r="Q60" i="4"/>
  <c r="P60" i="4"/>
  <c r="O60" i="4"/>
  <c r="N60" i="4"/>
  <c r="M60" i="4"/>
  <c r="L60" i="4"/>
  <c r="K60" i="4"/>
  <c r="J60" i="4"/>
  <c r="I60" i="4"/>
  <c r="H60" i="4"/>
  <c r="G60" i="4"/>
  <c r="F60" i="4"/>
  <c r="E60" i="4"/>
  <c r="D60" i="4"/>
  <c r="C60" i="4"/>
  <c r="B60" i="4"/>
  <c r="AH59" i="4"/>
  <c r="AF59" i="4"/>
  <c r="R59" i="4"/>
  <c r="Q59" i="4"/>
  <c r="P59" i="4"/>
  <c r="O59" i="4"/>
  <c r="N59" i="4"/>
  <c r="M59" i="4"/>
  <c r="L59" i="4"/>
  <c r="K59" i="4"/>
  <c r="J59" i="4"/>
  <c r="I59" i="4"/>
  <c r="H59" i="4"/>
  <c r="G59" i="4"/>
  <c r="F59" i="4"/>
  <c r="E59" i="4"/>
  <c r="D59" i="4"/>
  <c r="C59" i="4"/>
  <c r="B59" i="4"/>
  <c r="AH58" i="4"/>
  <c r="AF58" i="4"/>
  <c r="R58" i="4"/>
  <c r="Q58" i="4"/>
  <c r="P58" i="4"/>
  <c r="O58" i="4"/>
  <c r="N58" i="4"/>
  <c r="M58" i="4"/>
  <c r="L58" i="4"/>
  <c r="K58" i="4"/>
  <c r="J58" i="4"/>
  <c r="I58" i="4"/>
  <c r="H58" i="4"/>
  <c r="G58" i="4"/>
  <c r="F58" i="4"/>
  <c r="E58" i="4"/>
  <c r="D58" i="4"/>
  <c r="C58" i="4"/>
  <c r="B58" i="4"/>
  <c r="AF57" i="4"/>
  <c r="R57" i="4"/>
  <c r="AH57" i="4" s="1"/>
  <c r="Q57" i="4"/>
  <c r="P57" i="4"/>
  <c r="O57" i="4"/>
  <c r="N57" i="4"/>
  <c r="M57" i="4"/>
  <c r="L57" i="4"/>
  <c r="K57" i="4"/>
  <c r="J57" i="4"/>
  <c r="I57" i="4"/>
  <c r="H57" i="4"/>
  <c r="G57" i="4"/>
  <c r="F57" i="4"/>
  <c r="E57" i="4"/>
  <c r="D57" i="4"/>
  <c r="C57" i="4"/>
  <c r="B57" i="4"/>
  <c r="AH56" i="4"/>
  <c r="AF56" i="4"/>
  <c r="R56" i="4"/>
  <c r="Q56" i="4"/>
  <c r="P56" i="4"/>
  <c r="O56" i="4"/>
  <c r="N56" i="4"/>
  <c r="M56" i="4"/>
  <c r="L56" i="4"/>
  <c r="K56" i="4"/>
  <c r="J56" i="4"/>
  <c r="I56" i="4"/>
  <c r="H56" i="4"/>
  <c r="G56" i="4"/>
  <c r="F56" i="4"/>
  <c r="E56" i="4"/>
  <c r="D56" i="4"/>
  <c r="C56" i="4"/>
  <c r="B56" i="4"/>
  <c r="AF55" i="4"/>
  <c r="AH55" i="4" s="1"/>
  <c r="R55" i="4"/>
  <c r="Q55" i="4"/>
  <c r="P55" i="4"/>
  <c r="O55" i="4"/>
  <c r="N55" i="4"/>
  <c r="M55" i="4"/>
  <c r="L55" i="4"/>
  <c r="K55" i="4"/>
  <c r="J55" i="4"/>
  <c r="I55" i="4"/>
  <c r="H55" i="4"/>
  <c r="G55" i="4"/>
  <c r="F55" i="4"/>
  <c r="E55" i="4"/>
  <c r="D55" i="4"/>
  <c r="C55" i="4"/>
  <c r="B55" i="4"/>
  <c r="AH54" i="4"/>
  <c r="AF54" i="4"/>
  <c r="R54" i="4"/>
  <c r="Q54" i="4"/>
  <c r="P54" i="4"/>
  <c r="O54" i="4"/>
  <c r="N54" i="4"/>
  <c r="M54" i="4"/>
  <c r="L54" i="4"/>
  <c r="K54" i="4"/>
  <c r="J54" i="4"/>
  <c r="I54" i="4"/>
  <c r="H54" i="4"/>
  <c r="G54" i="4"/>
  <c r="F54" i="4"/>
  <c r="E54" i="4"/>
  <c r="D54" i="4"/>
  <c r="C54" i="4"/>
  <c r="B54" i="4"/>
  <c r="AF53" i="4"/>
  <c r="R53" i="4"/>
  <c r="AH53" i="4" s="1"/>
  <c r="Q53" i="4"/>
  <c r="P53" i="4"/>
  <c r="O53" i="4"/>
  <c r="N53" i="4"/>
  <c r="M53" i="4"/>
  <c r="L53" i="4"/>
  <c r="K53" i="4"/>
  <c r="J53" i="4"/>
  <c r="I53" i="4"/>
  <c r="H53" i="4"/>
  <c r="G53" i="4"/>
  <c r="F53" i="4"/>
  <c r="E53" i="4"/>
  <c r="D53" i="4"/>
  <c r="C53" i="4"/>
  <c r="B53" i="4"/>
  <c r="AH52" i="4"/>
  <c r="AF52" i="4"/>
  <c r="R52" i="4"/>
  <c r="Q52" i="4"/>
  <c r="P52" i="4"/>
  <c r="O52" i="4"/>
  <c r="N52" i="4"/>
  <c r="M52" i="4"/>
  <c r="L52" i="4"/>
  <c r="K52" i="4"/>
  <c r="J52" i="4"/>
  <c r="I52" i="4"/>
  <c r="H52" i="4"/>
  <c r="G52" i="4"/>
  <c r="F52" i="4"/>
  <c r="E52" i="4"/>
  <c r="D52" i="4"/>
  <c r="C52" i="4"/>
  <c r="B52" i="4"/>
  <c r="AH51" i="4"/>
  <c r="AF51" i="4"/>
  <c r="R51" i="4"/>
  <c r="Q51" i="4"/>
  <c r="P51" i="4"/>
  <c r="O51" i="4"/>
  <c r="N51" i="4"/>
  <c r="M51" i="4"/>
  <c r="L51" i="4"/>
  <c r="K51" i="4"/>
  <c r="J51" i="4"/>
  <c r="I51" i="4"/>
  <c r="H51" i="4"/>
  <c r="G51" i="4"/>
  <c r="F51" i="4"/>
  <c r="E51" i="4"/>
  <c r="D51" i="4"/>
  <c r="C51" i="4"/>
  <c r="B51" i="4"/>
  <c r="AH50" i="4"/>
  <c r="AF50" i="4"/>
  <c r="R50" i="4"/>
  <c r="Q50" i="4"/>
  <c r="P50" i="4"/>
  <c r="O50" i="4"/>
  <c r="N50" i="4"/>
  <c r="M50" i="4"/>
  <c r="L50" i="4"/>
  <c r="K50" i="4"/>
  <c r="J50" i="4"/>
  <c r="I50" i="4"/>
  <c r="H50" i="4"/>
  <c r="G50" i="4"/>
  <c r="F50" i="4"/>
  <c r="E50" i="4"/>
  <c r="D50" i="4"/>
  <c r="C50" i="4"/>
  <c r="B50" i="4"/>
  <c r="AF49" i="4"/>
  <c r="R49" i="4"/>
  <c r="AH49" i="4" s="1"/>
  <c r="Q49" i="4"/>
  <c r="P49" i="4"/>
  <c r="O49" i="4"/>
  <c r="N49" i="4"/>
  <c r="M49" i="4"/>
  <c r="L49" i="4"/>
  <c r="K49" i="4"/>
  <c r="J49" i="4"/>
  <c r="I49" i="4"/>
  <c r="H49" i="4"/>
  <c r="G49" i="4"/>
  <c r="F49" i="4"/>
  <c r="E49" i="4"/>
  <c r="D49" i="4"/>
  <c r="C49" i="4"/>
  <c r="B49" i="4"/>
  <c r="AH48" i="4"/>
  <c r="AF48" i="4"/>
  <c r="R48" i="4"/>
  <c r="Q48" i="4"/>
  <c r="P48" i="4"/>
  <c r="O48" i="4"/>
  <c r="N48" i="4"/>
  <c r="M48" i="4"/>
  <c r="L48" i="4"/>
  <c r="K48" i="4"/>
  <c r="J48" i="4"/>
  <c r="I48" i="4"/>
  <c r="H48" i="4"/>
  <c r="G48" i="4"/>
  <c r="F48" i="4"/>
  <c r="E48" i="4"/>
  <c r="D48" i="4"/>
  <c r="C48" i="4"/>
  <c r="B48" i="4"/>
  <c r="AF47" i="4"/>
  <c r="AH47" i="4" s="1"/>
  <c r="R47" i="4"/>
  <c r="Q47" i="4"/>
  <c r="P47" i="4"/>
  <c r="O47" i="4"/>
  <c r="N47" i="4"/>
  <c r="M47" i="4"/>
  <c r="L47" i="4"/>
  <c r="K47" i="4"/>
  <c r="J47" i="4"/>
  <c r="I47" i="4"/>
  <c r="H47" i="4"/>
  <c r="G47" i="4"/>
  <c r="F47" i="4"/>
  <c r="E47" i="4"/>
  <c r="D47" i="4"/>
  <c r="C47" i="4"/>
  <c r="B47" i="4"/>
  <c r="AH46" i="4"/>
  <c r="AF46" i="4"/>
  <c r="R46" i="4"/>
  <c r="Q46" i="4"/>
  <c r="P46" i="4"/>
  <c r="O46" i="4"/>
  <c r="N46" i="4"/>
  <c r="M46" i="4"/>
  <c r="L46" i="4"/>
  <c r="K46" i="4"/>
  <c r="J46" i="4"/>
  <c r="I46" i="4"/>
  <c r="H46" i="4"/>
  <c r="G46" i="4"/>
  <c r="F46" i="4"/>
  <c r="E46" i="4"/>
  <c r="D46" i="4"/>
  <c r="C46" i="4"/>
  <c r="B46" i="4"/>
  <c r="AF45" i="4"/>
  <c r="R45" i="4"/>
  <c r="AH45" i="4" s="1"/>
  <c r="Q45" i="4"/>
  <c r="P45" i="4"/>
  <c r="O45" i="4"/>
  <c r="N45" i="4"/>
  <c r="M45" i="4"/>
  <c r="L45" i="4"/>
  <c r="K45" i="4"/>
  <c r="J45" i="4"/>
  <c r="I45" i="4"/>
  <c r="H45" i="4"/>
  <c r="G45" i="4"/>
  <c r="F45" i="4"/>
  <c r="E45" i="4"/>
  <c r="D45" i="4"/>
  <c r="C45" i="4"/>
  <c r="B45" i="4"/>
  <c r="AH44" i="4"/>
  <c r="AF44" i="4"/>
  <c r="R44" i="4"/>
  <c r="Q44" i="4"/>
  <c r="P44" i="4"/>
  <c r="O44" i="4"/>
  <c r="N44" i="4"/>
  <c r="M44" i="4"/>
  <c r="L44" i="4"/>
  <c r="K44" i="4"/>
  <c r="J44" i="4"/>
  <c r="I44" i="4"/>
  <c r="H44" i="4"/>
  <c r="G44" i="4"/>
  <c r="F44" i="4"/>
  <c r="E44" i="4"/>
  <c r="D44" i="4"/>
  <c r="C44" i="4"/>
  <c r="B44" i="4"/>
  <c r="AH43" i="4"/>
  <c r="AF43" i="4"/>
  <c r="R43" i="4"/>
  <c r="Q43" i="4"/>
  <c r="P43" i="4"/>
  <c r="O43" i="4"/>
  <c r="N43" i="4"/>
  <c r="M43" i="4"/>
  <c r="L43" i="4"/>
  <c r="K43" i="4"/>
  <c r="J43" i="4"/>
  <c r="I43" i="4"/>
  <c r="H43" i="4"/>
  <c r="G43" i="4"/>
  <c r="F43" i="4"/>
  <c r="E43" i="4"/>
  <c r="D43" i="4"/>
  <c r="C43" i="4"/>
  <c r="B43" i="4"/>
  <c r="AH42" i="4"/>
  <c r="AF42" i="4"/>
  <c r="R42" i="4"/>
  <c r="Q42" i="4"/>
  <c r="P42" i="4"/>
  <c r="O42" i="4"/>
  <c r="N42" i="4"/>
  <c r="M42" i="4"/>
  <c r="L42" i="4"/>
  <c r="K42" i="4"/>
  <c r="J42" i="4"/>
  <c r="I42" i="4"/>
  <c r="H42" i="4"/>
  <c r="G42" i="4"/>
  <c r="F42" i="4"/>
  <c r="E42" i="4"/>
  <c r="D42" i="4"/>
  <c r="C42" i="4"/>
  <c r="B42" i="4"/>
  <c r="AF41" i="4"/>
  <c r="R41" i="4"/>
  <c r="AH41" i="4" s="1"/>
  <c r="Q41" i="4"/>
  <c r="P41" i="4"/>
  <c r="O41" i="4"/>
  <c r="N41" i="4"/>
  <c r="M41" i="4"/>
  <c r="L41" i="4"/>
  <c r="K41" i="4"/>
  <c r="J41" i="4"/>
  <c r="I41" i="4"/>
  <c r="H41" i="4"/>
  <c r="G41" i="4"/>
  <c r="F41" i="4"/>
  <c r="E41" i="4"/>
  <c r="D41" i="4"/>
  <c r="C41" i="4"/>
  <c r="B41" i="4"/>
  <c r="AH40" i="4"/>
  <c r="AF40" i="4"/>
  <c r="R40" i="4"/>
  <c r="Q40" i="4"/>
  <c r="P40" i="4"/>
  <c r="O40" i="4"/>
  <c r="N40" i="4"/>
  <c r="M40" i="4"/>
  <c r="L40" i="4"/>
  <c r="K40" i="4"/>
  <c r="J40" i="4"/>
  <c r="I40" i="4"/>
  <c r="H40" i="4"/>
  <c r="G40" i="4"/>
  <c r="F40" i="4"/>
  <c r="E40" i="4"/>
  <c r="D40" i="4"/>
  <c r="C40" i="4"/>
  <c r="B40" i="4"/>
  <c r="AF39" i="4"/>
  <c r="AH39" i="4" s="1"/>
  <c r="R39" i="4"/>
  <c r="Q39" i="4"/>
  <c r="P39" i="4"/>
  <c r="O39" i="4"/>
  <c r="N39" i="4"/>
  <c r="M39" i="4"/>
  <c r="L39" i="4"/>
  <c r="K39" i="4"/>
  <c r="J39" i="4"/>
  <c r="I39" i="4"/>
  <c r="H39" i="4"/>
  <c r="G39" i="4"/>
  <c r="F39" i="4"/>
  <c r="E39" i="4"/>
  <c r="D39" i="4"/>
  <c r="C39" i="4"/>
  <c r="B39" i="4"/>
  <c r="AH38" i="4"/>
  <c r="AF38" i="4"/>
  <c r="R38" i="4"/>
  <c r="Q38" i="4"/>
  <c r="P38" i="4"/>
  <c r="O38" i="4"/>
  <c r="N38" i="4"/>
  <c r="M38" i="4"/>
  <c r="L38" i="4"/>
  <c r="K38" i="4"/>
  <c r="J38" i="4"/>
  <c r="I38" i="4"/>
  <c r="H38" i="4"/>
  <c r="G38" i="4"/>
  <c r="F38" i="4"/>
  <c r="E38" i="4"/>
  <c r="D38" i="4"/>
  <c r="C38" i="4"/>
  <c r="B38" i="4"/>
  <c r="AF37" i="4"/>
  <c r="R37" i="4"/>
  <c r="AH37" i="4" s="1"/>
  <c r="Q37" i="4"/>
  <c r="P37" i="4"/>
  <c r="O37" i="4"/>
  <c r="N37" i="4"/>
  <c r="M37" i="4"/>
  <c r="L37" i="4"/>
  <c r="K37" i="4"/>
  <c r="J37" i="4"/>
  <c r="I37" i="4"/>
  <c r="H37" i="4"/>
  <c r="G37" i="4"/>
  <c r="F37" i="4"/>
  <c r="E37" i="4"/>
  <c r="D37" i="4"/>
  <c r="C37" i="4"/>
  <c r="B37" i="4"/>
  <c r="AH36" i="4"/>
  <c r="AF36" i="4"/>
  <c r="R36" i="4"/>
  <c r="Q36" i="4"/>
  <c r="P36" i="4"/>
  <c r="O36" i="4"/>
  <c r="N36" i="4"/>
  <c r="M36" i="4"/>
  <c r="L36" i="4"/>
  <c r="K36" i="4"/>
  <c r="J36" i="4"/>
  <c r="I36" i="4"/>
  <c r="H36" i="4"/>
  <c r="G36" i="4"/>
  <c r="F36" i="4"/>
  <c r="E36" i="4"/>
  <c r="D36" i="4"/>
  <c r="C36" i="4"/>
  <c r="B36" i="4"/>
  <c r="AH35" i="4"/>
  <c r="AF35" i="4"/>
  <c r="R35" i="4"/>
  <c r="Q35" i="4"/>
  <c r="P35" i="4"/>
  <c r="O35" i="4"/>
  <c r="N35" i="4"/>
  <c r="M35" i="4"/>
  <c r="L35" i="4"/>
  <c r="K35" i="4"/>
  <c r="J35" i="4"/>
  <c r="I35" i="4"/>
  <c r="H35" i="4"/>
  <c r="G35" i="4"/>
  <c r="F35" i="4"/>
  <c r="E35" i="4"/>
  <c r="D35" i="4"/>
  <c r="C35" i="4"/>
  <c r="B35" i="4"/>
  <c r="AH34" i="4"/>
  <c r="AF34" i="4"/>
  <c r="R34" i="4"/>
  <c r="Q34" i="4"/>
  <c r="P34" i="4"/>
  <c r="O34" i="4"/>
  <c r="N34" i="4"/>
  <c r="M34" i="4"/>
  <c r="L34" i="4"/>
  <c r="K34" i="4"/>
  <c r="J34" i="4"/>
  <c r="I34" i="4"/>
  <c r="H34" i="4"/>
  <c r="G34" i="4"/>
  <c r="F34" i="4"/>
  <c r="E34" i="4"/>
  <c r="D34" i="4"/>
  <c r="C34" i="4"/>
  <c r="B34" i="4"/>
  <c r="AF33" i="4"/>
  <c r="R33" i="4"/>
  <c r="AH33" i="4" s="1"/>
  <c r="Q33" i="4"/>
  <c r="P33" i="4"/>
  <c r="O33" i="4"/>
  <c r="N33" i="4"/>
  <c r="M33" i="4"/>
  <c r="L33" i="4"/>
  <c r="K33" i="4"/>
  <c r="J33" i="4"/>
  <c r="I33" i="4"/>
  <c r="H33" i="4"/>
  <c r="G33" i="4"/>
  <c r="F33" i="4"/>
  <c r="E33" i="4"/>
  <c r="D33" i="4"/>
  <c r="C33" i="4"/>
  <c r="B33" i="4"/>
  <c r="AH32" i="4"/>
  <c r="AF32" i="4"/>
  <c r="R32" i="4"/>
  <c r="Q32" i="4"/>
  <c r="P32" i="4"/>
  <c r="O32" i="4"/>
  <c r="N32" i="4"/>
  <c r="M32" i="4"/>
  <c r="L32" i="4"/>
  <c r="K32" i="4"/>
  <c r="J32" i="4"/>
  <c r="I32" i="4"/>
  <c r="H32" i="4"/>
  <c r="G32" i="4"/>
  <c r="F32" i="4"/>
  <c r="E32" i="4"/>
  <c r="D32" i="4"/>
  <c r="C32" i="4"/>
  <c r="B32" i="4"/>
  <c r="AF31" i="4"/>
  <c r="AH31" i="4" s="1"/>
  <c r="R31" i="4"/>
  <c r="Q31" i="4"/>
  <c r="P31" i="4"/>
  <c r="O31" i="4"/>
  <c r="N31" i="4"/>
  <c r="M31" i="4"/>
  <c r="L31" i="4"/>
  <c r="K31" i="4"/>
  <c r="J31" i="4"/>
  <c r="I31" i="4"/>
  <c r="H31" i="4"/>
  <c r="G31" i="4"/>
  <c r="F31" i="4"/>
  <c r="E31" i="4"/>
  <c r="D31" i="4"/>
  <c r="C31" i="4"/>
  <c r="B31" i="4"/>
  <c r="AH30" i="4"/>
  <c r="AF30" i="4"/>
  <c r="R30" i="4"/>
  <c r="Q30" i="4"/>
  <c r="P30" i="4"/>
  <c r="O30" i="4"/>
  <c r="N30" i="4"/>
  <c r="M30" i="4"/>
  <c r="L30" i="4"/>
  <c r="K30" i="4"/>
  <c r="J30" i="4"/>
  <c r="I30" i="4"/>
  <c r="H30" i="4"/>
  <c r="G30" i="4"/>
  <c r="F30" i="4"/>
  <c r="E30" i="4"/>
  <c r="D30" i="4"/>
  <c r="C30" i="4"/>
  <c r="B30" i="4"/>
  <c r="AF29" i="4"/>
  <c r="R29" i="4"/>
  <c r="AH29" i="4" s="1"/>
  <c r="Q29" i="4"/>
  <c r="P29" i="4"/>
  <c r="O29" i="4"/>
  <c r="N29" i="4"/>
  <c r="M29" i="4"/>
  <c r="L29" i="4"/>
  <c r="K29" i="4"/>
  <c r="J29" i="4"/>
  <c r="I29" i="4"/>
  <c r="H29" i="4"/>
  <c r="G29" i="4"/>
  <c r="F29" i="4"/>
  <c r="E29" i="4"/>
  <c r="D29" i="4"/>
  <c r="C29" i="4"/>
  <c r="B29" i="4"/>
  <c r="AH28" i="4"/>
  <c r="AF28" i="4"/>
  <c r="R28" i="4"/>
  <c r="Q28" i="4"/>
  <c r="P28" i="4"/>
  <c r="O28" i="4"/>
  <c r="N28" i="4"/>
  <c r="M28" i="4"/>
  <c r="L28" i="4"/>
  <c r="K28" i="4"/>
  <c r="J28" i="4"/>
  <c r="I28" i="4"/>
  <c r="H28" i="4"/>
  <c r="G28" i="4"/>
  <c r="F28" i="4"/>
  <c r="E28" i="4"/>
  <c r="D28" i="4"/>
  <c r="C28" i="4"/>
  <c r="B28" i="4"/>
  <c r="AH27" i="4"/>
  <c r="AF27" i="4"/>
  <c r="R27" i="4"/>
  <c r="Q27" i="4"/>
  <c r="P27" i="4"/>
  <c r="O27" i="4"/>
  <c r="N27" i="4"/>
  <c r="M27" i="4"/>
  <c r="L27" i="4"/>
  <c r="K27" i="4"/>
  <c r="J27" i="4"/>
  <c r="I27" i="4"/>
  <c r="H27" i="4"/>
  <c r="G27" i="4"/>
  <c r="F27" i="4"/>
  <c r="E27" i="4"/>
  <c r="D27" i="4"/>
  <c r="C27" i="4"/>
  <c r="B27" i="4"/>
  <c r="AH26" i="4"/>
  <c r="AF26" i="4"/>
  <c r="R26" i="4"/>
  <c r="Q26" i="4"/>
  <c r="P26" i="4"/>
  <c r="O26" i="4"/>
  <c r="N26" i="4"/>
  <c r="M26" i="4"/>
  <c r="L26" i="4"/>
  <c r="K26" i="4"/>
  <c r="J26" i="4"/>
  <c r="I26" i="4"/>
  <c r="H26" i="4"/>
  <c r="G26" i="4"/>
  <c r="F26" i="4"/>
  <c r="E26" i="4"/>
  <c r="D26" i="4"/>
  <c r="C26" i="4"/>
  <c r="B26" i="4"/>
  <c r="AF25" i="4"/>
  <c r="R25" i="4"/>
  <c r="AH25" i="4" s="1"/>
  <c r="Q25" i="4"/>
  <c r="P25" i="4"/>
  <c r="O25" i="4"/>
  <c r="N25" i="4"/>
  <c r="M25" i="4"/>
  <c r="L25" i="4"/>
  <c r="K25" i="4"/>
  <c r="J25" i="4"/>
  <c r="I25" i="4"/>
  <c r="H25" i="4"/>
  <c r="G25" i="4"/>
  <c r="F25" i="4"/>
  <c r="E25" i="4"/>
  <c r="D25" i="4"/>
  <c r="C25" i="4"/>
  <c r="B25" i="4"/>
  <c r="AH24" i="4"/>
  <c r="AF24" i="4"/>
  <c r="R24" i="4"/>
  <c r="Q24" i="4"/>
  <c r="P24" i="4"/>
  <c r="O24" i="4"/>
  <c r="N24" i="4"/>
  <c r="M24" i="4"/>
  <c r="L24" i="4"/>
  <c r="K24" i="4"/>
  <c r="J24" i="4"/>
  <c r="I24" i="4"/>
  <c r="H24" i="4"/>
  <c r="G24" i="4"/>
  <c r="F24" i="4"/>
  <c r="E24" i="4"/>
  <c r="D24" i="4"/>
  <c r="C24" i="4"/>
  <c r="B24" i="4"/>
  <c r="AF23" i="4"/>
  <c r="AH23" i="4" s="1"/>
  <c r="R23" i="4"/>
  <c r="Q23" i="4"/>
  <c r="P23" i="4"/>
  <c r="O23" i="4"/>
  <c r="N23" i="4"/>
  <c r="M23" i="4"/>
  <c r="L23" i="4"/>
  <c r="K23" i="4"/>
  <c r="J23" i="4"/>
  <c r="I23" i="4"/>
  <c r="H23" i="4"/>
  <c r="G23" i="4"/>
  <c r="F23" i="4"/>
  <c r="E23" i="4"/>
  <c r="D23" i="4"/>
  <c r="C23" i="4"/>
  <c r="B23" i="4"/>
  <c r="AH22" i="4"/>
  <c r="AF22" i="4"/>
  <c r="R22" i="4"/>
  <c r="Q22" i="4"/>
  <c r="P22" i="4"/>
  <c r="O22" i="4"/>
  <c r="N22" i="4"/>
  <c r="M22" i="4"/>
  <c r="L22" i="4"/>
  <c r="K22" i="4"/>
  <c r="J22" i="4"/>
  <c r="I22" i="4"/>
  <c r="H22" i="4"/>
  <c r="G22" i="4"/>
  <c r="F22" i="4"/>
  <c r="E22" i="4"/>
  <c r="D22" i="4"/>
  <c r="C22" i="4"/>
  <c r="B22" i="4"/>
  <c r="AF21" i="4"/>
  <c r="R21" i="4"/>
  <c r="AH21" i="4" s="1"/>
  <c r="Q21" i="4"/>
  <c r="P21" i="4"/>
  <c r="O21" i="4"/>
  <c r="N21" i="4"/>
  <c r="M21" i="4"/>
  <c r="L21" i="4"/>
  <c r="K21" i="4"/>
  <c r="J21" i="4"/>
  <c r="I21" i="4"/>
  <c r="H21" i="4"/>
  <c r="G21" i="4"/>
  <c r="F21" i="4"/>
  <c r="E21" i="4"/>
  <c r="D21" i="4"/>
  <c r="C21" i="4"/>
  <c r="B21" i="4"/>
  <c r="AH20" i="4"/>
  <c r="AF20" i="4"/>
  <c r="R20" i="4"/>
  <c r="Q20" i="4"/>
  <c r="P20" i="4"/>
  <c r="O20" i="4"/>
  <c r="N20" i="4"/>
  <c r="M20" i="4"/>
  <c r="L20" i="4"/>
  <c r="K20" i="4"/>
  <c r="J20" i="4"/>
  <c r="I20" i="4"/>
  <c r="H20" i="4"/>
  <c r="G20" i="4"/>
  <c r="F20" i="4"/>
  <c r="E20" i="4"/>
  <c r="D20" i="4"/>
  <c r="C20" i="4"/>
  <c r="B20" i="4"/>
  <c r="AH19" i="4"/>
  <c r="AF19" i="4"/>
  <c r="R19" i="4"/>
  <c r="Q19" i="4"/>
  <c r="P19" i="4"/>
  <c r="O19" i="4"/>
  <c r="N19" i="4"/>
  <c r="M19" i="4"/>
  <c r="L19" i="4"/>
  <c r="K19" i="4"/>
  <c r="J19" i="4"/>
  <c r="I19" i="4"/>
  <c r="H19" i="4"/>
  <c r="G19" i="4"/>
  <c r="F19" i="4"/>
  <c r="E19" i="4"/>
  <c r="D19" i="4"/>
  <c r="C19" i="4"/>
  <c r="B19" i="4"/>
  <c r="AH18" i="4"/>
  <c r="AF18" i="4"/>
  <c r="R18" i="4"/>
  <c r="Q18" i="4"/>
  <c r="P18" i="4"/>
  <c r="O18" i="4"/>
  <c r="N18" i="4"/>
  <c r="M18" i="4"/>
  <c r="L18" i="4"/>
  <c r="K18" i="4"/>
  <c r="J18" i="4"/>
  <c r="I18" i="4"/>
  <c r="H18" i="4"/>
  <c r="G18" i="4"/>
  <c r="F18" i="4"/>
  <c r="E18" i="4"/>
  <c r="D18" i="4"/>
  <c r="C18" i="4"/>
  <c r="B18" i="4"/>
  <c r="AF17" i="4"/>
  <c r="R17" i="4"/>
  <c r="AH17" i="4" s="1"/>
  <c r="Q17" i="4"/>
  <c r="P17" i="4"/>
  <c r="O17" i="4"/>
  <c r="N17" i="4"/>
  <c r="M17" i="4"/>
  <c r="L17" i="4"/>
  <c r="K17" i="4"/>
  <c r="J17" i="4"/>
  <c r="I17" i="4"/>
  <c r="H17" i="4"/>
  <c r="G17" i="4"/>
  <c r="F17" i="4"/>
  <c r="E17" i="4"/>
  <c r="D17" i="4"/>
  <c r="C17" i="4"/>
  <c r="B17" i="4"/>
  <c r="AH16" i="4"/>
  <c r="AF16" i="4"/>
  <c r="R16" i="4"/>
  <c r="Q16" i="4"/>
  <c r="P16" i="4"/>
  <c r="O16" i="4"/>
  <c r="N16" i="4"/>
  <c r="M16" i="4"/>
  <c r="L16" i="4"/>
  <c r="K16" i="4"/>
  <c r="J16" i="4"/>
  <c r="I16" i="4"/>
  <c r="H16" i="4"/>
  <c r="G16" i="4"/>
  <c r="F16" i="4"/>
  <c r="E16" i="4"/>
  <c r="D16" i="4"/>
  <c r="C16" i="4"/>
  <c r="B16" i="4"/>
  <c r="AF15" i="4"/>
  <c r="AH15" i="4" s="1"/>
  <c r="R15" i="4"/>
  <c r="Q15" i="4"/>
  <c r="P15" i="4"/>
  <c r="O15" i="4"/>
  <c r="N15" i="4"/>
  <c r="M15" i="4"/>
  <c r="L15" i="4"/>
  <c r="K15" i="4"/>
  <c r="J15" i="4"/>
  <c r="I15" i="4"/>
  <c r="H15" i="4"/>
  <c r="G15" i="4"/>
  <c r="F15" i="4"/>
  <c r="E15" i="4"/>
  <c r="D15" i="4"/>
  <c r="C15" i="4"/>
  <c r="B15" i="4"/>
  <c r="AH14" i="4"/>
  <c r="AF14" i="4"/>
  <c r="R14" i="4"/>
  <c r="Q14" i="4"/>
  <c r="P14" i="4"/>
  <c r="O14" i="4"/>
  <c r="N14" i="4"/>
  <c r="M14" i="4"/>
  <c r="L14" i="4"/>
  <c r="K14" i="4"/>
  <c r="J14" i="4"/>
  <c r="I14" i="4"/>
  <c r="H14" i="4"/>
  <c r="G14" i="4"/>
  <c r="F14" i="4"/>
  <c r="E14" i="4"/>
  <c r="D14" i="4"/>
  <c r="C14" i="4"/>
  <c r="B14" i="4"/>
  <c r="AF13" i="4"/>
  <c r="R13" i="4"/>
  <c r="AH13" i="4" s="1"/>
  <c r="Q13" i="4"/>
  <c r="P13" i="4"/>
  <c r="O13" i="4"/>
  <c r="N13" i="4"/>
  <c r="M13" i="4"/>
  <c r="L13" i="4"/>
  <c r="K13" i="4"/>
  <c r="J13" i="4"/>
  <c r="I13" i="4"/>
  <c r="H13" i="4"/>
  <c r="G13" i="4"/>
  <c r="F13" i="4"/>
  <c r="E13" i="4"/>
  <c r="D13" i="4"/>
  <c r="C13" i="4"/>
  <c r="B13" i="4"/>
  <c r="A13" i="4"/>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H12" i="4"/>
  <c r="AF12" i="4"/>
  <c r="R12" i="4"/>
  <c r="Q12" i="4"/>
  <c r="P12" i="4"/>
  <c r="O12" i="4"/>
  <c r="N12" i="4"/>
  <c r="M12" i="4"/>
  <c r="L12" i="4"/>
  <c r="K12" i="4"/>
  <c r="J12" i="4"/>
  <c r="I12" i="4"/>
  <c r="H12" i="4"/>
  <c r="G12" i="4"/>
  <c r="F12" i="4"/>
  <c r="E12" i="4"/>
  <c r="D12" i="4"/>
  <c r="C12" i="4"/>
  <c r="B12" i="4"/>
  <c r="D3" i="4"/>
  <c r="Q229" i="3"/>
  <c r="AH99" i="3"/>
  <c r="X97" i="3"/>
  <c r="AC96" i="3" s="1"/>
  <c r="O97" i="3"/>
  <c r="O96" i="3"/>
  <c r="X94" i="3"/>
  <c r="AC93" i="3" s="1"/>
  <c r="O94" i="3"/>
  <c r="R95" i="3" s="1"/>
  <c r="O93" i="3"/>
  <c r="AG81" i="3"/>
  <c r="AW74" i="3"/>
  <c r="AF74" i="3"/>
  <c r="Z74" i="3"/>
  <c r="T74" i="3"/>
  <c r="N74" i="3"/>
  <c r="AX73" i="3"/>
  <c r="AW73" i="3"/>
  <c r="AW72" i="3"/>
  <c r="AX72" i="3" s="1"/>
  <c r="AX69" i="3"/>
  <c r="AW69" i="3"/>
  <c r="AP67" i="3"/>
  <c r="S67" i="3"/>
  <c r="T68" i="3" s="1"/>
  <c r="N68" i="3" s="1"/>
  <c r="AE66" i="3"/>
  <c r="Y66" i="3"/>
  <c r="S66" i="3"/>
  <c r="AH55" i="3"/>
  <c r="AD31" i="3"/>
  <c r="W31" i="3"/>
  <c r="P31" i="3"/>
  <c r="P29" i="3" s="1"/>
  <c r="AD29" i="3"/>
  <c r="W29" i="3"/>
  <c r="D28" i="3"/>
  <c r="AC15" i="3"/>
  <c r="T15" i="3"/>
  <c r="K15" i="3"/>
  <c r="G14" i="3"/>
  <c r="G13" i="3"/>
  <c r="G12" i="3"/>
  <c r="G11" i="3"/>
  <c r="G9" i="3"/>
  <c r="G8" i="3"/>
  <c r="AC1" i="3"/>
  <c r="B36" i="2"/>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35" i="2"/>
  <c r="B34" i="2"/>
  <c r="AC17" i="2"/>
  <c r="H10" i="3" s="1"/>
  <c r="O5" i="4" l="1"/>
  <c r="P28" i="3" s="1"/>
  <c r="V27" i="3" s="1"/>
  <c r="AH29" i="6"/>
  <c r="AH45" i="6"/>
  <c r="AH61" i="6"/>
  <c r="AH77" i="6"/>
  <c r="AH93" i="6"/>
  <c r="AH109" i="6"/>
  <c r="R98" i="3"/>
  <c r="AH33" i="6"/>
  <c r="AH49" i="6"/>
  <c r="AH65" i="6"/>
  <c r="AH81" i="6"/>
  <c r="AH97" i="6"/>
  <c r="AH37" i="6"/>
  <c r="AH53" i="6"/>
  <c r="AH69" i="6"/>
  <c r="AH85" i="6"/>
  <c r="AH101" i="6"/>
  <c r="AI14" i="5"/>
  <c r="O5" i="5" s="1"/>
  <c r="W28" i="3" s="1"/>
  <c r="AI30" i="5"/>
  <c r="AI46" i="5"/>
  <c r="AI62" i="5"/>
  <c r="AI78" i="5"/>
  <c r="AI94" i="5"/>
  <c r="AI110" i="5"/>
  <c r="AH19" i="6"/>
  <c r="O5" i="6" s="1"/>
  <c r="AD28" i="3" s="1"/>
  <c r="AJ27" i="3" s="1"/>
  <c r="AH31" i="6"/>
  <c r="AH47" i="6"/>
  <c r="AH63" i="6"/>
  <c r="AH79" i="6"/>
  <c r="AH105" i="6"/>
  <c r="AI18" i="5"/>
  <c r="AI34" i="5"/>
  <c r="AI50" i="5"/>
  <c r="AI66" i="5"/>
  <c r="AI82" i="5"/>
  <c r="AI98" i="5"/>
  <c r="AH35" i="6"/>
  <c r="AH51" i="6"/>
  <c r="AH67" i="6"/>
  <c r="AH83" i="6"/>
  <c r="AH99" i="6"/>
  <c r="AP73" i="3" l="1"/>
  <c r="AP70" i="3"/>
  <c r="AQ74" i="3"/>
  <c r="AC27" i="3"/>
  <c r="AR73" i="3"/>
  <c r="AP74" i="3"/>
  <c r="AS74" i="3" s="1"/>
  <c r="AQ73" i="3"/>
  <c r="AQ71" i="3"/>
  <c r="AP71" i="3"/>
  <c r="AS71" i="3" s="1"/>
  <c r="AQ70" i="3"/>
  <c r="AP68" i="3"/>
  <c r="AS68" i="3" s="1"/>
  <c r="AT68" i="3" s="1"/>
  <c r="AR74" i="3"/>
  <c r="AU71" i="3" l="1"/>
  <c r="Y69" i="3"/>
  <c r="Z70" i="3" s="1"/>
  <c r="S69" i="3"/>
  <c r="T70" i="3" s="1"/>
  <c r="N70" i="3" s="1"/>
  <c r="AT71" i="3"/>
  <c r="AU73" i="3"/>
  <c r="Y71" i="3"/>
  <c r="S71" i="3"/>
  <c r="T72" i="3" s="1"/>
  <c r="N72" i="3" s="1"/>
  <c r="AE71" i="3" l="1"/>
  <c r="AF72" i="3" s="1"/>
  <c r="AU74" i="3"/>
  <c r="Z72" i="3"/>
  <c r="AT74" i="3"/>
</calcChain>
</file>

<file path=xl/sharedStrings.xml><?xml version="1.0" encoding="utf-8"?>
<sst xmlns="http://schemas.openxmlformats.org/spreadsheetml/2006/main" count="3295" uniqueCount="446">
  <si>
    <t>処遇改善計画書　作成にあたっての入力シート等の説明</t>
  </si>
  <si>
    <t>令和４年度以降の処遇改善加算等に係る計画書の作成方法をご説明しています</t>
  </si>
  <si>
    <t>ワークシート名（左からの順）</t>
  </si>
  <si>
    <t>枚数</t>
  </si>
  <si>
    <t>ワークシートの入力の順番（推奨）</t>
  </si>
  <si>
    <t>説明</t>
  </si>
  <si>
    <t>提出の要否</t>
  </si>
  <si>
    <t>はじめに</t>
  </si>
  <si>
    <t>-</t>
  </si>
  <si>
    <t>・本様式の内容と使い方を説明しています。</t>
  </si>
  <si>
    <t>不要</t>
  </si>
  <si>
    <t>基本情報入力シート</t>
  </si>
  <si>
    <t>①</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</si>
  <si>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</si>
  <si>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r>
      <rPr>
        <sz val="11"/>
        <rFont val="DejaVu Sans"/>
        <family val="2"/>
      </rPr>
      <t>様式</t>
    </r>
    <r>
      <rPr>
        <sz val="11"/>
        <rFont val="ＭＳ Ｐゴシック"/>
        <family val="3"/>
      </rPr>
      <t xml:space="preserve">2-1 </t>
    </r>
    <r>
      <rPr>
        <sz val="11"/>
        <rFont val="DejaVu Sans"/>
        <family val="2"/>
      </rPr>
      <t>計画書</t>
    </r>
    <r>
      <rPr>
        <sz val="11"/>
        <rFont val="ＭＳ Ｐゴシック"/>
        <family val="3"/>
      </rPr>
      <t>_</t>
    </r>
    <r>
      <rPr>
        <sz val="11"/>
        <rFont val="DejaVu Sans"/>
        <family val="2"/>
      </rPr>
      <t>総括表</t>
    </r>
  </si>
  <si>
    <t>③</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</si>
  <si>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</si>
  <si>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提出</t>
  </si>
  <si>
    <r>
      <rPr>
        <sz val="11"/>
        <rFont val="DejaVu Sans"/>
        <family val="2"/>
      </rPr>
      <t>様式</t>
    </r>
    <r>
      <rPr>
        <sz val="11"/>
        <rFont val="ＭＳ Ｐゴシック"/>
        <family val="3"/>
      </rPr>
      <t xml:space="preserve">2-2 </t>
    </r>
    <r>
      <rPr>
        <sz val="11"/>
        <rFont val="DejaVu Sans"/>
        <family val="2"/>
      </rPr>
      <t>個表</t>
    </r>
    <r>
      <rPr>
        <sz val="11"/>
        <rFont val="ＭＳ Ｐゴシック"/>
        <family val="3"/>
      </rPr>
      <t>_</t>
    </r>
    <r>
      <rPr>
        <sz val="11"/>
        <rFont val="DejaVu Sans"/>
        <family val="2"/>
      </rPr>
      <t>処遇</t>
    </r>
  </si>
  <si>
    <t>（一括申請する事業所数により異なる）</t>
  </si>
  <si>
    <t>②</t>
  </si>
  <si>
    <t>・処遇改善加算について、事業所毎の情報を入力します。
・事業所毎に新規・継続の別、加算区分、算定対象月等を入力します。
・基本情報入力シートの次に入力してください。</t>
  </si>
  <si>
    <r>
      <rPr>
        <sz val="11"/>
        <rFont val="DejaVu Sans"/>
        <family val="2"/>
      </rPr>
      <t>様式</t>
    </r>
    <r>
      <rPr>
        <sz val="11"/>
        <rFont val="ＭＳ Ｐゴシック"/>
        <family val="3"/>
      </rPr>
      <t xml:space="preserve">2-3 </t>
    </r>
    <r>
      <rPr>
        <sz val="11"/>
        <rFont val="DejaVu Sans"/>
        <family val="2"/>
      </rPr>
      <t>個表</t>
    </r>
    <r>
      <rPr>
        <sz val="11"/>
        <rFont val="ＭＳ Ｐゴシック"/>
        <family val="3"/>
      </rPr>
      <t>_</t>
    </r>
    <r>
      <rPr>
        <sz val="11"/>
        <rFont val="DejaVu Sans"/>
        <family val="2"/>
      </rPr>
      <t>特定</t>
    </r>
  </si>
  <si>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</si>
  <si>
    <r>
      <rPr>
        <sz val="11"/>
        <rFont val="DejaVu Sans"/>
        <family val="2"/>
      </rPr>
      <t>様式</t>
    </r>
    <r>
      <rPr>
        <sz val="11"/>
        <rFont val="ＭＳ Ｐゴシック"/>
        <family val="3"/>
      </rPr>
      <t xml:space="preserve">2-4 </t>
    </r>
    <r>
      <rPr>
        <sz val="11"/>
        <rFont val="DejaVu Sans"/>
        <family val="2"/>
      </rPr>
      <t>個表</t>
    </r>
    <r>
      <rPr>
        <sz val="11"/>
        <rFont val="ＭＳ Ｐゴシック"/>
        <family val="3"/>
      </rPr>
      <t>_</t>
    </r>
    <r>
      <rPr>
        <sz val="11"/>
        <rFont val="DejaVu Sans"/>
        <family val="2"/>
      </rPr>
      <t>ベースアップ等加算</t>
    </r>
  </si>
  <si>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</si>
  <si>
    <t>２　書類の作成方法</t>
  </si>
  <si>
    <r>
      <rPr>
        <sz val="14"/>
        <color rgb="FF000000"/>
        <rFont val="DejaVu Sans"/>
        <family val="2"/>
      </rPr>
      <t>●令和２年度</t>
    </r>
    <r>
      <rPr>
        <sz val="14"/>
        <rFont val="DejaVu Sans"/>
        <family val="2"/>
      </rPr>
      <t>からの主な変更点・注意点は下記のとおりです。</t>
    </r>
  </si>
  <si>
    <r>
      <rPr>
        <sz val="14"/>
        <rFont val="DejaVu Sans"/>
        <family val="2"/>
      </rPr>
      <t>・介護職員処遇改善計画書と介護職員等特定処遇改善計画書を一本化しました。原則、</t>
    </r>
    <r>
      <rPr>
        <b/>
        <sz val="14"/>
        <rFont val="DejaVu Sans"/>
        <family val="2"/>
      </rPr>
      <t>本様式を用いて計画書を作成してください。</t>
    </r>
  </si>
  <si>
    <r>
      <rPr>
        <sz val="14"/>
        <rFont val="DejaVu Sans"/>
        <family val="2"/>
      </rPr>
      <t>・</t>
    </r>
    <r>
      <rPr>
        <b/>
        <sz val="14"/>
        <rFont val="DejaVu Sans"/>
        <family val="2"/>
      </rPr>
      <t>根拠資料の提出は</t>
    </r>
    <r>
      <rPr>
        <sz val="14"/>
        <rFont val="DejaVu Sans"/>
        <family val="2"/>
      </rPr>
      <t>、保管の有無をチェックリストで確認することで</t>
    </r>
    <r>
      <rPr>
        <b/>
        <sz val="14"/>
        <rFont val="DejaVu Sans"/>
        <family val="2"/>
      </rPr>
      <t>原則不要</t>
    </r>
    <r>
      <rPr>
        <sz val="14"/>
        <rFont val="DejaVu Sans"/>
        <family val="2"/>
      </rPr>
      <t>です。</t>
    </r>
  </si>
  <si>
    <r>
      <rPr>
        <sz val="14"/>
        <rFont val="DejaVu Sans"/>
        <family val="2"/>
      </rPr>
      <t>・「賃金改善の見込額」の比較対象となる年度は、</t>
    </r>
    <r>
      <rPr>
        <b/>
        <sz val="14"/>
        <rFont val="DejaVu Sans"/>
        <family val="2"/>
      </rPr>
      <t>「初めて加算を取得する（した）前年度」から「（申請の）前年度」</t>
    </r>
    <r>
      <rPr>
        <sz val="14"/>
        <rFont val="DejaVu Sans"/>
        <family val="2"/>
      </rPr>
      <t>となりました。</t>
    </r>
  </si>
  <si>
    <t>●令和３年度からの主な変更点は下記のとおりです。</t>
  </si>
  <si>
    <t>・職場環境等要件に基づく取組の実施について、過去ではなく、当該年度における取組の実施を求めることとしました。</t>
  </si>
  <si>
    <r>
      <rPr>
        <sz val="14"/>
        <color rgb="FF000000"/>
        <rFont val="DejaVu Sans"/>
        <family val="2"/>
      </rPr>
      <t>・特定加算の平均賃金改善額の配分ルールにおける「経験・技能のある介護職員」は「他の介護職員」の</t>
    </r>
    <r>
      <rPr>
        <b/>
        <sz val="14"/>
        <color rgb="FF000000"/>
        <rFont val="DejaVu Sans"/>
        <family val="2"/>
      </rPr>
      <t>「２倍以上であること」</t>
    </r>
    <r>
      <rPr>
        <sz val="14"/>
        <color rgb="FF000000"/>
        <rFont val="DejaVu Sans"/>
        <family val="2"/>
      </rPr>
      <t>について、「経験・技能のある介護職員」は「他の介護職員」</t>
    </r>
    <r>
      <rPr>
        <b/>
        <sz val="14"/>
        <color rgb="FF000000"/>
        <rFont val="DejaVu Sans"/>
        <family val="2"/>
      </rPr>
      <t>「と比較し高いこと」</t>
    </r>
    <r>
      <rPr>
        <sz val="14"/>
        <color rgb="FF000000"/>
        <rFont val="DejaVu Sans"/>
        <family val="2"/>
      </rPr>
      <t>を求めることとしました。</t>
    </r>
  </si>
  <si>
    <t>●令和４年度からの主な変更点は下記のとおりです。</t>
  </si>
  <si>
    <t>・ベースアップ等加算を創設し、当該加算による賃金改善の合計額の３分の２以上は、基本給又は決まって毎月支払われる手当の引上げに充てることを求めることとしました。</t>
  </si>
  <si>
    <t>処遇改善計画書（処遇改善加算・特定加算・ベースアップ等加算）作成用　基本情報入力シート</t>
  </si>
  <si>
    <t>↓隠し列</t>
  </si>
  <si>
    <t>【注意】本シートは様式作成用のため、提出は不要です。</t>
  </si>
  <si>
    <t>●次の情報を本シートの黄色セルに入力することで、各様式に自動的に転記されます。</t>
  </si>
  <si>
    <t>・提出先に関する情報</t>
  </si>
  <si>
    <t>・基本情報</t>
  </si>
  <si>
    <t>・加算の対象事業所に関する情報</t>
  </si>
  <si>
    <t>１　提出先に関する情報</t>
  </si>
  <si>
    <t>処遇改善加算・特定加算・ベースアップ等支援加算の届出に係る提出先の名称を入力してください。</t>
  </si>
  <si>
    <t>加算提出先</t>
  </si>
  <si>
    <t>２　基本情報</t>
  </si>
  <si>
    <t>⇒下表に必要事項を入力してください。記入内容が別紙様式に反映されます。</t>
  </si>
  <si>
    <t>法人名</t>
  </si>
  <si>
    <t>フリガナ</t>
  </si>
  <si>
    <t>名称</t>
  </si>
  <si>
    <t>〒結合</t>
  </si>
  <si>
    <t>法人住所</t>
  </si>
  <si>
    <t>〒</t>
  </si>
  <si>
    <t>－</t>
  </si>
  <si>
    <t>住所１（番地・住居番号まで）</t>
  </si>
  <si>
    <t>住所２（建物名等）</t>
  </si>
  <si>
    <t>法人代表者</t>
  </si>
  <si>
    <t>職名</t>
  </si>
  <si>
    <t>氏名</t>
  </si>
  <si>
    <t>書類作成
担当者</t>
  </si>
  <si>
    <t>連絡先</t>
  </si>
  <si>
    <t>電話番号</t>
  </si>
  <si>
    <r>
      <rPr>
        <sz val="11"/>
        <color rgb="FF000000"/>
        <rFont val="ＭＳ Ｐゴシック"/>
        <family val="3"/>
      </rPr>
      <t>FAX</t>
    </r>
    <r>
      <rPr>
        <sz val="11"/>
        <color rgb="FF000000"/>
        <rFont val="DejaVu Sans"/>
        <family val="2"/>
      </rPr>
      <t>番号</t>
    </r>
  </si>
  <si>
    <t>e-mail</t>
  </si>
  <si>
    <t>３　加算の対象事業所に関する情報</t>
  </si>
  <si>
    <r>
      <rPr>
        <sz val="12"/>
        <color rgb="FF000000"/>
        <rFont val="DejaVu Sans"/>
        <family val="2"/>
      </rPr>
      <t>下表に必要事項を入力してください。記入内容が様式</t>
    </r>
    <r>
      <rPr>
        <sz val="12"/>
        <color rgb="FF000000"/>
        <rFont val="ＭＳ Ｐゴシック"/>
        <family val="3"/>
      </rPr>
      <t>2-2</t>
    </r>
    <r>
      <rPr>
        <sz val="12"/>
        <color rgb="FF000000"/>
        <rFont val="DejaVu Sans"/>
        <family val="2"/>
      </rPr>
      <t>、</t>
    </r>
    <r>
      <rPr>
        <sz val="12"/>
        <color rgb="FF000000"/>
        <rFont val="ＭＳ Ｐゴシック"/>
        <family val="3"/>
      </rPr>
      <t>2-3</t>
    </r>
    <r>
      <rPr>
        <sz val="12"/>
        <color rgb="FF000000"/>
        <rFont val="DejaVu Sans"/>
        <family val="2"/>
      </rPr>
      <t>、</t>
    </r>
    <r>
      <rPr>
        <sz val="12"/>
        <color rgb="FF000000"/>
        <rFont val="ＭＳ Ｐゴシック"/>
        <family val="3"/>
      </rPr>
      <t>2-4</t>
    </r>
    <r>
      <rPr>
        <sz val="12"/>
        <color rgb="FF000000"/>
        <rFont val="DejaVu Sans"/>
        <family val="2"/>
      </rPr>
      <t>に反映されます。</t>
    </r>
  </si>
  <si>
    <t>※　</t>
  </si>
  <si>
    <r>
      <rPr>
        <sz val="12"/>
        <rFont val="DejaVu Sans"/>
        <family val="2"/>
      </rPr>
      <t>「一月あたり介護報酬総単位数</t>
    </r>
    <r>
      <rPr>
        <sz val="12"/>
        <color rgb="FFFF0000"/>
        <rFont val="DejaVu Sans"/>
        <family val="2"/>
      </rPr>
      <t>（処遇改善加算、特定加算及びベースアップ等加算を除く）</t>
    </r>
    <r>
      <rPr>
        <sz val="12"/>
        <rFont val="DejaVu Sans"/>
        <family val="2"/>
      </rPr>
      <t>」</t>
    </r>
    <r>
      <rPr>
        <sz val="12"/>
        <rFont val="ＭＳ Ｐゴシック"/>
        <family val="3"/>
      </rPr>
      <t>(a)</t>
    </r>
    <r>
      <rPr>
        <sz val="12"/>
        <rFont val="DejaVu Sans"/>
        <family val="2"/>
      </rPr>
      <t>には、 前年１月から</t>
    </r>
    <r>
      <rPr>
        <sz val="12"/>
        <rFont val="ＭＳ Ｐゴシック"/>
        <family val="3"/>
      </rPr>
      <t>12</t>
    </r>
    <r>
      <rPr>
        <sz val="12"/>
        <rFont val="DejaVu Sans"/>
        <family val="2"/>
      </rPr>
      <t>月までの１年間の介護報酬総単位数（各種加算減算を含む。ただし、</t>
    </r>
    <r>
      <rPr>
        <u/>
        <sz val="12"/>
        <rFont val="DejaVu Sans"/>
        <family val="2"/>
      </rPr>
      <t>処遇改善加算、特定加算及びベースアップ等加算は除く。</t>
    </r>
    <r>
      <rPr>
        <sz val="12"/>
        <rFont val="DejaVu Sans"/>
        <family val="2"/>
      </rPr>
      <t>）を</t>
    </r>
    <r>
      <rPr>
        <sz val="12"/>
        <rFont val="ＭＳ Ｐゴシック"/>
        <family val="3"/>
      </rPr>
      <t>12</t>
    </r>
    <r>
      <rPr>
        <sz val="12"/>
        <rFont val="DejaVu Sans"/>
        <family val="2"/>
      </rPr>
      <t>で除したもの（</t>
    </r>
    <r>
      <rPr>
        <sz val="12"/>
        <rFont val="ＭＳ Ｐゴシック"/>
        <family val="3"/>
      </rPr>
      <t>12</t>
    </r>
    <r>
      <rPr>
        <sz val="12"/>
        <rFont val="DejaVu Sans"/>
        <family val="2"/>
      </rPr>
      <t>ヶ月に満たない場合は、一月あたりの標準的な単位数として見込まれるもの）を記載すること。</t>
    </r>
  </si>
  <si>
    <t>通し番号</t>
  </si>
  <si>
    <t>介護保険事業所番号</t>
  </si>
  <si>
    <t>指定権者名</t>
  </si>
  <si>
    <t>事業所の所在地</t>
  </si>
  <si>
    <t>事業所名</t>
  </si>
  <si>
    <t>サービス名</t>
  </si>
  <si>
    <r>
      <rPr>
        <sz val="11"/>
        <color rgb="FF000000"/>
        <rFont val="DejaVu Sans"/>
        <family val="2"/>
      </rPr>
      <t>一月あたり介護報酬総単位数</t>
    </r>
    <r>
      <rPr>
        <sz val="11"/>
        <color rgb="FFFF0000"/>
        <rFont val="DejaVu Sans"/>
        <family val="2"/>
      </rPr>
      <t>（処遇改善加算、特定加算及びベースアップ等加算を除く）</t>
    </r>
    <r>
      <rPr>
        <sz val="11"/>
        <color rgb="FF000000"/>
        <rFont val="ＭＳ Ｐゴシック"/>
        <family val="3"/>
      </rPr>
      <t>[</t>
    </r>
    <r>
      <rPr>
        <sz val="11"/>
        <color rgb="FF000000"/>
        <rFont val="DejaVu Sans"/>
        <family val="2"/>
      </rPr>
      <t>単位</t>
    </r>
    <r>
      <rPr>
        <sz val="11"/>
        <color rgb="FF000000"/>
        <rFont val="ＭＳ Ｐゴシック"/>
        <family val="3"/>
      </rPr>
      <t>](a)</t>
    </r>
  </si>
  <si>
    <r>
      <rPr>
        <sz val="11"/>
        <color rgb="FF000000"/>
        <rFont val="DejaVu Sans"/>
        <family val="2"/>
      </rPr>
      <t>１単位あたりの
単価</t>
    </r>
    <r>
      <rPr>
        <sz val="11"/>
        <color rgb="FF000000"/>
        <rFont val="ＭＳ Ｐゴシック"/>
        <family val="3"/>
      </rPr>
      <t>[</t>
    </r>
    <r>
      <rPr>
        <sz val="11"/>
        <color rgb="FF000000"/>
        <rFont val="DejaVu Sans"/>
        <family val="2"/>
      </rPr>
      <t>円</t>
    </r>
    <r>
      <rPr>
        <sz val="11"/>
        <color rgb="FF000000"/>
        <rFont val="ＭＳ Ｐゴシック"/>
        <family val="3"/>
      </rPr>
      <t>](b)</t>
    </r>
  </si>
  <si>
    <t>都道府県</t>
  </si>
  <si>
    <t>市区町村</t>
  </si>
  <si>
    <t>別紙様式２－１</t>
  </si>
  <si>
    <t>提出先</t>
  </si>
  <si>
    <t>介護職員処遇改善加算・介護職員等特定処遇改善加算・介護職員等ベースアップ等支援加算</t>
  </si>
  <si>
    <t>処遇改善計画書（令和</t>
  </si>
  <si>
    <t>年度）</t>
  </si>
  <si>
    <t>１　基本情報＜共通＞</t>
  </si>
  <si>
    <t>法人所在地</t>
  </si>
  <si>
    <t>書類作成担当者</t>
  </si>
  <si>
    <r>
      <rPr>
        <sz val="10"/>
        <color rgb="FF000000"/>
        <rFont val="ＭＳ Ｐ明朝"/>
        <family val="1"/>
      </rPr>
      <t>FAX</t>
    </r>
    <r>
      <rPr>
        <sz val="10"/>
        <color rgb="FF000000"/>
        <rFont val="DejaVu Sans"/>
        <family val="2"/>
      </rPr>
      <t>番号</t>
    </r>
  </si>
  <si>
    <t>E-mail</t>
  </si>
  <si>
    <r>
      <rPr>
        <b/>
        <sz val="9"/>
        <color rgb="FF000000"/>
        <rFont val="DejaVu Sans"/>
        <family val="2"/>
      </rPr>
      <t>　【本計画書で提出する加算】　</t>
    </r>
    <r>
      <rPr>
        <sz val="8"/>
        <color rgb="FF000000"/>
        <rFont val="DejaVu Sans"/>
        <family val="2"/>
      </rPr>
      <t>※取得予定の加算について「○」、取得しない加算について「</t>
    </r>
    <r>
      <rPr>
        <sz val="8"/>
        <color rgb="FF000000"/>
        <rFont val="ＭＳ Ｐ明朝"/>
        <family val="1"/>
      </rPr>
      <t>×</t>
    </r>
    <r>
      <rPr>
        <sz val="8"/>
        <color rgb="FF000000"/>
        <rFont val="DejaVu Sans"/>
        <family val="2"/>
      </rPr>
      <t>」を選択すること。</t>
    </r>
  </si>
  <si>
    <r>
      <rPr>
        <b/>
        <sz val="8"/>
        <color rgb="FF000000"/>
        <rFont val="DejaVu Sans"/>
        <family val="2"/>
      </rPr>
      <t>介護職員処遇改善加算</t>
    </r>
    <r>
      <rPr>
        <sz val="6"/>
        <color rgb="FF000000"/>
        <rFont val="DejaVu Sans"/>
        <family val="2"/>
      </rPr>
      <t>（処遇改善加算）</t>
    </r>
  </si>
  <si>
    <r>
      <rPr>
        <b/>
        <sz val="8"/>
        <color rgb="FF000000"/>
        <rFont val="DejaVu Sans"/>
        <family val="2"/>
      </rPr>
      <t>介護職員等特定処遇改善加算</t>
    </r>
    <r>
      <rPr>
        <sz val="6"/>
        <color rgb="FF000000"/>
        <rFont val="DejaVu Sans"/>
        <family val="2"/>
      </rPr>
      <t>（特定加算）</t>
    </r>
  </si>
  <si>
    <r>
      <rPr>
        <b/>
        <sz val="8"/>
        <color rgb="FF000000"/>
        <rFont val="DejaVu Sans"/>
        <family val="2"/>
      </rPr>
      <t>介護職員等ベースアップ等支援加算</t>
    </r>
    <r>
      <rPr>
        <sz val="6"/>
        <color rgb="FF000000"/>
        <rFont val="DejaVu Sans"/>
        <family val="2"/>
      </rPr>
      <t>（ベースアップ等加算）</t>
    </r>
  </si>
  <si>
    <r>
      <rPr>
        <sz val="8"/>
        <color rgb="FF000000"/>
        <rFont val="DejaVu Sans"/>
        <family val="2"/>
      </rPr>
      <t>※すでに処遇改善加算・特定加算を算定している事業所が、</t>
    </r>
    <r>
      <rPr>
        <u/>
        <sz val="8"/>
        <color rgb="FF000000"/>
        <rFont val="DejaVu Sans"/>
        <family val="2"/>
      </rPr>
      <t>令和４年</t>
    </r>
    <r>
      <rPr>
        <u/>
        <sz val="8"/>
        <color rgb="FF000000"/>
        <rFont val="ＭＳ Ｐ明朝"/>
        <family val="1"/>
      </rPr>
      <t>10</t>
    </r>
    <r>
      <rPr>
        <u/>
        <sz val="8"/>
        <color rgb="FF000000"/>
        <rFont val="DejaVu Sans"/>
        <family val="2"/>
      </rPr>
      <t>月以降にベースアップ等加算を算定するために計画書を提出する場合、</t>
    </r>
    <r>
      <rPr>
        <b/>
        <u/>
        <sz val="8"/>
        <color rgb="FF000000"/>
        <rFont val="DejaVu Sans"/>
        <family val="2"/>
      </rPr>
      <t>ベースアップ等加算の算定に必要なセルのみ記入</t>
    </r>
    <r>
      <rPr>
        <u/>
        <sz val="8"/>
        <color rgb="FF000000"/>
        <rFont val="DejaVu Sans"/>
        <family val="2"/>
      </rPr>
      <t xml:space="preserve">すること。
</t>
    </r>
    <r>
      <rPr>
        <sz val="8"/>
        <color rgb="FF000000"/>
        <rFont val="DejaVu Sans"/>
        <family val="2"/>
      </rPr>
      <t>※</t>
    </r>
    <r>
      <rPr>
        <b/>
        <u/>
        <sz val="8"/>
        <color rgb="FF000000"/>
        <rFont val="DejaVu Sans"/>
        <family val="2"/>
      </rPr>
      <t>「</t>
    </r>
    <r>
      <rPr>
        <b/>
        <u/>
        <sz val="8"/>
        <color rgb="FF000000"/>
        <rFont val="ＭＳ Ｐ明朝"/>
        <family val="1"/>
      </rPr>
      <t>×</t>
    </r>
    <r>
      <rPr>
        <b/>
        <u/>
        <sz val="8"/>
        <color rgb="FF000000"/>
        <rFont val="DejaVu Sans"/>
        <family val="2"/>
      </rPr>
      <t>」をつけた加算に係る記入欄（グレーになるセル）は、記入不要</t>
    </r>
    <r>
      <rPr>
        <sz val="8"/>
        <color rgb="FF000000"/>
        <rFont val="DejaVu Sans"/>
        <family val="2"/>
      </rPr>
      <t>。</t>
    </r>
  </si>
  <si>
    <t>２　賃金改善計画について＜共通＞</t>
  </si>
  <si>
    <t>（１）加算額を上回る賃金改善について</t>
  </si>
  <si>
    <r>
      <rPr>
        <sz val="8"/>
        <color rgb="FF000000"/>
        <rFont val="DejaVu Sans"/>
        <family val="2"/>
      </rPr>
      <t>・本計画に記載された金額は見込額であり、提出後の運営状況</t>
    </r>
    <r>
      <rPr>
        <sz val="8"/>
        <color rgb="FF000000"/>
        <rFont val="ＭＳ Ｐ明朝"/>
        <family val="1"/>
      </rPr>
      <t>(</t>
    </r>
    <r>
      <rPr>
        <sz val="8"/>
        <color rgb="FF000000"/>
        <rFont val="DejaVu Sans"/>
        <family val="2"/>
      </rPr>
      <t>利用者数等</t>
    </r>
    <r>
      <rPr>
        <sz val="8"/>
        <color rgb="FF000000"/>
        <rFont val="ＭＳ Ｐ明朝"/>
        <family val="1"/>
      </rPr>
      <t>)</t>
    </r>
    <r>
      <rPr>
        <sz val="8"/>
        <color rgb="FF000000"/>
        <rFont val="DejaVu Sans"/>
        <family val="2"/>
      </rPr>
      <t>、人員配置状況</t>
    </r>
    <r>
      <rPr>
        <sz val="8"/>
        <color rgb="FF000000"/>
        <rFont val="ＭＳ Ｐ明朝"/>
        <family val="1"/>
      </rPr>
      <t>(</t>
    </r>
    <r>
      <rPr>
        <sz val="8"/>
        <color rgb="FF000000"/>
        <rFont val="DejaVu Sans"/>
        <family val="2"/>
      </rPr>
      <t>職員数等</t>
    </r>
    <r>
      <rPr>
        <sz val="8"/>
        <color rgb="FF000000"/>
        <rFont val="ＭＳ Ｐ明朝"/>
        <family val="1"/>
      </rPr>
      <t>)</t>
    </r>
    <r>
      <rPr>
        <sz val="8"/>
        <color rgb="FF000000"/>
        <rFont val="DejaVu Sans"/>
        <family val="2"/>
      </rPr>
      <t>その他の事由により変動があり得る。
・（１）では以下の要件を確認しており、</t>
    </r>
    <r>
      <rPr>
        <u/>
        <sz val="8"/>
        <color rgb="FF000000"/>
        <rFont val="DejaVu Sans"/>
        <family val="2"/>
      </rPr>
      <t xml:space="preserve">オレンジセルが「○」でない場合、加算取得の要件を満たしていない。
</t>
    </r>
    <r>
      <rPr>
        <sz val="8"/>
        <color rgb="FF000000"/>
        <rFont val="DejaVu Sans"/>
        <family val="2"/>
      </rPr>
      <t>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</si>
  <si>
    <t>処遇改善加算</t>
  </si>
  <si>
    <t>特定加算</t>
  </si>
  <si>
    <t>ベースアップ等加算</t>
  </si>
  <si>
    <t>令和</t>
  </si>
  <si>
    <t>年度の加算の見込額</t>
  </si>
  <si>
    <t>円</t>
  </si>
  <si>
    <r>
      <rPr>
        <sz val="9"/>
        <rFont val="DejaVu Sans"/>
        <family val="2"/>
      </rPr>
      <t>賃金改善の見込額</t>
    </r>
    <r>
      <rPr>
        <sz val="9"/>
        <rFont val="ＭＳ Ｐ明朝"/>
        <family val="1"/>
      </rPr>
      <t>(ⅰ-ⅱ</t>
    </r>
    <r>
      <rPr>
        <sz val="9"/>
        <rFont val="DejaVu Sans"/>
        <family val="2"/>
      </rPr>
      <t xml:space="preserve">）
</t>
    </r>
    <r>
      <rPr>
        <b/>
        <sz val="9"/>
        <rFont val="DejaVu Sans"/>
        <family val="2"/>
      </rPr>
      <t>（右側の額は加算見込額を上回ること）</t>
    </r>
  </si>
  <si>
    <t>ⅰ）それぞれの加算の算定により賃金改善を行う場合の賃金の総額（見込額）</t>
  </si>
  <si>
    <t>ⅱ）前年度の賃金の総額（処遇改善加算等を取得し実施される賃金改善額及び独自の賃金改善額を除く）【基準額１・基準額２・基準額３】</t>
  </si>
  <si>
    <r>
      <rPr>
        <sz val="9"/>
        <rFont val="ＭＳ Ｐ明朝"/>
        <family val="1"/>
      </rPr>
      <t>(</t>
    </r>
    <r>
      <rPr>
        <sz val="9"/>
        <rFont val="DejaVu Sans"/>
        <family val="2"/>
      </rPr>
      <t>ア</t>
    </r>
    <r>
      <rPr>
        <sz val="9"/>
        <rFont val="ＭＳ Ｐ明朝"/>
        <family val="1"/>
      </rPr>
      <t>)</t>
    </r>
    <r>
      <rPr>
        <sz val="9"/>
        <rFont val="DejaVu Sans"/>
        <family val="2"/>
      </rPr>
      <t>前年度の賃金の総額</t>
    </r>
  </si>
  <si>
    <r>
      <rPr>
        <sz val="9"/>
        <rFont val="ＭＳ Ｐ明朝"/>
        <family val="1"/>
      </rPr>
      <t>(</t>
    </r>
    <r>
      <rPr>
        <sz val="9"/>
        <rFont val="DejaVu Sans"/>
        <family val="2"/>
      </rPr>
      <t>イ</t>
    </r>
    <r>
      <rPr>
        <sz val="9"/>
        <rFont val="ＭＳ Ｐ明朝"/>
        <family val="1"/>
      </rPr>
      <t>)</t>
    </r>
    <r>
      <rPr>
        <sz val="9"/>
        <rFont val="DejaVu Sans"/>
        <family val="2"/>
      </rPr>
      <t>前年度の処遇改善加算の総額</t>
    </r>
  </si>
  <si>
    <r>
      <rPr>
        <sz val="9"/>
        <rFont val="ＭＳ Ｐ明朝"/>
        <family val="1"/>
      </rPr>
      <t>(</t>
    </r>
    <r>
      <rPr>
        <sz val="9"/>
        <rFont val="DejaVu Sans"/>
        <family val="2"/>
      </rPr>
      <t>ウ</t>
    </r>
    <r>
      <rPr>
        <sz val="9"/>
        <rFont val="ＭＳ Ｐ明朝"/>
        <family val="1"/>
      </rPr>
      <t>)</t>
    </r>
    <r>
      <rPr>
        <sz val="9"/>
        <rFont val="DejaVu Sans"/>
        <family val="2"/>
      </rPr>
      <t>前年度の特定加算の総額</t>
    </r>
  </si>
  <si>
    <r>
      <rPr>
        <sz val="9"/>
        <rFont val="ＭＳ Ｐ明朝"/>
        <family val="1"/>
      </rPr>
      <t>(</t>
    </r>
    <r>
      <rPr>
        <sz val="9"/>
        <rFont val="DejaVu Sans"/>
        <family val="2"/>
      </rPr>
      <t>エ</t>
    </r>
    <r>
      <rPr>
        <sz val="9"/>
        <rFont val="ＭＳ Ｐ明朝"/>
        <family val="1"/>
      </rPr>
      <t>)</t>
    </r>
    <r>
      <rPr>
        <sz val="9"/>
        <rFont val="DejaVu Sans"/>
        <family val="2"/>
      </rPr>
      <t>前年度のベースアップ等加算の総額
（介護職員処遇改善支援補助金の総額を含む）</t>
    </r>
  </si>
  <si>
    <r>
      <rPr>
        <sz val="9"/>
        <rFont val="ＭＳ Ｐ明朝"/>
        <family val="1"/>
      </rPr>
      <t>(</t>
    </r>
    <r>
      <rPr>
        <sz val="9"/>
        <rFont val="DejaVu Sans"/>
        <family val="2"/>
      </rPr>
      <t>オ</t>
    </r>
    <r>
      <rPr>
        <sz val="9"/>
        <rFont val="ＭＳ Ｐ明朝"/>
        <family val="1"/>
      </rPr>
      <t>)</t>
    </r>
    <r>
      <rPr>
        <sz val="9"/>
        <rFont val="DejaVu Sans"/>
        <family val="2"/>
      </rPr>
      <t>前年度の各介護サービス事業者等の
独自の賃金改善額</t>
    </r>
  </si>
  <si>
    <t>【賃金の総額に係る記入上の注意】</t>
  </si>
  <si>
    <t>・</t>
  </si>
  <si>
    <r>
      <rPr>
        <sz val="8"/>
        <rFont val="ＭＳ Ｐ明朝"/>
        <family val="1"/>
      </rPr>
      <t>(1)</t>
    </r>
    <r>
      <rPr>
        <sz val="8"/>
        <rFont val="DejaVu Sans"/>
        <family val="2"/>
      </rPr>
      <t>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r>
  </si>
  <si>
    <r>
      <rPr>
        <sz val="8"/>
        <rFont val="ＭＳ Ｐ明朝"/>
        <family val="1"/>
      </rPr>
      <t>(2)</t>
    </r>
    <r>
      <rPr>
        <sz val="8"/>
        <rFont val="DejaVu Sans"/>
        <family val="2"/>
      </rPr>
      <t>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
  </si>
  <si>
    <r>
      <rPr>
        <sz val="8"/>
        <rFont val="ＭＳ Ｐ明朝"/>
        <family val="1"/>
      </rPr>
      <t>(3)</t>
    </r>
    <r>
      <rPr>
        <sz val="8"/>
        <rFont val="DejaVu Sans"/>
        <family val="2"/>
      </rPr>
      <t>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
  </si>
  <si>
    <r>
      <rPr>
        <sz val="8"/>
        <rFont val="ＭＳ Ｐ明朝"/>
        <family val="1"/>
      </rPr>
      <t>(4)</t>
    </r>
    <r>
      <rPr>
        <sz val="8"/>
        <rFont val="DejaVu Sans"/>
        <family val="2"/>
      </rPr>
      <t>には、介護職員のみの賃金の総額を記載すること。</t>
    </r>
  </si>
  <si>
    <r>
      <rPr>
        <sz val="8"/>
        <rFont val="ＭＳ Ｐ明朝"/>
        <family val="1"/>
      </rPr>
      <t>(5)</t>
    </r>
    <r>
      <rPr>
        <sz val="8"/>
        <rFont val="DejaVu Sans"/>
        <family val="2"/>
      </rPr>
      <t>には、事業所に従事するすべての職員（介護職員及びその他の職種）の賃金の総額を記載すること。</t>
    </r>
  </si>
  <si>
    <r>
      <rPr>
        <sz val="8"/>
        <color rgb="FF000000"/>
        <rFont val="ＭＳ Ｐ明朝"/>
        <family val="1"/>
      </rPr>
      <t>(6)</t>
    </r>
    <r>
      <rPr>
        <sz val="8"/>
        <color rgb="FF000000"/>
        <rFont val="DejaVu Sans"/>
        <family val="2"/>
      </rPr>
      <t>には、ベースアップ等加算の配分対象が介護職員のみである場合、介護職員のみの賃金の総額を記載することとし、原則として</t>
    </r>
    <r>
      <rPr>
        <sz val="8"/>
        <color rgb="FF000000"/>
        <rFont val="ＭＳ Ｐ明朝"/>
        <family val="1"/>
      </rPr>
      <t>(4)</t>
    </r>
    <r>
      <rPr>
        <sz val="8"/>
        <color rgb="FF000000"/>
        <rFont val="DejaVu Sans"/>
        <family val="2"/>
      </rPr>
      <t>と同一の数値を記載すること。また、ベースアップ等加算の配分対象にその他の職種を含む場合、事業所に従事するすべての職員（介護職員及びその他の職種）の賃金の合計額を記載することとし、原則として</t>
    </r>
    <r>
      <rPr>
        <sz val="8"/>
        <color rgb="FF000000"/>
        <rFont val="ＭＳ Ｐ明朝"/>
        <family val="1"/>
      </rPr>
      <t>(5)</t>
    </r>
    <r>
      <rPr>
        <sz val="8"/>
        <color rgb="FF000000"/>
        <rFont val="DejaVu Sans"/>
        <family val="2"/>
      </rPr>
      <t>と同一の数値を記載すること。</t>
    </r>
  </si>
  <si>
    <r>
      <rPr>
        <sz val="8"/>
        <rFont val="ＭＳ Ｐ明朝"/>
        <family val="1"/>
      </rPr>
      <t>(1)</t>
    </r>
    <r>
      <rPr>
        <sz val="8"/>
        <rFont val="DejaVu Sans"/>
        <family val="2"/>
      </rPr>
      <t>～</t>
    </r>
    <r>
      <rPr>
        <sz val="8"/>
        <rFont val="ＭＳ Ｐ明朝"/>
        <family val="1"/>
      </rPr>
      <t>(6)</t>
    </r>
    <r>
      <rPr>
        <sz val="8"/>
        <rFont val="DejaVu Sans"/>
        <family val="2"/>
      </rPr>
      <t>には、それぞれの加算による賃金改善を行った場合の法定福利費等の事業主負担の増加分を含めることができる。</t>
    </r>
  </si>
  <si>
    <t>【加算の総額に係る記入上の注意】</t>
  </si>
  <si>
    <r>
      <rPr>
        <sz val="8"/>
        <color rgb="FF000000"/>
        <rFont val="ＭＳ Ｐ明朝"/>
        <family val="1"/>
      </rPr>
      <t>(7)</t>
    </r>
    <r>
      <rPr>
        <sz val="8"/>
        <color rgb="FF000000"/>
        <rFont val="DejaVu Sans"/>
        <family val="2"/>
      </rPr>
      <t>～</t>
    </r>
    <r>
      <rPr>
        <sz val="8"/>
        <color rgb="FF000000"/>
        <rFont val="ＭＳ Ｐ明朝"/>
        <family val="1"/>
      </rPr>
      <t>(15</t>
    </r>
    <r>
      <rPr>
        <sz val="8"/>
        <color rgb="FF000000"/>
        <rFont val="DejaVu Sans"/>
        <family val="2"/>
      </rPr>
      <t>）は、都道府県国民健康保険団体連合会から通知される「介護職員処遇改善加算等総額のお知らせ」「介護職員処遇改善支援補助金　支払額通知書」に基づき記載すること。</t>
    </r>
  </si>
  <si>
    <r>
      <rPr>
        <sz val="8"/>
        <rFont val="DejaVu Sans"/>
        <family val="2"/>
      </rPr>
      <t>（</t>
    </r>
    <r>
      <rPr>
        <sz val="8"/>
        <rFont val="ＭＳ Ｐ明朝"/>
        <family val="1"/>
      </rPr>
      <t>10</t>
    </r>
    <r>
      <rPr>
        <sz val="8"/>
        <rFont val="DejaVu Sans"/>
        <family val="2"/>
      </rPr>
      <t>）（</t>
    </r>
    <r>
      <rPr>
        <sz val="8"/>
        <rFont val="ＭＳ Ｐ明朝"/>
        <family val="1"/>
      </rPr>
      <t>13</t>
    </r>
    <r>
      <rPr>
        <sz val="8"/>
        <rFont val="DejaVu Sans"/>
        <family val="2"/>
      </rPr>
      <t>）には、前年度の特定加算・ベースアップ等加算の総額のうち、介護職員に支払われた加算額のみを記載し、</t>
    </r>
    <r>
      <rPr>
        <sz val="8"/>
        <rFont val="ＭＳ Ｐ明朝"/>
        <family val="1"/>
      </rPr>
      <t>(11)(12)(14)(15)</t>
    </r>
    <r>
      <rPr>
        <sz val="8"/>
        <rFont val="DejaVu Sans"/>
        <family val="2"/>
      </rPr>
      <t>には事業所に従事するすべての職員（介護職員とその他の職種）に支払われた加算額（加算額の総額）を記載すること。</t>
    </r>
  </si>
  <si>
    <t>【独自の賃金改善額に係る記入上の注意】</t>
  </si>
  <si>
    <r>
      <rPr>
        <sz val="8"/>
        <color rgb="FF000000"/>
        <rFont val="DejaVu Sans"/>
        <family val="2"/>
      </rPr>
      <t>②ⅱ）</t>
    </r>
    <r>
      <rPr>
        <sz val="8"/>
        <color rgb="FF000000"/>
        <rFont val="ＭＳ Ｐ明朝"/>
        <family val="1"/>
      </rPr>
      <t>(</t>
    </r>
    <r>
      <rPr>
        <sz val="8"/>
        <color rgb="FF000000"/>
        <rFont val="DejaVu Sans"/>
        <family val="2"/>
      </rPr>
      <t>オ</t>
    </r>
    <r>
      <rPr>
        <sz val="8"/>
        <color rgb="FF000000"/>
        <rFont val="ＭＳ Ｐ明朝"/>
        <family val="1"/>
      </rPr>
      <t>)</t>
    </r>
    <r>
      <rPr>
        <sz val="8"/>
        <color rgb="FF000000"/>
        <rFont val="DejaVu Sans"/>
        <family val="2"/>
      </rPr>
      <t>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t>
    </r>
    <r>
      <rPr>
        <sz val="8"/>
        <color rgb="FF000000"/>
        <rFont val="ＭＳ Ｐ明朝"/>
        <family val="1"/>
      </rPr>
      <t>5</t>
    </r>
    <r>
      <rPr>
        <sz val="8"/>
        <color rgb="FF000000"/>
        <rFont val="DejaVu Sans"/>
        <family val="2"/>
      </rPr>
      <t>）ハ　各介護サービス事業者等による処遇改善加算、特定加算及びベースアップ等加算の配分を除く賃金改善」欄に支給額、方法等の具体的な賃金改善の内容を記載すること。</t>
    </r>
  </si>
  <si>
    <t>（２）介護職員処遇改善加算</t>
  </si>
  <si>
    <t>①処遇改善加算の見込額／②賃金改善の見込額</t>
  </si>
  <si>
    <r>
      <rPr>
        <sz val="10"/>
        <color rgb="FF000000"/>
        <rFont val="DejaVu Sans"/>
        <family val="2"/>
      </rPr>
      <t>別紙様式</t>
    </r>
    <r>
      <rPr>
        <sz val="10"/>
        <color rgb="FF000000"/>
        <rFont val="ＭＳ Ｐ明朝"/>
        <family val="1"/>
      </rPr>
      <t>2-1</t>
    </r>
    <r>
      <rPr>
        <sz val="10"/>
        <color rgb="FF000000"/>
        <rFont val="DejaVu Sans"/>
        <family val="2"/>
      </rPr>
      <t>　２</t>
    </r>
    <r>
      <rPr>
        <sz val="10"/>
        <color rgb="FF000000"/>
        <rFont val="ＭＳ Ｐ明朝"/>
        <family val="1"/>
      </rPr>
      <t>(</t>
    </r>
    <r>
      <rPr>
        <sz val="10"/>
        <color rgb="FF000000"/>
        <rFont val="DejaVu Sans"/>
        <family val="2"/>
      </rPr>
      <t>１</t>
    </r>
    <r>
      <rPr>
        <sz val="10"/>
        <color rgb="FF000000"/>
        <rFont val="ＭＳ Ｐ明朝"/>
        <family val="1"/>
      </rPr>
      <t>)</t>
    </r>
    <r>
      <rPr>
        <sz val="10"/>
        <color rgb="FF000000"/>
        <rFont val="DejaVu Sans"/>
        <family val="2"/>
      </rPr>
      <t>のとおり</t>
    </r>
  </si>
  <si>
    <t>③算定する処遇改善加算の区分／④処遇改善加算の算定対象月</t>
  </si>
  <si>
    <r>
      <rPr>
        <sz val="10"/>
        <color rgb="FF000000"/>
        <rFont val="DejaVu Sans"/>
        <family val="2"/>
      </rPr>
      <t>別紙様式</t>
    </r>
    <r>
      <rPr>
        <sz val="10"/>
        <color rgb="FF000000"/>
        <rFont val="ＭＳ Ｐ明朝"/>
        <family val="1"/>
      </rPr>
      <t>2-2</t>
    </r>
    <r>
      <rPr>
        <sz val="10"/>
        <color rgb="FF000000"/>
        <rFont val="DejaVu Sans"/>
        <family val="2"/>
      </rPr>
      <t>のとおり</t>
    </r>
  </si>
  <si>
    <t>⑤賃金改善実施期間</t>
  </si>
  <si>
    <t>年</t>
  </si>
  <si>
    <t>月</t>
  </si>
  <si>
    <t>～</t>
  </si>
  <si>
    <t>(</t>
  </si>
  <si>
    <t>か月</t>
  </si>
  <si>
    <t>)</t>
  </si>
  <si>
    <t>（３）介護職員等特定処遇改善加算</t>
  </si>
  <si>
    <t>①特定加算の見込額／②賃金改善の見込額</t>
  </si>
  <si>
    <t>③処遇改善加算の取得状況</t>
  </si>
  <si>
    <t>④算定する特定加算の区分／⑤介護福祉士の配置等要件（サービス提供体制強化加算等の届出情報）／⑥特定加算の算定対象月</t>
  </si>
  <si>
    <r>
      <rPr>
        <sz val="10"/>
        <color rgb="FF000000"/>
        <rFont val="DejaVu Sans"/>
        <family val="2"/>
      </rPr>
      <t>別紙様式</t>
    </r>
    <r>
      <rPr>
        <sz val="10"/>
        <color rgb="FF000000"/>
        <rFont val="ＭＳ Ｐ明朝"/>
        <family val="1"/>
      </rPr>
      <t>2-3</t>
    </r>
    <r>
      <rPr>
        <sz val="10"/>
        <color rgb="FF000000"/>
        <rFont val="DejaVu Sans"/>
        <family val="2"/>
      </rPr>
      <t>のとおり</t>
    </r>
  </si>
  <si>
    <t>⑦</t>
  </si>
  <si>
    <t>平均賃金改善額</t>
  </si>
  <si>
    <r>
      <rPr>
        <sz val="8"/>
        <color rgb="FF000000"/>
        <rFont val="DejaVu Sans"/>
        <family val="2"/>
      </rPr>
      <t>経験・技能のある
介護職員</t>
    </r>
    <r>
      <rPr>
        <sz val="8"/>
        <color rgb="FF000000"/>
        <rFont val="ＭＳ Ｐ明朝"/>
        <family val="1"/>
      </rPr>
      <t>(A)</t>
    </r>
  </si>
  <si>
    <r>
      <rPr>
        <sz val="8"/>
        <color rgb="FF000000"/>
        <rFont val="DejaVu Sans"/>
        <family val="2"/>
      </rPr>
      <t>他の介護職員</t>
    </r>
    <r>
      <rPr>
        <sz val="8"/>
        <color rgb="FF000000"/>
        <rFont val="ＭＳ Ｐ明朝"/>
        <family val="1"/>
      </rPr>
      <t>(B)</t>
    </r>
  </si>
  <si>
    <r>
      <rPr>
        <sz val="8"/>
        <color rgb="FF000000"/>
        <rFont val="DejaVu Sans"/>
        <family val="2"/>
      </rPr>
      <t>その他の職種</t>
    </r>
    <r>
      <rPr>
        <sz val="8"/>
        <color rgb="FF000000"/>
        <rFont val="ＭＳ Ｐ明朝"/>
        <family val="1"/>
      </rPr>
      <t>(C)</t>
    </r>
  </si>
  <si>
    <r>
      <rPr>
        <u/>
        <sz val="9"/>
        <rFont val="DejaVu Sans"/>
        <family val="2"/>
      </rPr>
      <t>【入力上の注意：⑦ⅴ）グループ毎の平均賃金改善額</t>
    </r>
    <r>
      <rPr>
        <u/>
        <sz val="9"/>
        <rFont val="ＭＳ Ｐ明朝"/>
        <family val="1"/>
      </rPr>
      <t>(</t>
    </r>
    <r>
      <rPr>
        <u/>
        <sz val="9"/>
        <rFont val="DejaVu Sans"/>
        <family val="2"/>
      </rPr>
      <t>月額</t>
    </r>
    <r>
      <rPr>
        <u/>
        <sz val="9"/>
        <rFont val="ＭＳ Ｐ明朝"/>
        <family val="1"/>
      </rPr>
      <t>)</t>
    </r>
    <r>
      <rPr>
        <u/>
        <sz val="9"/>
        <rFont val="DejaVu Sans"/>
        <family val="2"/>
      </rPr>
      <t>の算出について】</t>
    </r>
  </si>
  <si>
    <r>
      <rPr>
        <sz val="9"/>
        <color rgb="FF000000"/>
        <rFont val="DejaVu Sans"/>
        <family val="2"/>
      </rPr>
      <t>ⅰ）前年度の賃金の総額（処遇改善加算等を取得し実施される賃金改善額及び独自の賃金改善額を除く）</t>
    </r>
    <r>
      <rPr>
        <sz val="8"/>
        <color rgb="FF000000"/>
        <rFont val="ＭＳ Ｐ明朝"/>
        <family val="1"/>
      </rPr>
      <t>(h)</t>
    </r>
  </si>
  <si>
    <t>　○下表の「配分比率」欄（太枠）には、当該事業所（法人）で設定する値を入力すること。</t>
  </si>
  <si>
    <r>
      <rPr>
        <sz val="9"/>
        <color rgb="FF000000"/>
        <rFont val="DejaVu Sans"/>
        <family val="2"/>
      </rPr>
      <t>ⅱ）前年度の常勤換算職員数</t>
    </r>
    <r>
      <rPr>
        <sz val="8"/>
        <color rgb="FF000000"/>
        <rFont val="ＭＳ Ｐ明朝"/>
        <family val="1"/>
      </rPr>
      <t>(i)</t>
    </r>
  </si>
  <si>
    <t>人</t>
  </si>
  <si>
    <r>
      <rPr>
        <sz val="9"/>
        <rFont val="DejaVu Sans"/>
        <family val="2"/>
      </rPr>
      <t>　○前年度の一月当たり常勤換算数</t>
    </r>
    <r>
      <rPr>
        <sz val="9"/>
        <rFont val="ＭＳ Ｐ明朝"/>
        <family val="1"/>
      </rPr>
      <t>(j)</t>
    </r>
    <r>
      <rPr>
        <sz val="9"/>
        <rFont val="DejaVu Sans"/>
        <family val="2"/>
      </rPr>
      <t>に対して、特定加算の見込額</t>
    </r>
    <r>
      <rPr>
        <sz val="9"/>
        <rFont val="ＭＳ Ｐ明朝"/>
        <family val="1"/>
      </rPr>
      <t>(g)</t>
    </r>
    <r>
      <rPr>
        <sz val="9"/>
        <rFont val="DejaVu Sans"/>
        <family val="2"/>
      </rPr>
      <t>を当該配分比率で賃金改善を行う場合の</t>
    </r>
  </si>
  <si>
    <r>
      <rPr>
        <sz val="9"/>
        <color rgb="FF000000"/>
        <rFont val="DejaVu Sans"/>
        <family val="2"/>
      </rPr>
      <t>ⅲ）前年度の一月当たりの常勤換算職員数</t>
    </r>
    <r>
      <rPr>
        <sz val="8"/>
        <color rgb="FF000000"/>
        <rFont val="ＭＳ Ｐ明朝"/>
        <family val="1"/>
      </rPr>
      <t>(j)</t>
    </r>
  </si>
  <si>
    <t>　 　グループ毎の平均賃金改善月額（見込額）が自動で算出され、計画書２（３）に反映される。</t>
  </si>
  <si>
    <r>
      <rPr>
        <sz val="9"/>
        <color rgb="FF000000"/>
        <rFont val="DejaVu Sans"/>
        <family val="2"/>
      </rPr>
      <t>ⅳ）前年度のグループ毎の平均賃金額</t>
    </r>
    <r>
      <rPr>
        <sz val="9"/>
        <color rgb="FF000000"/>
        <rFont val="ＭＳ Ｐ明朝"/>
        <family val="1"/>
      </rPr>
      <t>(</t>
    </r>
    <r>
      <rPr>
        <sz val="9"/>
        <color rgb="FF000000"/>
        <rFont val="DejaVu Sans"/>
        <family val="2"/>
      </rPr>
      <t>月額</t>
    </r>
    <r>
      <rPr>
        <sz val="9"/>
        <color rgb="FF000000"/>
        <rFont val="ＭＳ Ｐ明朝"/>
        <family val="1"/>
      </rPr>
      <t>)</t>
    </r>
    <r>
      <rPr>
        <sz val="9"/>
        <color rgb="FF000000"/>
        <rFont val="DejaVu Sans"/>
        <family val="2"/>
      </rPr>
      <t>【基準額４】</t>
    </r>
    <r>
      <rPr>
        <sz val="8"/>
        <color rgb="FF000000"/>
        <rFont val="ＭＳ Ｐ明朝"/>
        <family val="1"/>
      </rPr>
      <t>(h)/(i)</t>
    </r>
  </si>
  <si>
    <t>(A)</t>
  </si>
  <si>
    <t>(B)</t>
  </si>
  <si>
    <t>(C)</t>
  </si>
  <si>
    <t>所要額（丸め前）</t>
  </si>
  <si>
    <t>丸め値との差額</t>
  </si>
  <si>
    <t>切捨分（年額）</t>
  </si>
  <si>
    <t>配分比率要件</t>
  </si>
  <si>
    <r>
      <rPr>
        <sz val="9"/>
        <color rgb="FF000000"/>
        <rFont val="DejaVu Sans"/>
        <family val="2"/>
      </rPr>
      <t>ⅴ）グループ毎の平均賃金改善額</t>
    </r>
    <r>
      <rPr>
        <sz val="9"/>
        <color rgb="FF000000"/>
        <rFont val="ＭＳ Ｐ明朝"/>
        <family val="1"/>
      </rPr>
      <t>(</t>
    </r>
    <r>
      <rPr>
        <sz val="9"/>
        <color rgb="FF000000"/>
        <rFont val="DejaVu Sans"/>
        <family val="2"/>
      </rPr>
      <t>月額</t>
    </r>
    <r>
      <rPr>
        <sz val="9"/>
        <color rgb="FF000000"/>
        <rFont val="ＭＳ Ｐ明朝"/>
        <family val="1"/>
      </rPr>
      <t xml:space="preserve">)(g)/(j)/(k)
</t>
    </r>
    <r>
      <rPr>
        <sz val="8"/>
        <color rgb="FF000000"/>
        <rFont val="ＭＳ Ｐ明朝"/>
        <family val="1"/>
      </rPr>
      <t>※</t>
    </r>
    <r>
      <rPr>
        <sz val="8"/>
        <color rgb="FF000000"/>
        <rFont val="DejaVu Sans"/>
        <family val="2"/>
      </rPr>
      <t>予定している配分方法について選択すること。（</t>
    </r>
    <r>
      <rPr>
        <u/>
        <sz val="8"/>
        <color rgb="FF000000"/>
        <rFont val="DejaVu Sans"/>
        <family val="2"/>
      </rPr>
      <t>いずれか</t>
    </r>
    <r>
      <rPr>
        <u/>
        <sz val="8"/>
        <color rgb="FF000000"/>
        <rFont val="ＭＳ Ｐ明朝"/>
        <family val="1"/>
      </rPr>
      <t>1</t>
    </r>
    <r>
      <rPr>
        <u/>
        <sz val="8"/>
        <color rgb="FF000000"/>
        <rFont val="DejaVu Sans"/>
        <family val="2"/>
      </rPr>
      <t>つ</t>
    </r>
    <r>
      <rPr>
        <sz val="8"/>
        <color rgb="FF000000"/>
        <rFont val="DejaVu Sans"/>
        <family val="2"/>
      </rPr>
      <t>）
※当該年度の特定加算の見込額と前年度の一月当たりの常勤換算方法により算出した職員数から算出した一人当たり配分額</t>
    </r>
    <r>
      <rPr>
        <sz val="8"/>
        <color rgb="FF000000"/>
        <rFont val="ＭＳ Ｐ明朝"/>
        <family val="1"/>
      </rPr>
      <t>(</t>
    </r>
    <r>
      <rPr>
        <sz val="8"/>
        <color rgb="FF000000"/>
        <rFont val="DejaVu Sans"/>
        <family val="2"/>
      </rPr>
      <t>月額</t>
    </r>
    <r>
      <rPr>
        <sz val="8"/>
        <color rgb="FF000000"/>
        <rFont val="ＭＳ Ｐ明朝"/>
        <family val="1"/>
      </rPr>
      <t>)</t>
    </r>
    <r>
      <rPr>
        <sz val="8"/>
        <color rgb="FF000000"/>
        <rFont val="DejaVu Sans"/>
        <family val="2"/>
      </rPr>
      <t>。</t>
    </r>
    <r>
      <rPr>
        <sz val="8"/>
        <color rgb="FF000000"/>
        <rFont val="ＭＳ Ｐ明朝"/>
        <family val="1"/>
      </rPr>
      <t>(</t>
    </r>
    <r>
      <rPr>
        <sz val="8"/>
        <color rgb="FF000000"/>
        <rFont val="DejaVu Sans"/>
        <family val="2"/>
      </rPr>
      <t>括弧内はグループ毎に配分可能な加算総額</t>
    </r>
    <r>
      <rPr>
        <sz val="8"/>
        <color rgb="FF000000"/>
        <rFont val="ＭＳ Ｐ明朝"/>
        <family val="1"/>
      </rPr>
      <t>(</t>
    </r>
    <r>
      <rPr>
        <sz val="8"/>
        <color rgb="FF000000"/>
        <rFont val="DejaVu Sans"/>
        <family val="2"/>
      </rPr>
      <t>年額</t>
    </r>
    <r>
      <rPr>
        <sz val="8"/>
        <color rgb="FF000000"/>
        <rFont val="ＭＳ Ｐ明朝"/>
        <family val="1"/>
      </rPr>
      <t>))</t>
    </r>
  </si>
  <si>
    <r>
      <rPr>
        <sz val="9"/>
        <color rgb="FF000000"/>
        <rFont val="ＭＳ Ｐ明朝"/>
        <family val="1"/>
      </rPr>
      <t>(A)</t>
    </r>
    <r>
      <rPr>
        <sz val="9"/>
        <color rgb="FF000000"/>
        <rFont val="DejaVu Sans"/>
        <family val="2"/>
      </rPr>
      <t>のみ実施</t>
    </r>
  </si>
  <si>
    <r>
      <rPr>
        <sz val="8"/>
        <rFont val="ＭＳ Ｐ明朝"/>
        <family val="1"/>
      </rPr>
      <t>(A)</t>
    </r>
    <r>
      <rPr>
        <sz val="8"/>
        <rFont val="DejaVu Sans"/>
        <family val="2"/>
      </rPr>
      <t>のみ</t>
    </r>
  </si>
  <si>
    <t>単価</t>
  </si>
  <si>
    <t>なし</t>
  </si>
  <si>
    <t>（</t>
  </si>
  <si>
    <t>）</t>
  </si>
  <si>
    <t>年間配分額</t>
  </si>
  <si>
    <r>
      <rPr>
        <sz val="9"/>
        <color rgb="FF000000"/>
        <rFont val="ＭＳ Ｐ明朝"/>
        <family val="1"/>
      </rPr>
      <t>(A)</t>
    </r>
    <r>
      <rPr>
        <sz val="9"/>
        <color rgb="FF000000"/>
        <rFont val="DejaVu Sans"/>
        <family val="2"/>
      </rPr>
      <t>及び</t>
    </r>
    <r>
      <rPr>
        <sz val="9"/>
        <color rgb="FF000000"/>
        <rFont val="ＭＳ Ｐ明朝"/>
        <family val="1"/>
      </rPr>
      <t>(B)</t>
    </r>
    <r>
      <rPr>
        <sz val="9"/>
        <color rgb="FF000000"/>
        <rFont val="DejaVu Sans"/>
        <family val="2"/>
      </rPr>
      <t>を実施</t>
    </r>
  </si>
  <si>
    <r>
      <rPr>
        <sz val="8"/>
        <rFont val="ＭＳ Ｐ明朝"/>
        <family val="1"/>
      </rPr>
      <t>(A)</t>
    </r>
    <r>
      <rPr>
        <sz val="8"/>
        <rFont val="DejaVu Sans"/>
        <family val="2"/>
      </rPr>
      <t>及び</t>
    </r>
    <r>
      <rPr>
        <sz val="8"/>
        <rFont val="ＭＳ Ｐ明朝"/>
        <family val="1"/>
      </rPr>
      <t>(B)</t>
    </r>
  </si>
  <si>
    <t>配分比率</t>
  </si>
  <si>
    <t>(A)/(B)</t>
  </si>
  <si>
    <r>
      <rPr>
        <sz val="9"/>
        <color rgb="FF000000"/>
        <rFont val="ＭＳ Ｐ明朝"/>
        <family val="1"/>
      </rPr>
      <t>(A)(B)(C)</t>
    </r>
    <r>
      <rPr>
        <sz val="9"/>
        <color rgb="FF000000"/>
        <rFont val="DejaVu Sans"/>
        <family val="2"/>
      </rPr>
      <t>全て実施</t>
    </r>
  </si>
  <si>
    <r>
      <rPr>
        <sz val="8"/>
        <rFont val="ＭＳ Ｐ明朝"/>
        <family val="1"/>
      </rPr>
      <t>(A)(B)(C)</t>
    </r>
    <r>
      <rPr>
        <sz val="8"/>
        <rFont val="DejaVu Sans"/>
        <family val="2"/>
      </rPr>
      <t>全て</t>
    </r>
  </si>
  <si>
    <t>上記以外の方法で実施</t>
  </si>
  <si>
    <t>(B)/(C)</t>
  </si>
  <si>
    <r>
      <rPr>
        <sz val="8"/>
        <rFont val="ＭＳ Ｐ明朝"/>
        <family val="1"/>
      </rPr>
      <t>(A)/(C)(</t>
    </r>
    <r>
      <rPr>
        <sz val="8"/>
        <rFont val="DejaVu Sans"/>
        <family val="2"/>
      </rPr>
      <t>参考</t>
    </r>
    <r>
      <rPr>
        <sz val="8"/>
        <rFont val="ＭＳ Ｐ明朝"/>
        <family val="1"/>
      </rPr>
      <t>)</t>
    </r>
  </si>
  <si>
    <r>
      <rPr>
        <sz val="9"/>
        <color rgb="FF000000"/>
        <rFont val="DejaVu Sans"/>
        <family val="2"/>
      </rPr>
      <t>月額平均８万円の賃金改善となる者又は改善後の賃金が年額</t>
    </r>
    <r>
      <rPr>
        <sz val="9"/>
        <color rgb="FF000000"/>
        <rFont val="ＭＳ Ｐ明朝"/>
        <family val="1"/>
      </rPr>
      <t>440</t>
    </r>
    <r>
      <rPr>
        <sz val="9"/>
        <color rgb="FF000000"/>
        <rFont val="DejaVu Sans"/>
        <family val="2"/>
      </rPr>
      <t>万円となる者</t>
    </r>
  </si>
  <si>
    <t>人（見込）</t>
  </si>
  <si>
    <r>
      <rPr>
        <sz val="8"/>
        <color rgb="FF000000"/>
        <rFont val="DejaVu Sans"/>
        <family val="2"/>
      </rPr>
      <t>（「月額平均８万円の処遇改善又は改善後の賃金が年額</t>
    </r>
    <r>
      <rPr>
        <sz val="8"/>
        <color rgb="FF000000"/>
        <rFont val="ＭＳ Ｐ明朝"/>
        <family val="1"/>
      </rPr>
      <t>440</t>
    </r>
    <r>
      <rPr>
        <sz val="8"/>
        <color rgb="FF000000"/>
        <rFont val="DejaVu Sans"/>
        <family val="2"/>
      </rPr>
      <t>万円以上となる者」を設定できない場合その理由）</t>
    </r>
  </si>
  <si>
    <t>小規模事業所等で加算額全体が少額であるため。</t>
  </si>
  <si>
    <t>職員全体の賃金水準が低く、直ちに月額平均８万円等まで賃金を引き上げることが困難であるため。</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</si>
  <si>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</si>
  <si>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その他（</t>
  </si>
  <si>
    <t>⑧</t>
  </si>
  <si>
    <r>
      <rPr>
        <sz val="10"/>
        <color rgb="FF000000"/>
        <rFont val="DejaVu Sans"/>
        <family val="2"/>
      </rPr>
      <t>賃金改善実施期間</t>
    </r>
    <r>
      <rPr>
        <sz val="8"/>
        <color rgb="FF000000"/>
        <rFont val="ＭＳ Ｐ明朝"/>
        <family val="1"/>
      </rPr>
      <t>(k)</t>
    </r>
  </si>
  <si>
    <t>【記入上の注意】</t>
  </si>
  <si>
    <r>
      <rPr>
        <sz val="8"/>
        <color rgb="FF000000"/>
        <rFont val="DejaVu Sans"/>
        <family val="2"/>
      </rPr>
      <t>（</t>
    </r>
    <r>
      <rPr>
        <sz val="8"/>
        <color rgb="FF000000"/>
        <rFont val="ＭＳ Ｐ明朝"/>
        <family val="1"/>
      </rPr>
      <t>3</t>
    </r>
    <r>
      <rPr>
        <sz val="8"/>
        <color rgb="FF000000"/>
        <rFont val="DejaVu Sans"/>
        <family val="2"/>
      </rPr>
      <t>）⑦ⅰ）の「前年度の賃金の総額（処遇改善加算等を取得し実施される賃金改善額及び独自の賃金改善額を除く）」には、一括申請を行う場合については、原則として、前年１月から</t>
    </r>
    <r>
      <rPr>
        <sz val="8"/>
        <color rgb="FF000000"/>
        <rFont val="ＭＳ Ｐ明朝"/>
        <family val="1"/>
      </rPr>
      <t>12</t>
    </r>
    <r>
      <rPr>
        <sz val="8"/>
        <color rgb="FF000000"/>
        <rFont val="DejaVu Sans"/>
        <family val="2"/>
      </rPr>
      <t>月までの賃金の総額を記載すること。ただし、「その他の職種（</t>
    </r>
    <r>
      <rPr>
        <sz val="8"/>
        <color rgb="FF000000"/>
        <rFont val="ＭＳ Ｐ明朝"/>
        <family val="1"/>
      </rPr>
      <t>C)</t>
    </r>
    <r>
      <rPr>
        <sz val="8"/>
        <color rgb="FF000000"/>
        <rFont val="DejaVu Sans"/>
        <family val="2"/>
      </rPr>
      <t>」には、賃金改善前の賃金が既に年額４４０万円を上回る職員の賃金を含まないこと。</t>
    </r>
  </si>
  <si>
    <r>
      <rPr>
        <sz val="8"/>
        <color rgb="FF000000"/>
        <rFont val="DejaVu Sans"/>
        <family val="2"/>
      </rPr>
      <t>（</t>
    </r>
    <r>
      <rPr>
        <sz val="8"/>
        <color rgb="FF000000"/>
        <rFont val="ＭＳ Ｐ明朝"/>
        <family val="1"/>
      </rPr>
      <t>3</t>
    </r>
    <r>
      <rPr>
        <sz val="8"/>
        <color rgb="FF000000"/>
        <rFont val="DejaVu Sans"/>
        <family val="2"/>
      </rPr>
      <t>）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t>
    </r>
    <r>
      <rPr>
        <sz val="8"/>
        <color rgb="FF000000"/>
        <rFont val="ＭＳ Ｐ明朝"/>
        <family val="1"/>
      </rPr>
      <t>C</t>
    </r>
    <r>
      <rPr>
        <sz val="8"/>
        <color rgb="FF000000"/>
        <rFont val="DejaVu Sans"/>
        <family val="2"/>
      </rPr>
      <t>）」の常勤換算職員数に含めること。なお、「その他の職種（</t>
    </r>
    <r>
      <rPr>
        <sz val="8"/>
        <color rgb="FF000000"/>
        <rFont val="ＭＳ Ｐ明朝"/>
        <family val="1"/>
      </rPr>
      <t>C</t>
    </r>
    <r>
      <rPr>
        <sz val="8"/>
        <color rgb="FF000000"/>
        <rFont val="DejaVu Sans"/>
        <family val="2"/>
      </rPr>
      <t>）」については、実人数によることもできる。</t>
    </r>
  </si>
  <si>
    <t>（４）介護職員等ベースアップ等支援加算</t>
  </si>
  <si>
    <r>
      <rPr>
        <sz val="8"/>
        <color rgb="FF000000"/>
        <rFont val="ＭＳ 明朝"/>
        <family val="1"/>
      </rPr>
      <t>(</t>
    </r>
    <r>
      <rPr>
        <sz val="8"/>
        <color rgb="FF000000"/>
        <rFont val="DejaVu Sans"/>
        <family val="2"/>
      </rPr>
      <t>４</t>
    </r>
    <r>
      <rPr>
        <sz val="8"/>
        <color rgb="FF000000"/>
        <rFont val="ＭＳ 明朝"/>
        <family val="1"/>
      </rPr>
      <t>)</t>
    </r>
    <r>
      <rPr>
        <sz val="8"/>
        <color rgb="FF000000"/>
        <rFont val="DejaVu Sans"/>
        <family val="2"/>
      </rPr>
      <t>では、賃金改善の合計額の３分の２以上が、基本給又は決まって毎月支払われる手当の引上げに充てられることを確認しており、
オレンジセルが「○」でない場合、加算取得の要件を満たしていない。</t>
    </r>
  </si>
  <si>
    <t>①ベースアップ等加算の見込額／②賃金改善の見込額</t>
  </si>
  <si>
    <t>③処遇改善加算の取得状況／④ベースアップ等加算の算定対象月</t>
  </si>
  <si>
    <r>
      <rPr>
        <sz val="10"/>
        <color rgb="FF000000"/>
        <rFont val="DejaVu Sans"/>
        <family val="2"/>
      </rPr>
      <t>別紙様式</t>
    </r>
    <r>
      <rPr>
        <sz val="10"/>
        <color rgb="FF000000"/>
        <rFont val="ＭＳ Ｐ明朝"/>
        <family val="1"/>
      </rPr>
      <t>2-4</t>
    </r>
    <r>
      <rPr>
        <sz val="10"/>
        <color rgb="FF000000"/>
        <rFont val="DejaVu Sans"/>
        <family val="2"/>
      </rPr>
      <t>のとおり</t>
    </r>
  </si>
  <si>
    <t>⑤ベースアップ等による賃金改善の見込額等</t>
  </si>
  <si>
    <r>
      <rPr>
        <sz val="9"/>
        <color rgb="FF000000"/>
        <rFont val="DejaVu Sans"/>
        <family val="2"/>
      </rPr>
      <t>ⅰ）介護職員の賃金改善の見込額　</t>
    </r>
    <r>
      <rPr>
        <sz val="9"/>
        <color rgb="FF000000"/>
        <rFont val="ＭＳ Ｐ明朝"/>
        <family val="1"/>
      </rPr>
      <t>(n-1)</t>
    </r>
  </si>
  <si>
    <t>&lt;-</t>
  </si>
  <si>
    <t>要件</t>
  </si>
  <si>
    <r>
      <rPr>
        <sz val="9"/>
        <color rgb="FF000000"/>
        <rFont val="DejaVu Sans"/>
        <family val="2"/>
      </rPr>
      <t>（うち、ベースアップ等による賃金改善の
見込額）</t>
    </r>
    <r>
      <rPr>
        <sz val="9"/>
        <color rgb="FF000000"/>
        <rFont val="ＭＳ Ｐ明朝"/>
        <family val="1"/>
      </rPr>
      <t>(n-2)</t>
    </r>
  </si>
  <si>
    <t>％</t>
  </si>
  <si>
    <t>（一月あたり</t>
  </si>
  <si>
    <t>円）</t>
  </si>
  <si>
    <r>
      <rPr>
        <sz val="9"/>
        <color rgb="FF000000"/>
        <rFont val="DejaVu Sans"/>
        <family val="2"/>
      </rPr>
      <t>ⅰ）その他の職員の賃金改善の見込額　</t>
    </r>
    <r>
      <rPr>
        <sz val="9"/>
        <color rgb="FF000000"/>
        <rFont val="ＭＳ Ｐ明朝"/>
        <family val="1"/>
      </rPr>
      <t>(o-1)</t>
    </r>
  </si>
  <si>
    <r>
      <rPr>
        <sz val="9"/>
        <color rgb="FF000000"/>
        <rFont val="DejaVu Sans"/>
        <family val="2"/>
      </rPr>
      <t>（うち、ベースアップ等による賃金改善の
見込額）</t>
    </r>
    <r>
      <rPr>
        <sz val="9"/>
        <color rgb="FF000000"/>
        <rFont val="ＭＳ Ｐ明朝"/>
        <family val="1"/>
      </rPr>
      <t>(o-2)</t>
    </r>
  </si>
  <si>
    <t>⑥</t>
  </si>
  <si>
    <t>賃金改善実施期間</t>
  </si>
  <si>
    <r>
      <rPr>
        <sz val="8"/>
        <color rgb="FF000000"/>
        <rFont val="DejaVu Sans"/>
        <family val="2"/>
      </rPr>
      <t>④ⅰ（</t>
    </r>
    <r>
      <rPr>
        <sz val="8"/>
        <color rgb="FF000000"/>
        <rFont val="ＭＳ Ｐ明朝"/>
        <family val="1"/>
      </rPr>
      <t>n-1</t>
    </r>
    <r>
      <rPr>
        <sz val="8"/>
        <color rgb="FF000000"/>
        <rFont val="DejaVu Sans"/>
        <family val="2"/>
      </rPr>
      <t>）と④ⅱ（</t>
    </r>
    <r>
      <rPr>
        <sz val="8"/>
        <color rgb="FF000000"/>
        <rFont val="ＭＳ Ｐ明朝"/>
        <family val="1"/>
      </rPr>
      <t>o-1</t>
    </r>
    <r>
      <rPr>
        <sz val="8"/>
        <color rgb="FF000000"/>
        <rFont val="DejaVu Sans"/>
        <family val="2"/>
      </rPr>
      <t>）の合計額は、ベースアップ等加算による「賃金改善の見込額」（</t>
    </r>
    <r>
      <rPr>
        <sz val="8"/>
        <color rgb="FF000000"/>
        <rFont val="ＭＳ Ｐ明朝"/>
        <family val="1"/>
      </rPr>
      <t>(1)②</t>
    </r>
    <r>
      <rPr>
        <sz val="8"/>
        <color rgb="FF000000"/>
        <rFont val="DejaVu Sans"/>
        <family val="2"/>
      </rPr>
      <t>の最右欄）と一致すること。</t>
    </r>
  </si>
  <si>
    <r>
      <rPr>
        <sz val="9"/>
        <color rgb="FF000000"/>
        <rFont val="DejaVu Sans"/>
        <family val="2"/>
      </rPr>
      <t>（５）</t>
    </r>
    <r>
      <rPr>
        <sz val="10"/>
        <color rgb="FF000000"/>
        <rFont val="DejaVu Sans"/>
        <family val="2"/>
      </rPr>
      <t>賃金改善を行う賃金項目及び方法　</t>
    </r>
  </si>
  <si>
    <t>イ　処遇改善加算</t>
  </si>
  <si>
    <t>賃金改善を行う給与の種類</t>
  </si>
  <si>
    <t>基本給</t>
  </si>
  <si>
    <t>手当（新設）</t>
  </si>
  <si>
    <t>手当（既存の増額）</t>
  </si>
  <si>
    <t>賞与</t>
  </si>
  <si>
    <t>その他</t>
  </si>
  <si>
    <t>具体的な取組内容</t>
  </si>
  <si>
    <t>（当該事業所における賃金改善の内容の根拠となる規則・規程）</t>
  </si>
  <si>
    <t>就業規則の見直し</t>
  </si>
  <si>
    <t>賃金規程の見直し</t>
  </si>
  <si>
    <r>
      <rPr>
        <sz val="9"/>
        <color rgb="FF000000"/>
        <rFont val="DejaVu Sans"/>
        <family val="2"/>
      </rPr>
      <t>（賃金改善に関する規定内容）</t>
    </r>
    <r>
      <rPr>
        <sz val="7"/>
        <color rgb="FF000000"/>
        <rFont val="DejaVu Sans"/>
        <family val="2"/>
      </rPr>
      <t>※上記の根拠規程のうち、賃金改善に関する部分を記載。</t>
    </r>
  </si>
  <si>
    <r>
      <rPr>
        <sz val="8"/>
        <color rgb="FF000000"/>
        <rFont val="DejaVu Sans"/>
        <family val="2"/>
      </rPr>
      <t>　※前年度に提出した計画書から変更がある場合には、変更箇所を</t>
    </r>
    <r>
      <rPr>
        <u/>
        <sz val="8"/>
        <color rgb="FF000000"/>
        <rFont val="DejaVu Sans"/>
        <family val="2"/>
      </rPr>
      <t>下線</t>
    </r>
    <r>
      <rPr>
        <sz val="8"/>
        <color rgb="FF000000"/>
        <rFont val="DejaVu Sans"/>
        <family val="2"/>
      </rPr>
      <t>とするなど明確にすること。</t>
    </r>
  </si>
  <si>
    <t>（上記取組の開始時期）</t>
  </si>
  <si>
    <t>実施済</t>
  </si>
  <si>
    <t>予定</t>
  </si>
  <si>
    <t>※上記に加えて、前年度に提出した計画書の記載内容から変更がない場合は「変更なし」にもチェック（✔）すること。</t>
  </si>
  <si>
    <t>変更なし</t>
  </si>
  <si>
    <t>ロ　特定加算　</t>
  </si>
  <si>
    <t>経験・技能のある介護職員の考え方</t>
  </si>
  <si>
    <t>賃金改善を行う職員の範囲</t>
  </si>
  <si>
    <r>
      <rPr>
        <sz val="8"/>
        <color rgb="FF000000"/>
        <rFont val="ＭＳ Ｐ明朝"/>
        <family val="1"/>
      </rPr>
      <t>(A)</t>
    </r>
    <r>
      <rPr>
        <sz val="8"/>
        <color rgb="FF000000"/>
        <rFont val="DejaVu Sans"/>
        <family val="2"/>
      </rPr>
      <t>経験・技能のある介護職員</t>
    </r>
  </si>
  <si>
    <r>
      <rPr>
        <sz val="8"/>
        <color rgb="FF000000"/>
        <rFont val="ＭＳ Ｐ明朝"/>
        <family val="1"/>
      </rPr>
      <t>(B)</t>
    </r>
    <r>
      <rPr>
        <sz val="8"/>
        <color rgb="FF000000"/>
        <rFont val="DejaVu Sans"/>
        <family val="2"/>
      </rPr>
      <t>他の介護職員</t>
    </r>
  </si>
  <si>
    <r>
      <rPr>
        <sz val="8"/>
        <color rgb="FF000000"/>
        <rFont val="ＭＳ Ｐ明朝"/>
        <family val="1"/>
      </rPr>
      <t>(C)</t>
    </r>
    <r>
      <rPr>
        <sz val="8"/>
        <color rgb="FF000000"/>
        <rFont val="DejaVu Sans"/>
        <family val="2"/>
      </rPr>
      <t>その他の職種</t>
    </r>
  </si>
  <si>
    <r>
      <rPr>
        <sz val="8"/>
        <color rgb="FF000000"/>
        <rFont val="DejaVu Sans"/>
        <family val="2"/>
      </rPr>
      <t xml:space="preserve"> （</t>
    </r>
    <r>
      <rPr>
        <sz val="8"/>
        <color rgb="FF000000"/>
        <rFont val="ＭＳ Ｐ明朝"/>
        <family val="1"/>
      </rPr>
      <t>(A)</t>
    </r>
    <r>
      <rPr>
        <sz val="8"/>
        <color rgb="FF000000"/>
        <rFont val="DejaVu Sans"/>
        <family val="2"/>
      </rPr>
      <t>にチェック（✔）がない場合その理由）</t>
    </r>
  </si>
  <si>
    <t>（当該事業所において賃金改善内容の根拠となる規則・規程）</t>
  </si>
  <si>
    <r>
      <rPr>
        <sz val="8"/>
        <color rgb="FF000000"/>
        <rFont val="DejaVu Sans"/>
        <family val="2"/>
      </rPr>
      <t>（賃金改善に関する規定内容）</t>
    </r>
    <r>
      <rPr>
        <sz val="7"/>
        <color rgb="FF000000"/>
        <rFont val="DejaVu Sans"/>
        <family val="2"/>
      </rPr>
      <t>※上記の根拠規程のうち、賃金改善に関する部分を記載。資格・手当等に含めて賃金改善を行う場合、その旨を記載。</t>
    </r>
  </si>
  <si>
    <r>
      <rPr>
        <b/>
        <sz val="9"/>
        <color rgb="FF000000"/>
        <rFont val="DejaVu Sans"/>
        <family val="2"/>
      </rPr>
      <t>ハ　</t>
    </r>
    <r>
      <rPr>
        <b/>
        <sz val="10"/>
        <color rgb="FF000000"/>
        <rFont val="DejaVu Sans"/>
        <family val="2"/>
      </rPr>
      <t>ベースアップ等加算</t>
    </r>
  </si>
  <si>
    <t>ベースアップ等</t>
  </si>
  <si>
    <t>決まって毎月支払われる
手当（新設）</t>
  </si>
  <si>
    <t>決まって毎月支払われる
手当（既存の増額）</t>
  </si>
  <si>
    <r>
      <rPr>
        <sz val="9"/>
        <color rgb="FF000000"/>
        <rFont val="DejaVu Sans"/>
        <family val="2"/>
      </rPr>
      <t>（賃金改善に関する規定内容）　</t>
    </r>
    <r>
      <rPr>
        <sz val="7"/>
        <color rgb="FF000000"/>
        <rFont val="DejaVu Sans"/>
        <family val="2"/>
      </rPr>
      <t>※上記の根拠規程のうち、賃金改善に関する部分を記載。</t>
    </r>
  </si>
  <si>
    <t>ニ　各介護サービス事業者等による処遇改善加算、特定加算及びベースアップ等加算の配分を除く賃金改善</t>
  </si>
  <si>
    <r>
      <rPr>
        <sz val="8"/>
        <color rgb="FF000000"/>
        <rFont val="DejaVu Sans"/>
        <family val="2"/>
      </rPr>
      <t>（１）②ⅱ）</t>
    </r>
    <r>
      <rPr>
        <sz val="8"/>
        <color rgb="FF000000"/>
        <rFont val="ＭＳ Ｐ明朝"/>
        <family val="1"/>
      </rPr>
      <t>(</t>
    </r>
    <r>
      <rPr>
        <sz val="8"/>
        <color rgb="FF000000"/>
        <rFont val="DejaVu Sans"/>
        <family val="2"/>
      </rPr>
      <t>オ</t>
    </r>
    <r>
      <rPr>
        <sz val="8"/>
        <color rgb="FF000000"/>
        <rFont val="ＭＳ Ｐ明朝"/>
        <family val="1"/>
      </rPr>
      <t>)</t>
    </r>
    <r>
      <rPr>
        <sz val="8"/>
        <color rgb="FF000000"/>
        <rFont val="DejaVu Sans"/>
        <family val="2"/>
      </rPr>
      <t>の「前年度の各介護サービス事業者等の独自の賃金改善額」に計上する場合は記載すること。</t>
    </r>
  </si>
  <si>
    <t>独自の賃金改善の具体的な取組内容</t>
  </si>
  <si>
    <t>独自の賃金改善額の算定根拠</t>
  </si>
  <si>
    <t>３　キャリアパス要件について＜処遇改善加算＞　</t>
  </si>
  <si>
    <t>次の要件について該当するものにチェック（✔）し、必要事項を具体的に記載すること。</t>
  </si>
  <si>
    <t>キャリアパス要件Ⅰ　次のイからハまでのすべての基準を満たす。</t>
  </si>
  <si>
    <t>加算Ⅰ・Ⅱの場合は必ず「該当」</t>
  </si>
  <si>
    <t>該当</t>
  </si>
  <si>
    <t>非該当</t>
  </si>
  <si>
    <t>イ</t>
  </si>
  <si>
    <t>介護職員の任用における職位、職責又は職務内容等の要件を定めている。</t>
  </si>
  <si>
    <t>ロ</t>
  </si>
  <si>
    <t>イに掲げる職位、職責又は職務内容等に応じた賃金体系を定めている。</t>
  </si>
  <si>
    <t>ハ</t>
  </si>
  <si>
    <t>イ、ロについて、就業規則等の明確な根拠規定を書面で整備し、全ての介護職員に周知している。</t>
  </si>
  <si>
    <t>キャリアパス要件Ⅱ　次のイとロ両方の基準を満たす。</t>
  </si>
  <si>
    <t>介護職員の職務内容等を踏まえ、介護職員と意見交換しながら、資質向上の目標及び①、②に関する具体的な計画を策定し、研修の実施又は研修の機会を確保している。</t>
  </si>
  <si>
    <t>イの実現のための具体的な取組内容
（該当する項目にチェック（✔）した上で、具体的な内容を記載）</t>
  </si>
  <si>
    <r>
      <rPr>
        <sz val="9"/>
        <color rgb="FF000000"/>
        <rFont val="DejaVu Sans"/>
        <family val="2"/>
      </rPr>
      <t>資質向上のための計画に沿って、研修機会の提供又は技術指導等を実施するとともに、介護職員の能力評価を行う。　</t>
    </r>
    <r>
      <rPr>
        <sz val="8"/>
        <color rgb="FF000000"/>
        <rFont val="DejaVu Sans"/>
        <family val="2"/>
      </rPr>
      <t>※当該取組の内容について下記に記載すること</t>
    </r>
  </si>
  <si>
    <t>資格取得のための支援の実施</t>
  </si>
  <si>
    <t>※当該取組の内容について下記に記載すること</t>
  </si>
  <si>
    <t>イについて、全ての介護職員に周知している。</t>
  </si>
  <si>
    <t>キャリアパス要件Ⅲ　次のイとロ両方の基準を満たす。</t>
  </si>
  <si>
    <t>加算Ⅰの場合は必ず「該当」</t>
  </si>
  <si>
    <t>介護職員について、経験若しくは資格等に応じて昇給する仕組み又は一定の基準に基づき定期に昇給を判定する仕組みを設けている。</t>
  </si>
  <si>
    <t>具体的な仕組みの内容（該当するもの全てにチェック（✔）すること。）</t>
  </si>
  <si>
    <t>経験に応じて昇給する仕組み
※「勤続年数」や「経験年数」などに応じて昇給する仕組みを指す。</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</si>
  <si>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</si>
  <si>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</si>
  <si>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※要件Ⅲを満たす（加算Ⅰを算定する）場合、昇給する仕組みを具体的に記載している就業規則等について、指定権者からの求めがあった場合には速やかに提出できるよう、適切に保管すること。</t>
  </si>
  <si>
    <t>４　職場環境等要件について＜処遇改善加算・特定加算＞　</t>
  </si>
  <si>
    <r>
      <rPr>
        <b/>
        <sz val="8"/>
        <color rgb="FF000000"/>
        <rFont val="DejaVu Sans"/>
        <family val="2"/>
      </rPr>
      <t xml:space="preserve">【処遇改善加算】
</t>
    </r>
    <r>
      <rPr>
        <sz val="8"/>
        <color rgb="FF000000"/>
        <rFont val="DejaVu Sans"/>
        <family val="2"/>
      </rPr>
      <t>届出に係る計画の期間中に実施する事項について、全体で</t>
    </r>
    <r>
      <rPr>
        <b/>
        <u/>
        <sz val="8"/>
        <color rgb="FF000000"/>
        <rFont val="DejaVu Sans"/>
        <family val="2"/>
      </rPr>
      <t>必ず１つ以上</t>
    </r>
    <r>
      <rPr>
        <sz val="8"/>
        <color rgb="FF000000"/>
        <rFont val="DejaVu Sans"/>
        <family val="2"/>
      </rPr>
      <t xml:space="preserve">にチェック（✔）すること。 </t>
    </r>
    <r>
      <rPr>
        <sz val="8"/>
        <color rgb="FF000000"/>
        <rFont val="ＭＳ Ｐ明朝"/>
        <family val="1"/>
      </rPr>
      <t>(</t>
    </r>
    <r>
      <rPr>
        <sz val="8"/>
        <color rgb="FF000000"/>
        <rFont val="DejaVu Sans"/>
        <family val="2"/>
      </rPr>
      <t>ただし、記載するに当たっては、選択したキャリアパスに関する要件で求められている事項と重複する事項を記載しないこと。</t>
    </r>
    <r>
      <rPr>
        <sz val="8"/>
        <color rgb="FF000000"/>
        <rFont val="ＭＳ Ｐ明朝"/>
        <family val="1"/>
      </rPr>
      <t xml:space="preserve">)
</t>
    </r>
    <r>
      <rPr>
        <b/>
        <sz val="8"/>
        <color rgb="FF000000"/>
        <rFont val="DejaVu Sans"/>
        <family val="2"/>
      </rPr>
      <t xml:space="preserve">【特定加算】
</t>
    </r>
    <r>
      <rPr>
        <sz val="8"/>
        <color rgb="FF000000"/>
        <rFont val="DejaVu Sans"/>
        <family val="2"/>
      </rPr>
      <t>届出に係る計画の期間中に実施する事項について、</t>
    </r>
    <r>
      <rPr>
        <b/>
        <u/>
        <sz val="8"/>
        <color rgb="FF000000"/>
        <rFont val="DejaVu Sans"/>
        <family val="2"/>
      </rPr>
      <t>必ず全て</t>
    </r>
    <r>
      <rPr>
        <sz val="8"/>
        <color rgb="FF000000"/>
        <rFont val="DejaVu Sans"/>
        <family val="2"/>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rgb="FF000000"/>
        <rFont val="DejaVu Sans"/>
        <family val="2"/>
      </rPr>
      <t>それぞれ１つ以上</t>
    </r>
    <r>
      <rPr>
        <sz val="8"/>
        <color rgb="FF000000"/>
        <rFont val="DejaVu Sans"/>
        <family val="2"/>
      </rPr>
      <t>の取組を行うこと。※処遇改善加算と特定加算とで、別の取組を行うことは要しない。</t>
    </r>
  </si>
  <si>
    <t>区分</t>
  </si>
  <si>
    <t>内容</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</si>
  <si>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</si>
  <si>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</si>
  <si>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</si>
  <si>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</si>
  <si>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</si>
  <si>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</si>
  <si>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</si>
  <si>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</si>
  <si>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</si>
  <si>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</si>
  <si>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</si>
  <si>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</si>
  <si>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</si>
  <si>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</si>
  <si>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</si>
  <si>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</si>
  <si>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</si>
  <si>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</si>
  <si>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</si>
  <si>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</si>
  <si>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</si>
  <si>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</si>
  <si>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</si>
  <si>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r>
      <rPr>
        <sz val="8"/>
        <color rgb="FF000000"/>
        <rFont val="DejaVu Sans"/>
        <family val="2"/>
      </rPr>
      <t>５</t>
    </r>
    <r>
      <rPr>
        <sz val="8"/>
        <color rgb="FF000000"/>
        <rFont val="ＭＳ Ｐ明朝"/>
        <family val="1"/>
      </rPr>
      <t>S</t>
    </r>
    <r>
      <rPr>
        <sz val="8"/>
        <color rgb="FF000000"/>
        <rFont val="DejaVu Sans"/>
        <family val="2"/>
      </rPr>
      <t>活動（業務管理の手法の１つ。整理・整頓・清掃・清潔・躾の頭文字をとったもの）等の実践による職場環境の整備</t>
    </r>
  </si>
  <si>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</si>
  <si>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</si>
  <si>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</si>
  <si>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</si>
  <si>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</si>
  <si>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</si>
  <si>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t>５　見える化要件について＜特定加算＞</t>
  </si>
  <si>
    <t>　実施している周知方法について、チェック（✔）すること。</t>
  </si>
  <si>
    <t>ホームページ
への掲載</t>
  </si>
  <si>
    <t>「介護サービス情報公表システム」への掲載</t>
  </si>
  <si>
    <t>／</t>
  </si>
  <si>
    <t>掲載予定</t>
  </si>
  <si>
    <t>自社のホームページに掲載</t>
  </si>
  <si>
    <t>その他の方法
による掲示等</t>
  </si>
  <si>
    <t>事業所・施設の建物で、外部から見える場所への掲示</t>
  </si>
  <si>
    <r>
      <rPr>
        <sz val="8"/>
        <color rgb="FF000000"/>
        <rFont val="DejaVu Sans"/>
        <family val="2"/>
      </rPr>
      <t>その他</t>
    </r>
    <r>
      <rPr>
        <sz val="8"/>
        <color rgb="FF000000"/>
        <rFont val="ＭＳ Ｐ明朝"/>
        <family val="1"/>
      </rPr>
      <t>(</t>
    </r>
  </si>
  <si>
    <t>以下の点を確認し、全ての項目にチェックして下さい。</t>
  </si>
  <si>
    <t>確認項目</t>
  </si>
  <si>
    <t>証明する資料の例</t>
  </si>
  <si>
    <t>加算相当額を適切に配分するための賃金改善ルールを定めました。</t>
  </si>
  <si>
    <t>就業規則、給与規程</t>
  </si>
  <si>
    <t>処遇改善加算等として給付される額は、職員の賃金改善のために全額支出します。</t>
  </si>
  <si>
    <t>給与明細</t>
  </si>
  <si>
    <t>加算対象となる職員の勤務体制及び資格要件を確認しました。</t>
  </si>
  <si>
    <t>勤務体制表、介護福祉士登録証</t>
  </si>
  <si>
    <t>キャリアパス要件Ⅱの資質向上の目標及び具体的な計画を定めました。</t>
  </si>
  <si>
    <t>資質向上のための計画</t>
  </si>
  <si>
    <t>労働基準法、労働災害補償保険法、最低賃金法、労働安全衛生法、雇用保険法その他の労働に関する法令に違反し、罰金以上の刑に処せられていません。</t>
  </si>
  <si>
    <t>―</t>
  </si>
  <si>
    <t>労働保険料の納付が適正に行われています。</t>
  </si>
  <si>
    <t>労働保険関係成立届、確定保険料申告書</t>
  </si>
  <si>
    <t>本計画書の内容を雇用する全ての職員に対して周知しました。</t>
  </si>
  <si>
    <t>会議録、周知文書</t>
  </si>
  <si>
    <t>※</t>
  </si>
  <si>
    <t>各証明資料は、指定権者からの求めがあった場合には、速やかに提出すること。</t>
  </si>
  <si>
    <t>本表への虚偽記載の他、処遇改善加算、特定加算及びベースアップ等加算の請求に関して不正があった場合は、介護報酬の返還や指定取消となる場合がある。</t>
  </si>
  <si>
    <t>計画書の記載内容に虚偽がないことを証明するとともに、記載内容を証明する資料を適切に保管していることを誓約します。</t>
  </si>
  <si>
    <t>日</t>
  </si>
  <si>
    <t>代表者</t>
  </si>
  <si>
    <t>別紙様式２－２</t>
  </si>
  <si>
    <t>介護職員処遇改善加算（施設・事業所別個表）</t>
  </si>
  <si>
    <r>
      <rPr>
        <sz val="12"/>
        <color rgb="FF000000"/>
        <rFont val="DejaVu Sans"/>
        <family val="2"/>
      </rPr>
      <t>　　処遇改善加算額（見込額）の合計［円］（別紙様式</t>
    </r>
    <r>
      <rPr>
        <sz val="12"/>
        <color rgb="FF000000"/>
        <rFont val="ＭＳ Ｐ明朝"/>
        <family val="1"/>
      </rPr>
      <t xml:space="preserve">2-1 </t>
    </r>
    <r>
      <rPr>
        <sz val="12"/>
        <color rgb="FF000000"/>
        <rFont val="DejaVu Sans"/>
        <family val="2"/>
      </rPr>
      <t>２ （</t>
    </r>
    <r>
      <rPr>
        <sz val="12"/>
        <color rgb="FF000000"/>
        <rFont val="ＭＳ Ｐ明朝"/>
        <family val="1"/>
      </rPr>
      <t>1</t>
    </r>
    <r>
      <rPr>
        <sz val="12"/>
        <color rgb="FF000000"/>
        <rFont val="DejaVu Sans"/>
        <family val="2"/>
      </rPr>
      <t>）①に転記）</t>
    </r>
  </si>
  <si>
    <r>
      <rPr>
        <sz val="12"/>
        <color rgb="FF000000"/>
        <rFont val="DejaVu Sans"/>
        <family val="2"/>
      </rPr>
      <t>一月あたり介護報酬総単位数</t>
    </r>
    <r>
      <rPr>
        <sz val="12"/>
        <color rgb="FF000000"/>
        <rFont val="ＭＳ Ｐ明朝"/>
        <family val="1"/>
      </rPr>
      <t>[</t>
    </r>
    <r>
      <rPr>
        <sz val="12"/>
        <color rgb="FF000000"/>
        <rFont val="DejaVu Sans"/>
        <family val="2"/>
      </rPr>
      <t>単位</t>
    </r>
    <r>
      <rPr>
        <sz val="12"/>
        <color rgb="FF000000"/>
        <rFont val="ＭＳ Ｐ明朝"/>
        <family val="1"/>
      </rPr>
      <t>]
(a)</t>
    </r>
  </si>
  <si>
    <r>
      <rPr>
        <sz val="12"/>
        <color rgb="FF000000"/>
        <rFont val="DejaVu Sans"/>
        <family val="2"/>
      </rPr>
      <t>１単位あたりの単価</t>
    </r>
    <r>
      <rPr>
        <sz val="12"/>
        <color rgb="FF000000"/>
        <rFont val="ＭＳ Ｐ明朝"/>
        <family val="1"/>
      </rPr>
      <t>[</t>
    </r>
    <r>
      <rPr>
        <sz val="12"/>
        <color rgb="FF000000"/>
        <rFont val="DejaVu Sans"/>
        <family val="2"/>
      </rPr>
      <t>円</t>
    </r>
    <r>
      <rPr>
        <sz val="12"/>
        <color rgb="FF000000"/>
        <rFont val="ＭＳ Ｐ明朝"/>
        <family val="1"/>
      </rPr>
      <t>]
(b)</t>
    </r>
  </si>
  <si>
    <r>
      <rPr>
        <sz val="12"/>
        <color rgb="FF000000"/>
        <rFont val="DejaVu Sans"/>
        <family val="2"/>
      </rPr>
      <t>別紙様式</t>
    </r>
    <r>
      <rPr>
        <sz val="12"/>
        <color rgb="FF000000"/>
        <rFont val="ＭＳ Ｐ明朝"/>
        <family val="1"/>
      </rPr>
      <t xml:space="preserve">2-1 </t>
    </r>
    <r>
      <rPr>
        <sz val="12"/>
        <color rgb="FF000000"/>
        <rFont val="DejaVu Sans"/>
        <family val="2"/>
      </rPr>
      <t>２ （２）介護職員処遇改善加算</t>
    </r>
  </si>
  <si>
    <t>④</t>
  </si>
  <si>
    <r>
      <rPr>
        <sz val="12"/>
        <color rgb="FF000000"/>
        <rFont val="DejaVu Sans"/>
        <family val="2"/>
      </rPr>
      <t>処遇改善加算の見込額</t>
    </r>
    <r>
      <rPr>
        <sz val="12"/>
        <color rgb="FF000000"/>
        <rFont val="ＭＳ Ｐ明朝"/>
        <family val="1"/>
      </rPr>
      <t>[</t>
    </r>
    <r>
      <rPr>
        <sz val="12"/>
        <color rgb="FF000000"/>
        <rFont val="DejaVu Sans"/>
        <family val="2"/>
      </rPr>
      <t>円</t>
    </r>
    <r>
      <rPr>
        <sz val="12"/>
        <color rgb="FF000000"/>
        <rFont val="ＭＳ Ｐ明朝"/>
        <family val="1"/>
      </rPr>
      <t xml:space="preserve">]
(a×b×c×d)
</t>
    </r>
  </si>
  <si>
    <t>新規・継続の別</t>
  </si>
  <si>
    <t>算定する処遇改善加算の区分</t>
  </si>
  <si>
    <r>
      <rPr>
        <sz val="12"/>
        <color rgb="FF000000"/>
        <rFont val="DejaVu Sans"/>
        <family val="2"/>
      </rPr>
      <t>加算率</t>
    </r>
    <r>
      <rPr>
        <sz val="12"/>
        <color rgb="FF000000"/>
        <rFont val="ＭＳ Ｐ明朝"/>
        <family val="1"/>
      </rPr>
      <t>(c)</t>
    </r>
  </si>
  <si>
    <r>
      <rPr>
        <sz val="12"/>
        <color rgb="FF000000"/>
        <rFont val="DejaVu Sans"/>
        <family val="2"/>
      </rPr>
      <t xml:space="preserve">算定対象月
</t>
    </r>
    <r>
      <rPr>
        <sz val="12"/>
        <color rgb="FF000000"/>
        <rFont val="ＭＳ Ｐ明朝"/>
        <family val="1"/>
      </rPr>
      <t>(d)</t>
    </r>
  </si>
  <si>
    <t>月～令和</t>
  </si>
  <si>
    <t>ヶ月）</t>
  </si>
  <si>
    <t>別紙様式２－３</t>
  </si>
  <si>
    <t>介護職員等特定処遇改善加算（施設・事業所別個表）</t>
  </si>
  <si>
    <r>
      <rPr>
        <sz val="12"/>
        <color rgb="FF000000"/>
        <rFont val="DejaVu Sans"/>
        <family val="2"/>
      </rPr>
      <t>　　特定加算（見込額）の合計</t>
    </r>
    <r>
      <rPr>
        <sz val="12"/>
        <color rgb="FF000000"/>
        <rFont val="ＭＳ Ｐ明朝"/>
        <family val="1"/>
      </rPr>
      <t>[</t>
    </r>
    <r>
      <rPr>
        <sz val="12"/>
        <color rgb="FF000000"/>
        <rFont val="DejaVu Sans"/>
        <family val="2"/>
      </rPr>
      <t>円</t>
    </r>
    <r>
      <rPr>
        <sz val="12"/>
        <color rgb="FF000000"/>
        <rFont val="ＭＳ Ｐ明朝"/>
        <family val="1"/>
      </rPr>
      <t>]</t>
    </r>
    <r>
      <rPr>
        <sz val="12"/>
        <color rgb="FF000000"/>
        <rFont val="DejaVu Sans"/>
        <family val="2"/>
      </rPr>
      <t>（別紙様式</t>
    </r>
    <r>
      <rPr>
        <sz val="12"/>
        <color rgb="FF000000"/>
        <rFont val="ＭＳ Ｐ明朝"/>
        <family val="1"/>
      </rPr>
      <t xml:space="preserve">2-1 </t>
    </r>
    <r>
      <rPr>
        <sz val="12"/>
        <color rgb="FF000000"/>
        <rFont val="DejaVu Sans"/>
        <family val="2"/>
      </rPr>
      <t>２ （</t>
    </r>
    <r>
      <rPr>
        <sz val="12"/>
        <color rgb="FF000000"/>
        <rFont val="ＭＳ Ｐ明朝"/>
        <family val="1"/>
      </rPr>
      <t>1</t>
    </r>
    <r>
      <rPr>
        <sz val="12"/>
        <color rgb="FF000000"/>
        <rFont val="DejaVu Sans"/>
        <family val="2"/>
      </rPr>
      <t>）①に転記）</t>
    </r>
  </si>
  <si>
    <r>
      <rPr>
        <sz val="12"/>
        <color rgb="FF000000"/>
        <rFont val="DejaVu Sans"/>
        <family val="2"/>
      </rPr>
      <t>１単位
あたりの
単価</t>
    </r>
    <r>
      <rPr>
        <sz val="12"/>
        <color rgb="FF000000"/>
        <rFont val="ＭＳ Ｐ明朝"/>
        <family val="1"/>
      </rPr>
      <t>[</t>
    </r>
    <r>
      <rPr>
        <sz val="12"/>
        <color rgb="FF000000"/>
        <rFont val="DejaVu Sans"/>
        <family val="2"/>
      </rPr>
      <t>円</t>
    </r>
    <r>
      <rPr>
        <sz val="12"/>
        <color rgb="FF000000"/>
        <rFont val="ＭＳ Ｐ明朝"/>
        <family val="1"/>
      </rPr>
      <t>]
(b)</t>
    </r>
  </si>
  <si>
    <t>（２）特定加算</t>
  </si>
  <si>
    <t>⑤</t>
  </si>
  <si>
    <t>新規・
継続
の別</t>
  </si>
  <si>
    <t>算定する特定加算の区分</t>
  </si>
  <si>
    <r>
      <rPr>
        <sz val="12"/>
        <color rgb="FF000000"/>
        <rFont val="DejaVu Sans"/>
        <family val="2"/>
      </rPr>
      <t>加算率</t>
    </r>
    <r>
      <rPr>
        <sz val="12"/>
        <color rgb="FF000000"/>
        <rFont val="ＭＳ Ｐ明朝"/>
        <family val="1"/>
      </rPr>
      <t>(e)</t>
    </r>
  </si>
  <si>
    <t>介護福祉士配置等要件</t>
  </si>
  <si>
    <r>
      <rPr>
        <sz val="12"/>
        <color rgb="FF000000"/>
        <rFont val="DejaVu Sans"/>
        <family val="2"/>
      </rPr>
      <t xml:space="preserve">算定対象月
</t>
    </r>
    <r>
      <rPr>
        <sz val="12"/>
        <color rgb="FF000000"/>
        <rFont val="ＭＳ Ｐ明朝"/>
        <family val="1"/>
      </rPr>
      <t>(f)</t>
    </r>
  </si>
  <si>
    <r>
      <rPr>
        <sz val="12"/>
        <color rgb="FF000000"/>
        <rFont val="DejaVu Sans"/>
        <family val="2"/>
      </rPr>
      <t>特定加算の見込額</t>
    </r>
    <r>
      <rPr>
        <sz val="12"/>
        <color rgb="FF000000"/>
        <rFont val="ＭＳ Ｐ明朝"/>
        <family val="1"/>
      </rPr>
      <t>[</t>
    </r>
    <r>
      <rPr>
        <sz val="12"/>
        <color rgb="FF000000"/>
        <rFont val="DejaVu Sans"/>
        <family val="2"/>
      </rPr>
      <t>円</t>
    </r>
    <r>
      <rPr>
        <sz val="12"/>
        <color rgb="FF000000"/>
        <rFont val="ＭＳ Ｐ明朝"/>
        <family val="1"/>
      </rPr>
      <t>]
(a×b×e×f)</t>
    </r>
  </si>
  <si>
    <t>別紙様式２－４</t>
  </si>
  <si>
    <t>介護職員等ベースアップ等支援加算（施設・事業所別個表）</t>
  </si>
  <si>
    <r>
      <rPr>
        <sz val="12"/>
        <rFont val="DejaVu Sans"/>
        <family val="2"/>
      </rPr>
      <t>・</t>
    </r>
    <r>
      <rPr>
        <sz val="12"/>
        <rFont val="ＭＳ Ｐ明朝"/>
        <family val="1"/>
      </rPr>
      <t>(n-1)</t>
    </r>
    <r>
      <rPr>
        <sz val="12"/>
        <rFont val="DejaVu Sans"/>
        <family val="2"/>
      </rPr>
      <t>及び</t>
    </r>
    <r>
      <rPr>
        <sz val="12"/>
        <rFont val="ＭＳ Ｐ明朝"/>
        <family val="1"/>
      </rPr>
      <t>(o-1)</t>
    </r>
    <r>
      <rPr>
        <sz val="12"/>
        <rFont val="DejaVu Sans"/>
        <family val="2"/>
      </rPr>
      <t>には、介護職員・その他の職員の賃金改善額について、事業所毎に、「ベースアップ等加算の算定のみにより賃金改善を行う場合の賃金の総額（見
　込額）」</t>
    </r>
    <r>
      <rPr>
        <sz val="12"/>
        <rFont val="ＭＳ Ｐ明朝"/>
        <family val="1"/>
      </rPr>
      <t>(</t>
    </r>
    <r>
      <rPr>
        <sz val="12"/>
        <rFont val="DejaVu Sans"/>
        <family val="2"/>
      </rPr>
      <t>別紙様式</t>
    </r>
    <r>
      <rPr>
        <sz val="12"/>
        <rFont val="ＭＳ Ｐ明朝"/>
        <family val="1"/>
      </rPr>
      <t>2-1</t>
    </r>
    <r>
      <rPr>
        <sz val="12"/>
        <rFont val="DejaVu Sans"/>
        <family val="2"/>
      </rPr>
      <t>の２</t>
    </r>
    <r>
      <rPr>
        <sz val="12"/>
        <rFont val="ＭＳ Ｐ明朝"/>
        <family val="1"/>
      </rPr>
      <t>(1)</t>
    </r>
    <r>
      <rPr>
        <sz val="12"/>
        <rFont val="DejaVu Sans"/>
        <family val="2"/>
      </rPr>
      <t>の②</t>
    </r>
    <r>
      <rPr>
        <sz val="12"/>
        <rFont val="ＭＳ Ｐ明朝"/>
        <family val="1"/>
      </rPr>
      <t>(3)</t>
    </r>
    <r>
      <rPr>
        <sz val="12"/>
        <rFont val="DejaVu Sans"/>
        <family val="2"/>
      </rPr>
      <t>参照）と、「前年度の賃金の総額（処遇改善加算等を取得し実施される賃金改善額及び独自の賃金改善額を除く）」</t>
    </r>
    <r>
      <rPr>
        <sz val="12"/>
        <rFont val="ＭＳ Ｐ明朝"/>
        <family val="1"/>
      </rPr>
      <t>((</t>
    </r>
    <r>
      <rPr>
        <sz val="12"/>
        <rFont val="DejaVu Sans"/>
        <family val="2"/>
      </rPr>
      <t>別紙様式
　</t>
    </r>
    <r>
      <rPr>
        <sz val="12"/>
        <rFont val="ＭＳ Ｐ明朝"/>
        <family val="1"/>
      </rPr>
      <t>2-1</t>
    </r>
    <r>
      <rPr>
        <sz val="12"/>
        <rFont val="DejaVu Sans"/>
        <family val="2"/>
      </rPr>
      <t>の２</t>
    </r>
    <r>
      <rPr>
        <sz val="12"/>
        <rFont val="ＭＳ Ｐ明朝"/>
        <family val="1"/>
      </rPr>
      <t>(1)</t>
    </r>
    <r>
      <rPr>
        <sz val="12"/>
        <rFont val="DejaVu Sans"/>
        <family val="2"/>
      </rPr>
      <t>の【基準額３】参照）とを比較し、その差額を記入すること。
・</t>
    </r>
    <r>
      <rPr>
        <sz val="12"/>
        <rFont val="ＭＳ Ｐ明朝"/>
        <family val="1"/>
      </rPr>
      <t>(n-2)</t>
    </r>
    <r>
      <rPr>
        <sz val="12"/>
        <rFont val="DejaVu Sans"/>
        <family val="2"/>
      </rPr>
      <t>及び</t>
    </r>
    <r>
      <rPr>
        <sz val="12"/>
        <rFont val="ＭＳ Ｐ明朝"/>
        <family val="1"/>
      </rPr>
      <t>(o-2)</t>
    </r>
    <r>
      <rPr>
        <sz val="12"/>
        <rFont val="DejaVu Sans"/>
        <family val="2"/>
      </rPr>
      <t>には、別紙様式</t>
    </r>
    <r>
      <rPr>
        <sz val="12"/>
        <rFont val="ＭＳ Ｐ明朝"/>
        <family val="1"/>
      </rPr>
      <t>2-1</t>
    </r>
    <r>
      <rPr>
        <sz val="12"/>
        <rFont val="DejaVu Sans"/>
        <family val="2"/>
      </rPr>
      <t>（５）ハに記載した具体的な賃金改善の取組に基づき、ベースアップ等による賃金改善の見込額を記載すること。</t>
    </r>
  </si>
  <si>
    <r>
      <rPr>
        <sz val="12"/>
        <color rgb="FF000000"/>
        <rFont val="DejaVu Sans"/>
        <family val="2"/>
      </rPr>
      <t>　ベースアップ等加算（見込額）の合計［円］（別紙様式</t>
    </r>
    <r>
      <rPr>
        <sz val="12"/>
        <color rgb="FF000000"/>
        <rFont val="ＭＳ Ｐ明朝"/>
        <family val="1"/>
      </rPr>
      <t xml:space="preserve">2-1 </t>
    </r>
    <r>
      <rPr>
        <sz val="12"/>
        <color rgb="FF000000"/>
        <rFont val="DejaVu Sans"/>
        <family val="2"/>
      </rPr>
      <t>２ （</t>
    </r>
    <r>
      <rPr>
        <sz val="12"/>
        <color rgb="FF000000"/>
        <rFont val="ＭＳ Ｐ明朝"/>
        <family val="1"/>
      </rPr>
      <t>1</t>
    </r>
    <r>
      <rPr>
        <sz val="12"/>
        <color rgb="FF000000"/>
        <rFont val="DejaVu Sans"/>
        <family val="2"/>
      </rPr>
      <t>）①に転記）</t>
    </r>
  </si>
  <si>
    <r>
      <rPr>
        <sz val="12"/>
        <rFont val="ＭＳ Ｐ明朝"/>
        <family val="1"/>
      </rPr>
      <t xml:space="preserve">
</t>
    </r>
    <r>
      <rPr>
        <sz val="12"/>
        <rFont val="DejaVu Sans"/>
        <family val="2"/>
      </rPr>
      <t>算定する介護職員処遇改善加算の区分</t>
    </r>
  </si>
  <si>
    <r>
      <rPr>
        <sz val="12"/>
        <rFont val="DejaVu Sans"/>
        <family val="2"/>
      </rPr>
      <t>一月あたり介護報酬総単位数</t>
    </r>
    <r>
      <rPr>
        <sz val="12"/>
        <rFont val="ＭＳ Ｐ明朝"/>
        <family val="1"/>
      </rPr>
      <t>[</t>
    </r>
    <r>
      <rPr>
        <sz val="12"/>
        <rFont val="DejaVu Sans"/>
        <family val="2"/>
      </rPr>
      <t>単位</t>
    </r>
    <r>
      <rPr>
        <sz val="12"/>
        <rFont val="ＭＳ Ｐ明朝"/>
        <family val="1"/>
      </rPr>
      <t>]
(a)</t>
    </r>
  </si>
  <si>
    <r>
      <rPr>
        <sz val="12"/>
        <rFont val="DejaVu Sans"/>
        <family val="2"/>
      </rPr>
      <t>１単位あたりの単価</t>
    </r>
    <r>
      <rPr>
        <sz val="12"/>
        <rFont val="ＭＳ Ｐ明朝"/>
        <family val="1"/>
      </rPr>
      <t>[</t>
    </r>
    <r>
      <rPr>
        <sz val="12"/>
        <rFont val="DejaVu Sans"/>
        <family val="2"/>
      </rPr>
      <t>円</t>
    </r>
    <r>
      <rPr>
        <sz val="12"/>
        <rFont val="ＭＳ Ｐ明朝"/>
        <family val="1"/>
      </rPr>
      <t>]
(b)</t>
    </r>
  </si>
  <si>
    <t>（３）ベースアップ等支援加算</t>
  </si>
  <si>
    <r>
      <rPr>
        <sz val="12"/>
        <rFont val="DejaVu Sans"/>
        <family val="2"/>
      </rPr>
      <t>加算率</t>
    </r>
    <r>
      <rPr>
        <sz val="12"/>
        <rFont val="ＭＳ Ｐ明朝"/>
        <family val="1"/>
      </rPr>
      <t>(l)</t>
    </r>
  </si>
  <si>
    <r>
      <rPr>
        <sz val="12"/>
        <rFont val="DejaVu Sans"/>
        <family val="2"/>
      </rPr>
      <t xml:space="preserve">算定対象月
</t>
    </r>
    <r>
      <rPr>
        <sz val="12"/>
        <rFont val="ＭＳ Ｐ明朝"/>
        <family val="1"/>
      </rPr>
      <t>(</t>
    </r>
    <r>
      <rPr>
        <sz val="12"/>
        <rFont val="DejaVu Sans"/>
        <family val="2"/>
      </rPr>
      <t>ｍ</t>
    </r>
    <r>
      <rPr>
        <sz val="12"/>
        <rFont val="ＭＳ Ｐ明朝"/>
        <family val="1"/>
      </rPr>
      <t>)</t>
    </r>
  </si>
  <si>
    <r>
      <rPr>
        <sz val="12"/>
        <color rgb="FF000000"/>
        <rFont val="ＭＳ Ｐ明朝"/>
        <family val="1"/>
      </rPr>
      <t xml:space="preserve">
①</t>
    </r>
    <r>
      <rPr>
        <sz val="12"/>
        <color rgb="FF000000"/>
        <rFont val="DejaVu Sans"/>
        <family val="2"/>
      </rPr>
      <t xml:space="preserve">介護職員等ベースアップ等支援加算の見込額
</t>
    </r>
    <r>
      <rPr>
        <sz val="12"/>
        <color rgb="FF000000"/>
        <rFont val="ＭＳ Ｐ明朝"/>
        <family val="1"/>
      </rPr>
      <t>(a×b×l×m)
[</t>
    </r>
    <r>
      <rPr>
        <sz val="12"/>
        <color rgb="FF000000"/>
        <rFont val="DejaVu Sans"/>
        <family val="2"/>
      </rPr>
      <t>円</t>
    </r>
    <r>
      <rPr>
        <sz val="12"/>
        <color rgb="FF000000"/>
        <rFont val="ＭＳ Ｐ明朝"/>
        <family val="1"/>
      </rPr>
      <t>]</t>
    </r>
  </si>
  <si>
    <t>（列ごとの合計を「２賃金改善計画について」（４）に転記）</t>
  </si>
  <si>
    <r>
      <rPr>
        <sz val="12"/>
        <color rgb="FF000000"/>
        <rFont val="ＭＳ Ｐ明朝"/>
        <family val="1"/>
      </rPr>
      <t>(n-1)
③ⅰ</t>
    </r>
    <r>
      <rPr>
        <sz val="12"/>
        <color rgb="FF000000"/>
        <rFont val="DejaVu Sans"/>
        <family val="2"/>
      </rPr>
      <t>）介護職員の賃金改善見込額［円］</t>
    </r>
  </si>
  <si>
    <r>
      <rPr>
        <sz val="12"/>
        <color rgb="FF000000"/>
        <rFont val="ＭＳ Ｐ明朝"/>
        <family val="1"/>
      </rPr>
      <t xml:space="preserve">
(n-2)
</t>
    </r>
    <r>
      <rPr>
        <sz val="12"/>
        <color rgb="FF000000"/>
        <rFont val="DejaVu Sans"/>
        <family val="2"/>
      </rPr>
      <t>左記のうち、ベースアップ等による賃金改善の見込額［円］</t>
    </r>
  </si>
  <si>
    <r>
      <rPr>
        <sz val="12"/>
        <color rgb="FF000000"/>
        <rFont val="ＭＳ Ｐ明朝"/>
        <family val="1"/>
      </rPr>
      <t>(o-1)
③ⅱ</t>
    </r>
    <r>
      <rPr>
        <sz val="12"/>
        <color rgb="FF000000"/>
        <rFont val="DejaVu Sans"/>
        <family val="2"/>
      </rPr>
      <t>）その他の職員の賃金改善見込額［円］</t>
    </r>
  </si>
  <si>
    <r>
      <rPr>
        <sz val="12"/>
        <color rgb="FF000000"/>
        <rFont val="ＭＳ Ｐ明朝"/>
        <family val="1"/>
      </rPr>
      <t xml:space="preserve">
(o-2)
</t>
    </r>
    <r>
      <rPr>
        <sz val="12"/>
        <color rgb="FF000000"/>
        <rFont val="DejaVu Sans"/>
        <family val="2"/>
      </rPr>
      <t>左記のうち、ベースアップ等による賃金改善の見込額［円］</t>
    </r>
  </si>
  <si>
    <t>表１　処遇改善加算・特定加算　算定対象サービス</t>
  </si>
  <si>
    <t>サービス区分</t>
  </si>
  <si>
    <t>介護職員処遇改善加算</t>
  </si>
  <si>
    <t>介護職員等特定処遇改善加算</t>
  </si>
  <si>
    <t>キャリアパス要件等の適合状況に応じた
加算率</t>
  </si>
  <si>
    <t>サービス提供体制強化加算等の算定状況に応じた加算率</t>
  </si>
  <si>
    <t>加算Ⅰ</t>
  </si>
  <si>
    <t>加算Ⅱ</t>
  </si>
  <si>
    <t>加算Ⅲ</t>
  </si>
  <si>
    <t>特定加算Ⅰ</t>
  </si>
  <si>
    <t>特定加算Ⅱ</t>
  </si>
  <si>
    <t>訪問介護</t>
  </si>
  <si>
    <t>特定事業所加算（Ⅰ）</t>
  </si>
  <si>
    <t>特定事業所加算（Ⅱ）</t>
  </si>
  <si>
    <t>いずれも取得していない</t>
  </si>
  <si>
    <t>夜間対応型訪問介護</t>
  </si>
  <si>
    <t>サービス提供体制強化加算（Ⅰ）</t>
  </si>
  <si>
    <t>サービス提供体制強化加算（Ⅱ）</t>
  </si>
  <si>
    <t>定期巡回･随時対応型訪問介護看護</t>
  </si>
  <si>
    <t>訪問入浴介護</t>
  </si>
  <si>
    <t>通所介護</t>
  </si>
  <si>
    <t>地域密着型通所介護</t>
  </si>
  <si>
    <t>サービス提供体制強化加算（Ⅲ）イ又はロ</t>
  </si>
  <si>
    <t>通所リハビリテーション</t>
  </si>
  <si>
    <t>特定施設入居者生活介護</t>
  </si>
  <si>
    <t>入居継続支援加算（Ⅰ）又は（Ⅱ）</t>
  </si>
  <si>
    <t>地域密着型特定施設入居者生活介護</t>
  </si>
  <si>
    <t>認知症対応型通所介護</t>
  </si>
  <si>
    <t>小規模多機能型居宅介護</t>
  </si>
  <si>
    <t>看護小規模多機能型居宅介護</t>
  </si>
  <si>
    <t>認知症対応型共同生活介護</t>
  </si>
  <si>
    <t>介護老人福祉施設</t>
  </si>
  <si>
    <t>日常生活継続支援加算（Ⅰ）又は（Ⅱ）</t>
  </si>
  <si>
    <t>地域密着型介護老人福祉施設</t>
  </si>
  <si>
    <t>短期入所生活介護</t>
  </si>
  <si>
    <t>併設本体施設において介護職員等特定処遇改善加算Ⅰの届出あり</t>
  </si>
  <si>
    <t>介護老人保健施設</t>
  </si>
  <si>
    <t>短期入所療養介護（老健）</t>
  </si>
  <si>
    <t>介護療養型医療施設</t>
  </si>
  <si>
    <r>
      <rPr>
        <sz val="10"/>
        <rFont val="DejaVu Sans"/>
        <family val="2"/>
      </rPr>
      <t>短期入所療養介護（病院等（老健以外）</t>
    </r>
    <r>
      <rPr>
        <sz val="10"/>
        <rFont val="ＭＳ Ｐゴシック"/>
        <family val="3"/>
      </rPr>
      <t>)</t>
    </r>
  </si>
  <si>
    <t>介護医療院</t>
  </si>
  <si>
    <t>短期入所療養介護（医療院）</t>
  </si>
  <si>
    <t>訪問型サービス（総合事業）</t>
  </si>
  <si>
    <r>
      <rPr>
        <sz val="10"/>
        <rFont val="DejaVu Sans"/>
        <family val="2"/>
      </rPr>
      <t>特定事業所加算（</t>
    </r>
    <r>
      <rPr>
        <sz val="10"/>
        <rFont val="ＭＳ Ｐゴシック"/>
        <family val="3"/>
      </rPr>
      <t>I</t>
    </r>
    <r>
      <rPr>
        <sz val="10"/>
        <rFont val="DejaVu Sans"/>
        <family val="2"/>
      </rPr>
      <t>）</t>
    </r>
  </si>
  <si>
    <r>
      <rPr>
        <sz val="10"/>
        <rFont val="DejaVu Sans"/>
        <family val="2"/>
      </rPr>
      <t>特定事業所加算（</t>
    </r>
    <r>
      <rPr>
        <sz val="10"/>
        <rFont val="ＭＳ Ｐゴシック"/>
        <family val="3"/>
      </rPr>
      <t>II</t>
    </r>
    <r>
      <rPr>
        <sz val="10"/>
        <rFont val="DejaVu Sans"/>
        <family val="2"/>
      </rPr>
      <t>）</t>
    </r>
  </si>
  <si>
    <t>特定事業所加算（Ⅰ）又は（Ⅱ）に準じる市町村独自の加算</t>
  </si>
  <si>
    <t>通所型サービス（総合事業）</t>
  </si>
  <si>
    <r>
      <rPr>
        <sz val="10"/>
        <rFont val="DejaVu Sans"/>
        <family val="2"/>
      </rPr>
      <t>サービス提供体制強化加算（</t>
    </r>
    <r>
      <rPr>
        <sz val="10"/>
        <rFont val="ＭＳ Ｐゴシック"/>
        <family val="3"/>
      </rPr>
      <t>I</t>
    </r>
    <r>
      <rPr>
        <sz val="10"/>
        <rFont val="DejaVu Sans"/>
        <family val="2"/>
      </rPr>
      <t>）</t>
    </r>
  </si>
  <si>
    <r>
      <rPr>
        <sz val="10"/>
        <rFont val="DejaVu Sans"/>
        <family val="2"/>
      </rPr>
      <t>サービス提供体制強化加算</t>
    </r>
    <r>
      <rPr>
        <sz val="10"/>
        <rFont val="ＭＳ Ｐゴシック"/>
        <family val="3"/>
      </rPr>
      <t>(Ⅱ)</t>
    </r>
  </si>
  <si>
    <r>
      <rPr>
        <sz val="10"/>
        <rFont val="DejaVu Sans"/>
        <family val="2"/>
      </rPr>
      <t>サービス提供体制強化加算</t>
    </r>
    <r>
      <rPr>
        <sz val="10"/>
        <rFont val="ＭＳ Ｐゴシック"/>
        <family val="3"/>
      </rPr>
      <t>(Ⅰ)</t>
    </r>
    <r>
      <rPr>
        <sz val="10"/>
        <rFont val="DejaVu Sans"/>
        <family val="2"/>
      </rPr>
      <t>又は</t>
    </r>
    <r>
      <rPr>
        <sz val="10"/>
        <rFont val="ＭＳ Ｐゴシック"/>
        <family val="3"/>
      </rPr>
      <t>(Ⅱ)</t>
    </r>
    <r>
      <rPr>
        <sz val="10"/>
        <rFont val="DejaVu Sans"/>
        <family val="2"/>
      </rPr>
      <t>に準じる市町村独自の加算</t>
    </r>
  </si>
  <si>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</si>
  <si>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</si>
  <si>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</si>
  <si>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</si>
  <si>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</si>
  <si>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</si>
  <si>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</si>
  <si>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</si>
  <si>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r>
      <rPr>
        <sz val="10"/>
        <rFont val="DejaVu Sans"/>
        <family val="2"/>
      </rPr>
      <t>介護予防短期入所療養介護（病院等（老健以外）</t>
    </r>
    <r>
      <rPr>
        <sz val="10"/>
        <rFont val="ＭＳ Ｐゴシック"/>
        <family val="3"/>
      </rPr>
      <t>)</t>
    </r>
  </si>
  <si>
    <t>介護予防短期入所療養介護（医療院）</t>
  </si>
  <si>
    <t>表１　ベースアップ等加算対象サービス</t>
  </si>
  <si>
    <t>キャリアパス要件等の適合状況に応じた加算区分</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</si>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</sst>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 "/>
    <numFmt numFmtId="177" formatCode="0.00\ "/>
    <numFmt numFmtId="178" formatCode="#,##0\ ;[Red]\(#,##0\)"/>
    <numFmt numFmtId="179" formatCode="#,##0\ ;[Red]\-#,##0\ "/>
    <numFmt numFmtId="180" formatCode="#,##0.0\ "/>
    <numFmt numFmtId="181" formatCode="0.0\ "/>
    <numFmt numFmtId="182" formatCode="0.000\ ;[Red]\(0.000\)"/>
    <numFmt numFmtId="183" formatCode="#,##0.00\ ;[Red]\(#,##0.00\)"/>
    <numFmt numFmtId="184" formatCode="0.0%"/>
  </numFmts>
  <fonts count="100">
    <font>
      <sz val="11"/>
      <name val="ＭＳ Ｐゴシック"/>
      <family val="3"/>
    </font>
    <font>
      <sz val="20"/>
      <color rgb="FF000000"/>
      <name val="DejaVu Sans"/>
      <family val="2"/>
    </font>
    <font>
      <sz val="14"/>
      <color rgb="FF000000"/>
      <name val="DejaVu Sans"/>
      <family val="2"/>
    </font>
    <font>
      <sz val="14"/>
      <color rgb="FF000000"/>
      <name val="ＭＳ Ｐゴシック"/>
      <family val="3"/>
    </font>
    <font>
      <sz val="14"/>
      <color rgb="FF000000"/>
      <name val="ＭＳ Ｐゴシック"/>
      <family val="2"/>
    </font>
    <font>
      <b/>
      <sz val="11"/>
      <name val="DejaVu Sans"/>
      <family val="2"/>
    </font>
    <font>
      <sz val="11"/>
      <name val="DejaVu Sans"/>
      <family val="2"/>
    </font>
    <font>
      <sz val="26"/>
      <name val="ＭＳ Ｐゴシック"/>
      <family val="3"/>
    </font>
    <font>
      <b/>
      <sz val="20"/>
      <name val="DejaVu Sans"/>
      <family val="2"/>
    </font>
    <font>
      <b/>
      <sz val="16"/>
      <color rgb="FFFFFFFF"/>
      <name val="DejaVu Sans"/>
      <family val="2"/>
    </font>
    <font>
      <b/>
      <sz val="16"/>
      <color rgb="FFFFFFFF"/>
      <name val="ＭＳ Ｐゴシック"/>
      <family val="3"/>
    </font>
    <font>
      <sz val="14"/>
      <name val="DejaVu Sans"/>
      <family val="2"/>
    </font>
    <font>
      <b/>
      <sz val="14"/>
      <name val="DejaVu Sans"/>
      <family val="2"/>
    </font>
    <font>
      <sz val="14"/>
      <name val="ＭＳ Ｐゴシック"/>
      <family val="3"/>
    </font>
    <font>
      <sz val="14"/>
      <color rgb="FFFF0000"/>
      <name val="ＭＳ Ｐゴシック"/>
      <family val="3"/>
    </font>
    <font>
      <sz val="14"/>
      <color rgb="FFFF0000"/>
      <name val="ＭＳ ゴシック"/>
      <family val="3"/>
    </font>
    <font>
      <b/>
      <sz val="14"/>
      <color rgb="FF000000"/>
      <name val="DejaVu Sans"/>
      <family val="2"/>
    </font>
    <font>
      <sz val="14"/>
      <name val="ＭＳ ゴシック"/>
      <family val="3"/>
    </font>
    <font>
      <sz val="11"/>
      <color rgb="FF000000"/>
      <name val="ＭＳ Ｐゴシック"/>
      <family val="3"/>
    </font>
    <font>
      <b/>
      <sz val="12"/>
      <name val="DejaVu Sans"/>
      <family val="2"/>
    </font>
    <font>
      <b/>
      <sz val="12"/>
      <color rgb="FFFF0000"/>
      <name val="DejaVu Sans"/>
      <family val="2"/>
    </font>
    <font>
      <sz val="12"/>
      <color rgb="FF000000"/>
      <name val="DejaVu Sans"/>
      <family val="2"/>
    </font>
    <font>
      <b/>
      <sz val="12"/>
      <color rgb="FF000000"/>
      <name val="DejaVu Sans"/>
      <family val="2"/>
    </font>
    <font>
      <sz val="11"/>
      <color rgb="FF000000"/>
      <name val="DejaVu Sans"/>
      <family val="2"/>
    </font>
    <font>
      <sz val="11"/>
      <color rgb="FFFF0000"/>
      <name val="ＭＳ Ｐゴシック"/>
      <family val="3"/>
    </font>
    <font>
      <u/>
      <sz val="11"/>
      <color rgb="FF0000FF"/>
      <name val="ＭＳ Ｐゴシック"/>
      <family val="3"/>
    </font>
    <font>
      <sz val="12"/>
      <color rgb="FF000000"/>
      <name val="ＭＳ Ｐゴシック"/>
      <family val="3"/>
    </font>
    <font>
      <sz val="12"/>
      <name val="DejaVu Sans"/>
      <family val="2"/>
    </font>
    <font>
      <sz val="12"/>
      <color rgb="FFFF0000"/>
      <name val="DejaVu Sans"/>
      <family val="2"/>
    </font>
    <font>
      <sz val="12"/>
      <name val="ＭＳ Ｐゴシック"/>
      <family val="3"/>
    </font>
    <font>
      <u/>
      <sz val="12"/>
      <name val="DejaVu Sans"/>
      <family val="2"/>
    </font>
    <font>
      <sz val="11"/>
      <color rgb="FFFF0000"/>
      <name val="DejaVu Sans"/>
      <family val="2"/>
    </font>
    <font>
      <sz val="6"/>
      <color rgb="FF000000"/>
      <name val="DejaVu Sans"/>
      <family val="2"/>
    </font>
    <font>
      <sz val="11"/>
      <name val="ＭＳ Ｐ明朝"/>
      <family val="1"/>
    </font>
    <font>
      <sz val="9"/>
      <color rgb="FF000000"/>
      <name val="DejaVu Sans"/>
      <family val="2"/>
    </font>
    <font>
      <sz val="11"/>
      <color rgb="FF000000"/>
      <name val="ＭＳ Ｐ明朝"/>
      <family val="1"/>
    </font>
    <font>
      <sz val="10"/>
      <color rgb="FF000000"/>
      <name val="DejaVu Sans"/>
      <family val="2"/>
    </font>
    <font>
      <sz val="10"/>
      <color rgb="FF000000"/>
      <name val="ＭＳ Ｐ明朝"/>
      <family val="1"/>
    </font>
    <font>
      <sz val="14"/>
      <color rgb="FF000000"/>
      <name val="ＭＳ Ｐ明朝"/>
      <family val="1"/>
    </font>
    <font>
      <sz val="12"/>
      <color rgb="FF000000"/>
      <name val="ＭＳ Ｐ明朝"/>
      <family val="1"/>
    </font>
    <font>
      <sz val="12"/>
      <color rgb="FFFF0000"/>
      <name val="ＭＳ Ｐ明朝"/>
      <family val="1"/>
    </font>
    <font>
      <b/>
      <sz val="11"/>
      <color rgb="FF000000"/>
      <name val="DejaVu Sans"/>
      <family val="2"/>
    </font>
    <font>
      <sz val="10"/>
      <name val="ＭＳ Ｐ明朝"/>
      <family val="1"/>
    </font>
    <font>
      <sz val="10"/>
      <color rgb="FFFFFFFF"/>
      <name val="ＭＳ Ｐ明朝"/>
      <family val="1"/>
    </font>
    <font>
      <b/>
      <sz val="9"/>
      <color rgb="FF000000"/>
      <name val="DejaVu Sans"/>
      <family val="2"/>
    </font>
    <font>
      <sz val="8"/>
      <color rgb="FF000000"/>
      <name val="DejaVu Sans"/>
      <family val="2"/>
    </font>
    <font>
      <sz val="8"/>
      <color rgb="FF000000"/>
      <name val="ＭＳ Ｐ明朝"/>
      <family val="1"/>
    </font>
    <font>
      <b/>
      <sz val="11"/>
      <color rgb="FF000000"/>
      <name val="ＭＳ Ｐ明朝"/>
      <family val="1"/>
    </font>
    <font>
      <b/>
      <sz val="8"/>
      <color rgb="FF000000"/>
      <name val="DejaVu Sans"/>
      <family val="2"/>
    </font>
    <font>
      <b/>
      <sz val="9"/>
      <color rgb="FF000000"/>
      <name val="ＭＳ Ｐ明朝"/>
      <family val="1"/>
    </font>
    <font>
      <sz val="9"/>
      <color rgb="FF000000"/>
      <name val="ＭＳ Ｐ明朝"/>
      <family val="1"/>
    </font>
    <font>
      <sz val="11"/>
      <color rgb="FFFFFFFF"/>
      <name val="ＭＳ Ｐ明朝"/>
      <family val="1"/>
    </font>
    <font>
      <u/>
      <sz val="8"/>
      <color rgb="FF000000"/>
      <name val="DejaVu Sans"/>
      <family val="2"/>
    </font>
    <font>
      <u/>
      <sz val="8"/>
      <color rgb="FF000000"/>
      <name val="ＭＳ Ｐ明朝"/>
      <family val="1"/>
    </font>
    <font>
      <b/>
      <u/>
      <sz val="8"/>
      <color rgb="FF000000"/>
      <name val="DejaVu Sans"/>
      <family val="2"/>
    </font>
    <font>
      <b/>
      <u/>
      <sz val="8"/>
      <color rgb="FF000000"/>
      <name val="ＭＳ Ｐ明朝"/>
      <family val="1"/>
    </font>
    <font>
      <sz val="9"/>
      <name val="DejaVu Sans"/>
      <family val="2"/>
    </font>
    <font>
      <b/>
      <sz val="10"/>
      <name val="ＭＳ Ｐ明朝"/>
      <family val="1"/>
    </font>
    <font>
      <sz val="8"/>
      <name val="ＭＳ Ｐ明朝"/>
      <family val="1"/>
    </font>
    <font>
      <sz val="9"/>
      <name val="ＭＳ Ｐ明朝"/>
      <family val="1"/>
    </font>
    <font>
      <b/>
      <sz val="9"/>
      <name val="DejaVu Sans"/>
      <family val="2"/>
    </font>
    <font>
      <sz val="8"/>
      <name val="DejaVu Sans"/>
      <family val="2"/>
    </font>
    <font>
      <u/>
      <sz val="9"/>
      <name val="DejaVu Sans"/>
      <family val="2"/>
    </font>
    <font>
      <u/>
      <sz val="9"/>
      <name val="ＭＳ Ｐ明朝"/>
      <family val="1"/>
    </font>
    <font>
      <b/>
      <sz val="8"/>
      <name val="ＭＳ Ｐ明朝"/>
      <family val="1"/>
    </font>
    <font>
      <sz val="10"/>
      <color rgb="FF000000"/>
      <name val="ＭＳ 明朝"/>
      <family val="1"/>
    </font>
    <font>
      <sz val="11"/>
      <color rgb="FF000000"/>
      <name val="ＭＳ 明朝"/>
      <family val="1"/>
    </font>
    <font>
      <sz val="8"/>
      <color rgb="FF000000"/>
      <name val="ＭＳ 明朝"/>
      <family val="1"/>
    </font>
    <font>
      <sz val="8.5"/>
      <color rgb="FF000000"/>
      <name val="ＭＳ 明朝"/>
      <family val="1"/>
    </font>
    <font>
      <sz val="10"/>
      <name val="ＭＳ 明朝"/>
      <family val="1"/>
    </font>
    <font>
      <sz val="11"/>
      <name val="ＭＳ 明朝"/>
      <family val="1"/>
    </font>
    <font>
      <sz val="8.5"/>
      <color rgb="FF000000"/>
      <name val="DejaVu Sans"/>
      <family val="2"/>
    </font>
    <font>
      <b/>
      <sz val="11"/>
      <name val="ＭＳ 明朝"/>
      <family val="1"/>
    </font>
    <font>
      <sz val="7"/>
      <color rgb="FF000000"/>
      <name val="DejaVu Sans"/>
      <family val="2"/>
    </font>
    <font>
      <sz val="7"/>
      <color rgb="FF000000"/>
      <name val="ＭＳ 明朝"/>
      <family val="1"/>
    </font>
    <font>
      <sz val="7"/>
      <name val="DejaVu Sans"/>
      <family val="2"/>
    </font>
    <font>
      <sz val="10"/>
      <color rgb="FFFF0000"/>
      <name val="ＭＳ Ｐ明朝"/>
      <family val="1"/>
    </font>
    <font>
      <sz val="6"/>
      <color rgb="FF000000"/>
      <name val="ＭＳ 明朝"/>
      <family val="1"/>
    </font>
    <font>
      <b/>
      <sz val="10"/>
      <color rgb="FF000000"/>
      <name val="DejaVu Sans"/>
      <family val="2"/>
    </font>
    <font>
      <b/>
      <sz val="10"/>
      <color rgb="FF000000"/>
      <name val="ＭＳ Ｐ明朝"/>
      <family val="1"/>
    </font>
    <font>
      <sz val="9"/>
      <color rgb="FF993300"/>
      <name val="ＭＳ Ｐ明朝"/>
      <family val="1"/>
    </font>
    <font>
      <sz val="8.5"/>
      <color rgb="FF000000"/>
      <name val="ＭＳ Ｐ明朝"/>
      <family val="1"/>
    </font>
    <font>
      <u/>
      <sz val="9"/>
      <color rgb="FF000000"/>
      <name val="ＭＳ Ｐ明朝"/>
      <family val="1"/>
    </font>
    <font>
      <b/>
      <sz val="9.5"/>
      <color rgb="FF000000"/>
      <name val="DejaVu Sans"/>
      <family val="2"/>
    </font>
    <font>
      <b/>
      <sz val="9.5"/>
      <color rgb="FF000000"/>
      <name val="ＭＳ Ｐ明朝"/>
      <family val="1"/>
    </font>
    <font>
      <sz val="6.5"/>
      <color rgb="FF000000"/>
      <name val="ＭＳ Ｐ明朝"/>
      <family val="1"/>
    </font>
    <font>
      <b/>
      <sz val="10.5"/>
      <color rgb="FF000000"/>
      <name val="ＭＳ Ｐ明朝"/>
      <family val="1"/>
    </font>
    <font>
      <b/>
      <sz val="10.5"/>
      <color rgb="FF000000"/>
      <name val="DejaVu Sans"/>
      <family val="2"/>
    </font>
    <font>
      <sz val="10.5"/>
      <name val="ＭＳ Ｐ明朝"/>
      <family val="1"/>
    </font>
    <font>
      <sz val="10.5"/>
      <color rgb="FF000000"/>
      <name val="ＭＳ Ｐ明朝"/>
      <family val="1"/>
    </font>
    <font>
      <b/>
      <sz val="10.5"/>
      <name val="ＭＳ Ｐ明朝"/>
      <family val="1"/>
    </font>
    <font>
      <b/>
      <sz val="10.5"/>
      <color rgb="FF993300"/>
      <name val="ＭＳ Ｐ明朝"/>
      <family val="1"/>
    </font>
    <font>
      <b/>
      <sz val="12"/>
      <color rgb="FF000000"/>
      <name val="ＭＳ Ｐ明朝"/>
      <family val="1"/>
    </font>
    <font>
      <sz val="14"/>
      <name val="ＭＳ Ｐ明朝"/>
      <family val="1"/>
    </font>
    <font>
      <sz val="12"/>
      <name val="ＭＳ Ｐ明朝"/>
      <family val="1"/>
    </font>
    <font>
      <sz val="10"/>
      <name val="DejaVu Sans"/>
      <family val="2"/>
    </font>
    <font>
      <sz val="9"/>
      <name val="ＭＳ Ｐゴシック"/>
      <family val="3"/>
    </font>
    <font>
      <sz val="10"/>
      <name val="ＭＳ Ｐゴシック"/>
      <family val="3"/>
    </font>
    <font>
      <sz val="11"/>
      <name val="ＭＳ Ｐゴシック"/>
      <family val="3"/>
    </font>
    <font>
      <sz val="6"/>
      <name val="ＭＳ Ｐゴシック"/>
      <family val="3"/>
      <charset val="128"/>
    </font>
  </fonts>
  <fills count="11">
    <fill>
      <patternFill patternType="none"/>
    </fill>
    <fill>
      <patternFill patternType="gray125"/>
    </fill>
    <fill>
      <patternFill patternType="solid">
        <fgColor rgb="FFFFFFCC"/>
        <bgColor rgb="FFFDEADA"/>
      </patternFill>
    </fill>
    <fill>
      <patternFill patternType="solid">
        <fgColor rgb="FFD9D9D9"/>
        <bgColor rgb="FFFDEADA"/>
      </patternFill>
    </fill>
    <fill>
      <patternFill patternType="solid">
        <fgColor rgb="FFFFFF99"/>
        <bgColor rgb="FFFFFFCC"/>
      </patternFill>
    </fill>
    <fill>
      <patternFill patternType="solid">
        <fgColor rgb="FFCCFFCC"/>
        <bgColor rgb="FFCCFFFF"/>
      </patternFill>
    </fill>
    <fill>
      <patternFill patternType="solid">
        <fgColor rgb="FFCCFFFF"/>
        <bgColor rgb="FFCCFFCC"/>
      </patternFill>
    </fill>
    <fill>
      <patternFill patternType="solid">
        <fgColor rgb="FFF2F2F2"/>
        <bgColor rgb="FFFDEADA"/>
      </patternFill>
    </fill>
    <fill>
      <patternFill patternType="solid">
        <fgColor rgb="FFFFC000"/>
        <bgColor rgb="FFFF9900"/>
      </patternFill>
    </fill>
    <fill>
      <patternFill patternType="solid">
        <fgColor rgb="FFFFFFFF"/>
        <bgColor rgb="FFF2F2F2"/>
      </patternFill>
    </fill>
    <fill>
      <patternFill patternType="solid">
        <fgColor rgb="FFFDEADA"/>
        <bgColor rgb="FFF2F2F2"/>
      </patternFill>
    </fill>
  </fills>
  <borders count="151">
    <border>
      <left/>
      <right/>
      <top/>
      <bottom/>
      <diagonal/>
    </border>
    <border>
      <left/>
      <right/>
      <top/>
      <bottom style="double">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hair">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right style="thin">
        <color auto="1"/>
      </right>
      <top/>
      <bottom style="thin">
        <color auto="1"/>
      </bottom>
      <diagonal/>
    </border>
    <border>
      <left/>
      <right/>
      <top/>
      <bottom style="hair">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style="hair">
        <color auto="1"/>
      </left>
      <right style="thin">
        <color auto="1"/>
      </right>
      <top style="medium">
        <color auto="1"/>
      </top>
      <bottom/>
      <diagonal/>
    </border>
    <border>
      <left style="hair">
        <color auto="1"/>
      </left>
      <right style="thin">
        <color auto="1"/>
      </right>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bottom/>
      <diagonal/>
    </border>
    <border>
      <left/>
      <right style="thin">
        <color auto="1"/>
      </right>
      <top/>
      <bottom/>
      <diagonal/>
    </border>
    <border>
      <left style="thin">
        <color auto="1"/>
      </left>
      <right/>
      <top/>
      <bottom style="thin">
        <color auto="1"/>
      </bottom>
      <diagonal/>
    </border>
    <border>
      <left style="hair">
        <color auto="1"/>
      </left>
      <right style="thin">
        <color auto="1"/>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style="hair">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hair">
        <color auto="1"/>
      </bottom>
      <diagonal/>
    </border>
    <border>
      <left style="medium">
        <color auto="1"/>
      </left>
      <right style="thin">
        <color auto="1"/>
      </right>
      <top style="thin">
        <color auto="1"/>
      </top>
      <bottom style="hair">
        <color auto="1"/>
      </bottom>
      <diagonal/>
    </border>
    <border>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top/>
      <bottom style="hair">
        <color auto="1"/>
      </bottom>
      <diagonal/>
    </border>
    <border>
      <left style="thin">
        <color auto="1"/>
      </left>
      <right/>
      <top style="hair">
        <color auto="1"/>
      </top>
      <bottom style="thin">
        <color auto="1"/>
      </bottom>
      <diagonal/>
    </border>
    <border>
      <left style="hair">
        <color auto="1"/>
      </left>
      <right/>
      <top style="hair">
        <color auto="1"/>
      </top>
      <bottom/>
      <diagonal/>
    </border>
    <border>
      <left/>
      <right/>
      <top style="hair">
        <color auto="1"/>
      </top>
      <bottom/>
      <diagonal/>
    </border>
    <border diagonalUp="1">
      <left style="thin">
        <color auto="1"/>
      </left>
      <right style="thin">
        <color auto="1"/>
      </right>
      <top/>
      <bottom/>
      <diagonal style="thin">
        <color auto="1"/>
      </diagonal>
    </border>
    <border>
      <left style="hair">
        <color auto="1"/>
      </left>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style="hair">
        <color auto="1"/>
      </top>
      <bottom/>
      <diagonal/>
    </border>
    <border diagonalUp="1">
      <left style="thin">
        <color auto="1"/>
      </left>
      <right style="thin">
        <color auto="1"/>
      </right>
      <top style="hair">
        <color auto="1"/>
      </top>
      <bottom style="hair">
        <color auto="1"/>
      </bottom>
      <diagonal style="thin">
        <color auto="1"/>
      </diagonal>
    </border>
    <border>
      <left style="thin">
        <color auto="1"/>
      </left>
      <right/>
      <top style="thin">
        <color auto="1"/>
      </top>
      <bottom style="hair">
        <color auto="1"/>
      </bottom>
      <diagonal/>
    </border>
    <border>
      <left style="medium">
        <color auto="1"/>
      </left>
      <right style="thin">
        <color auto="1"/>
      </right>
      <top style="medium">
        <color auto="1"/>
      </top>
      <bottom style="medium">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style="medium">
        <color auto="1"/>
      </top>
      <bottom style="medium">
        <color auto="1"/>
      </bottom>
      <diagonal/>
    </border>
    <border>
      <left style="thin">
        <color auto="1"/>
      </left>
      <right style="thin">
        <color auto="1"/>
      </right>
      <top style="hair">
        <color auto="1"/>
      </top>
      <bottom style="hair">
        <color auto="1"/>
      </bottom>
      <diagonal/>
    </border>
    <border>
      <left style="hair">
        <color auto="1"/>
      </left>
      <right/>
      <top/>
      <bottom style="thin">
        <color auto="1"/>
      </bottom>
      <diagonal/>
    </border>
    <border>
      <left/>
      <right style="medium">
        <color auto="1"/>
      </right>
      <top style="thin">
        <color auto="1"/>
      </top>
      <bottom/>
      <diagonal/>
    </border>
    <border>
      <left/>
      <right style="hair">
        <color auto="1"/>
      </right>
      <top style="thin">
        <color auto="1"/>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right style="hair">
        <color auto="1"/>
      </right>
      <top style="medium">
        <color auto="1"/>
      </top>
      <bottom style="thin">
        <color auto="1"/>
      </bottom>
      <diagonal/>
    </border>
    <border>
      <left style="hair">
        <color auto="1"/>
      </left>
      <right style="hair">
        <color auto="1"/>
      </right>
      <top/>
      <bottom style="thin">
        <color auto="1"/>
      </bottom>
      <diagonal/>
    </border>
    <border>
      <left/>
      <right/>
      <top style="thin">
        <color auto="1"/>
      </top>
      <bottom style="hair">
        <color auto="1"/>
      </bottom>
      <diagonal/>
    </border>
    <border>
      <left style="thin">
        <color auto="1"/>
      </left>
      <right/>
      <top/>
      <bottom style="medium">
        <color auto="1"/>
      </bottom>
      <diagonal/>
    </border>
    <border>
      <left/>
      <right style="thin">
        <color auto="1"/>
      </right>
      <top style="medium">
        <color auto="1"/>
      </top>
      <bottom style="thin">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hair">
        <color auto="1"/>
      </top>
      <bottom style="hair">
        <color auto="1"/>
      </bottom>
      <diagonal/>
    </border>
    <border>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top style="medium">
        <color auto="1"/>
      </top>
      <bottom style="hair">
        <color auto="1"/>
      </bottom>
      <diagonal/>
    </border>
    <border>
      <left style="thin">
        <color auto="1"/>
      </left>
      <right style="medium">
        <color auto="1"/>
      </right>
      <top style="hair">
        <color auto="1"/>
      </top>
      <bottom style="thin">
        <color auto="1"/>
      </bottom>
      <diagonal/>
    </border>
    <border>
      <left/>
      <right style="medium">
        <color auto="1"/>
      </right>
      <top style="hair">
        <color auto="1"/>
      </top>
      <bottom style="medium">
        <color auto="1"/>
      </bottom>
      <diagonal/>
    </border>
    <border>
      <left/>
      <right style="thin">
        <color auto="1"/>
      </right>
      <top style="medium">
        <color auto="1"/>
      </top>
      <bottom/>
      <diagonal/>
    </border>
    <border>
      <left style="medium">
        <color auto="1"/>
      </left>
      <right/>
      <top style="thin">
        <color auto="1"/>
      </top>
      <bottom style="thin">
        <color auto="1"/>
      </bottom>
      <diagonal/>
    </border>
    <border>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ck">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thin">
        <color auto="1"/>
      </bottom>
      <diagonal/>
    </border>
  </borders>
  <cellStyleXfs count="4">
    <xf numFmtId="0" fontId="0" fillId="0" borderId="0">
      <alignment vertical="center"/>
    </xf>
    <xf numFmtId="9" fontId="98" fillId="0" borderId="0" applyBorder="0" applyProtection="0">
      <alignment vertical="center"/>
    </xf>
    <xf numFmtId="0" fontId="25" fillId="0" borderId="0" applyBorder="0" applyProtection="0">
      <alignment vertical="center"/>
    </xf>
    <xf numFmtId="178" fontId="98" fillId="0" borderId="0" applyBorder="0" applyProtection="0">
      <alignment vertical="center"/>
    </xf>
  </cellStyleXfs>
  <cellXfs count="1065">
    <xf numFmtId="0" fontId="0" fillId="0" borderId="0" xfId="0">
      <alignment vertical="center"/>
    </xf>
    <xf numFmtId="0" fontId="23" fillId="0" borderId="3" xfId="0" applyFont="1" applyBorder="1" applyAlignment="1">
      <alignment vertical="center" wrapText="1" shrinkToFit="1"/>
    </xf>
    <xf numFmtId="0" fontId="0" fillId="4" borderId="16" xfId="0" applyFill="1" applyBorder="1" applyAlignment="1">
      <alignment horizontal="left" vertical="center"/>
    </xf>
    <xf numFmtId="0" fontId="0" fillId="4" borderId="9" xfId="0" applyFill="1" applyBorder="1" applyAlignment="1">
      <alignment horizontal="left" vertical="center"/>
    </xf>
    <xf numFmtId="0" fontId="18" fillId="4" borderId="9" xfId="0" applyFont="1" applyFill="1" applyBorder="1" applyAlignment="1">
      <alignment horizontal="left" vertical="center"/>
    </xf>
    <xf numFmtId="0" fontId="18" fillId="4" borderId="7" xfId="0" applyFont="1" applyFill="1" applyBorder="1" applyAlignment="1">
      <alignment horizontal="left" vertical="center"/>
    </xf>
    <xf numFmtId="0" fontId="23" fillId="0" borderId="4" xfId="0" applyFont="1" applyBorder="1" applyAlignment="1">
      <alignment horizontal="left" vertical="center"/>
    </xf>
    <xf numFmtId="0" fontId="24" fillId="0" borderId="0" xfId="0" applyFont="1" applyBorder="1" applyAlignment="1">
      <alignment horizontal="left" vertical="center" wrapText="1"/>
    </xf>
    <xf numFmtId="0" fontId="18" fillId="4" borderId="5" xfId="0" applyFont="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9" fillId="0" borderId="0" xfId="0" applyFont="1" applyBorder="1" applyAlignment="1">
      <alignment horizontal="left" vertical="center" wrapText="1"/>
    </xf>
    <xf numFmtId="0" fontId="3" fillId="0" borderId="2" xfId="0" applyFont="1" applyBorder="1" applyAlignment="1">
      <alignment horizontal="left" vertical="top" wrapText="1"/>
    </xf>
    <xf numFmtId="0" fontId="2" fillId="2" borderId="0" xfId="0" applyFont="1" applyFill="1" applyBorder="1" applyAlignment="1">
      <alignment horizontal="center" vertical="top" wrapText="1"/>
    </xf>
    <xf numFmtId="0" fontId="1" fillId="0" borderId="1" xfId="0" applyFont="1" applyBorder="1" applyAlignment="1">
      <alignment horizontal="center" vertical="top" wrapText="1"/>
    </xf>
    <xf numFmtId="0" fontId="25" fillId="4" borderId="18" xfId="2" applyFill="1" applyBorder="1" applyAlignment="1" applyProtection="1">
      <alignment horizontal="left" vertical="center"/>
    </xf>
    <xf numFmtId="0" fontId="23" fillId="0" borderId="3" xfId="0" applyFont="1" applyBorder="1" applyAlignment="1">
      <alignment vertical="center"/>
    </xf>
    <xf numFmtId="0" fontId="18" fillId="0" borderId="4" xfId="0" applyFont="1" applyBorder="1" applyAlignment="1">
      <alignment horizontal="left" vertical="center"/>
    </xf>
    <xf numFmtId="0" fontId="0" fillId="4" borderId="17" xfId="0" applyFill="1" applyBorder="1" applyAlignment="1">
      <alignment horizontal="lef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horizontal="center" vertical="center"/>
    </xf>
    <xf numFmtId="0" fontId="0" fillId="0" borderId="0" xfId="0" applyAlignment="1">
      <alignment horizontal="center" vertical="center"/>
    </xf>
    <xf numFmtId="0" fontId="6" fillId="0" borderId="3" xfId="0" applyFont="1" applyBorder="1" applyAlignment="1">
      <alignment horizontal="left" vertical="top" wrapText="1"/>
    </xf>
    <xf numFmtId="0" fontId="0" fillId="0" borderId="4" xfId="0" applyBorder="1" applyAlignment="1">
      <alignment horizontal="center" vertical="center" wrapText="1"/>
    </xf>
    <xf numFmtId="0" fontId="6" fillId="0" borderId="4" xfId="0" applyFont="1" applyBorder="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vertical="top" wrapText="1"/>
    </xf>
    <xf numFmtId="0" fontId="7" fillId="0" borderId="4" xfId="0" applyFont="1" applyBorder="1" applyAlignment="1">
      <alignment horizontal="center" vertical="center" wrapText="1"/>
    </xf>
    <xf numFmtId="0" fontId="6" fillId="0" borderId="4" xfId="0" applyFont="1" applyBorder="1" applyAlignment="1">
      <alignment vertical="center" wrapText="1"/>
    </xf>
    <xf numFmtId="0" fontId="8" fillId="2" borderId="3" xfId="0" applyFont="1" applyFill="1" applyBorder="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left" vertical="center" wrapText="1"/>
    </xf>
    <xf numFmtId="0" fontId="2" fillId="0" borderId="0" xfId="0" applyFont="1" applyAlignment="1">
      <alignment vertical="top"/>
    </xf>
    <xf numFmtId="0" fontId="0" fillId="0" borderId="0" xfId="0" applyAlignment="1">
      <alignment horizontal="center" vertical="top"/>
    </xf>
    <xf numFmtId="0" fontId="11" fillId="0" borderId="0" xfId="0" applyFont="1" applyAlignment="1">
      <alignment vertical="top"/>
    </xf>
    <xf numFmtId="0" fontId="13" fillId="0" borderId="0" xfId="0" applyFont="1" applyAlignment="1">
      <alignment horizontal="center" vertical="top"/>
    </xf>
    <xf numFmtId="0" fontId="13" fillId="0" borderId="0" xfId="0" applyFont="1">
      <alignment vertical="center"/>
    </xf>
    <xf numFmtId="0" fontId="14" fillId="0" borderId="0" xfId="0" applyFont="1">
      <alignment vertical="center"/>
    </xf>
    <xf numFmtId="0" fontId="15" fillId="0" borderId="0" xfId="0" applyFont="1" applyAlignment="1">
      <alignment horizontal="right" vertical="center" wrapText="1"/>
    </xf>
    <xf numFmtId="0" fontId="13" fillId="0" borderId="0" xfId="0" applyFont="1" applyAlignment="1">
      <alignment horizontal="left" vertical="top"/>
    </xf>
    <xf numFmtId="0" fontId="17" fillId="0" borderId="0" xfId="0" applyFont="1" applyAlignment="1">
      <alignment horizontal="right" vertical="center" wrapText="1"/>
    </xf>
    <xf numFmtId="0" fontId="18" fillId="0" borderId="0" xfId="0" applyFont="1">
      <alignment vertical="center"/>
    </xf>
    <xf numFmtId="0" fontId="19" fillId="0" borderId="0" xfId="0" applyFont="1">
      <alignment vertical="center"/>
    </xf>
    <xf numFmtId="0" fontId="6"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4" xfId="0" applyFont="1" applyBorder="1" applyAlignment="1">
      <alignment horizontal="center" vertical="center"/>
    </xf>
    <xf numFmtId="0" fontId="24" fillId="0" borderId="0" xfId="0" applyFont="1" applyAlignment="1">
      <alignment horizontal="right" vertical="top" wrapText="1"/>
    </xf>
    <xf numFmtId="0" fontId="23" fillId="0" borderId="6" xfId="0" applyFont="1" applyBorder="1">
      <alignment vertical="center"/>
    </xf>
    <xf numFmtId="0" fontId="18" fillId="0" borderId="8" xfId="0" applyFont="1" applyBorder="1">
      <alignment vertical="center"/>
    </xf>
    <xf numFmtId="0" fontId="18" fillId="4" borderId="10" xfId="0" applyFont="1" applyFill="1" applyBorder="1" applyAlignment="1">
      <alignment vertical="center"/>
    </xf>
    <xf numFmtId="0" fontId="18" fillId="4" borderId="11" xfId="0" applyFont="1" applyFill="1" applyBorder="1" applyAlignment="1">
      <alignment vertical="center"/>
    </xf>
    <xf numFmtId="0" fontId="23" fillId="0" borderId="11" xfId="0" applyFont="1" applyBorder="1" applyAlignment="1">
      <alignment vertical="center"/>
    </xf>
    <xf numFmtId="0" fontId="18" fillId="4" borderId="12" xfId="0" applyFont="1" applyFill="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15" xfId="0" applyFont="1" applyBorder="1">
      <alignment vertical="center"/>
    </xf>
    <xf numFmtId="0" fontId="18" fillId="0" borderId="8" xfId="0" applyFont="1" applyBorder="1" applyAlignment="1">
      <alignment vertical="center" shrinkToFit="1"/>
    </xf>
    <xf numFmtId="0" fontId="18" fillId="0" borderId="0" xfId="0" applyFont="1" applyAlignment="1">
      <alignment horizontal="center" vertical="center" wrapText="1"/>
    </xf>
    <xf numFmtId="0" fontId="27" fillId="0" borderId="0" xfId="0" applyFont="1" applyAlignment="1">
      <alignment horizontal="right" vertical="top" wrapText="1"/>
    </xf>
    <xf numFmtId="0" fontId="29" fillId="0" borderId="0" xfId="0" applyFont="1" applyBorder="1" applyAlignment="1">
      <alignment vertical="top" wrapText="1"/>
    </xf>
    <xf numFmtId="0" fontId="23" fillId="0" borderId="15" xfId="0" applyFont="1" applyBorder="1" applyAlignment="1">
      <alignment horizontal="center" vertical="center"/>
    </xf>
    <xf numFmtId="0" fontId="18" fillId="0" borderId="4" xfId="0" applyFont="1" applyBorder="1">
      <alignment vertical="center"/>
    </xf>
    <xf numFmtId="0" fontId="18" fillId="4" borderId="22" xfId="0" applyFont="1" applyFill="1" applyBorder="1" applyAlignment="1">
      <alignment horizontal="center" vertical="center"/>
    </xf>
    <xf numFmtId="0" fontId="18" fillId="4" borderId="23"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25" xfId="0" applyFont="1" applyFill="1" applyBorder="1" applyAlignment="1">
      <alignment vertical="center"/>
    </xf>
    <xf numFmtId="0" fontId="18" fillId="4" borderId="25" xfId="0" applyFont="1" applyFill="1" applyBorder="1" applyAlignment="1">
      <alignment vertical="center" wrapText="1"/>
    </xf>
    <xf numFmtId="176" fontId="18" fillId="4" borderId="25" xfId="0" applyNumberFormat="1" applyFont="1" applyFill="1" applyBorder="1">
      <alignment vertical="center"/>
    </xf>
    <xf numFmtId="177" fontId="18" fillId="4" borderId="26" xfId="0" applyNumberFormat="1" applyFont="1" applyFill="1" applyBorder="1">
      <alignment vertical="center"/>
    </xf>
    <xf numFmtId="176" fontId="0" fillId="0" borderId="27" xfId="0" applyNumberFormat="1" applyBorder="1">
      <alignment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3" xfId="0" applyFont="1" applyFill="1" applyBorder="1" applyAlignment="1">
      <alignment vertical="center"/>
    </xf>
    <xf numFmtId="0" fontId="18" fillId="4" borderId="3" xfId="0" applyFont="1" applyFill="1" applyBorder="1" applyAlignment="1">
      <alignment vertical="center" wrapText="1"/>
    </xf>
    <xf numFmtId="176" fontId="18" fillId="4" borderId="3" xfId="0" applyNumberFormat="1" applyFont="1" applyFill="1" applyBorder="1">
      <alignment vertical="center"/>
    </xf>
    <xf numFmtId="177" fontId="18" fillId="4" borderId="29" xfId="0" applyNumberFormat="1" applyFont="1" applyFill="1" applyBorder="1">
      <alignment vertical="center"/>
    </xf>
    <xf numFmtId="177" fontId="0" fillId="0" borderId="27" xfId="0" applyNumberFormat="1" applyBorder="1">
      <alignment vertical="center"/>
    </xf>
    <xf numFmtId="177" fontId="18" fillId="4" borderId="4" xfId="0" applyNumberFormat="1" applyFont="1" applyFill="1" applyBorder="1">
      <alignment vertical="center"/>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18" fillId="4" borderId="32" xfId="0" applyFont="1" applyFill="1" applyBorder="1" applyAlignment="1">
      <alignment horizontal="center" vertical="center"/>
    </xf>
    <xf numFmtId="0" fontId="18" fillId="4" borderId="20" xfId="0" applyFont="1" applyFill="1" applyBorder="1" applyAlignment="1">
      <alignment vertical="center"/>
    </xf>
    <xf numFmtId="0" fontId="18" fillId="4" borderId="20" xfId="0" applyFont="1" applyFill="1" applyBorder="1" applyAlignment="1">
      <alignment vertical="center" wrapText="1"/>
    </xf>
    <xf numFmtId="176" fontId="18" fillId="4" borderId="20" xfId="0" applyNumberFormat="1" applyFont="1" applyFill="1" applyBorder="1">
      <alignment vertical="center"/>
    </xf>
    <xf numFmtId="177" fontId="18" fillId="4" borderId="33" xfId="0" applyNumberFormat="1" applyFont="1" applyFill="1" applyBorder="1">
      <alignment vertical="center"/>
    </xf>
    <xf numFmtId="0" fontId="33"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5" fillId="0" borderId="0" xfId="0" applyFont="1" applyBorder="1" applyAlignment="1">
      <alignment vertical="center"/>
    </xf>
    <xf numFmtId="0" fontId="35" fillId="0" borderId="0" xfId="0" applyFont="1">
      <alignment vertical="center"/>
    </xf>
    <xf numFmtId="0" fontId="38"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vertical="center"/>
    </xf>
    <xf numFmtId="0" fontId="38" fillId="0" borderId="0" xfId="0" applyFont="1">
      <alignment vertical="center"/>
    </xf>
    <xf numFmtId="0" fontId="41" fillId="0" borderId="0" xfId="0" applyFont="1">
      <alignment vertical="center"/>
    </xf>
    <xf numFmtId="0" fontId="35" fillId="0" borderId="0" xfId="0" applyFont="1" applyBorder="1">
      <alignment vertical="center"/>
    </xf>
    <xf numFmtId="0" fontId="35" fillId="0" borderId="0" xfId="0" applyFont="1" applyBorder="1" applyProtection="1">
      <alignment vertical="center"/>
      <protection locked="0"/>
    </xf>
    <xf numFmtId="0" fontId="35" fillId="0" borderId="0" xfId="0" applyFont="1" applyProtection="1">
      <alignment vertical="center"/>
      <protection locked="0"/>
    </xf>
    <xf numFmtId="0" fontId="42" fillId="0" borderId="0" xfId="0" applyFont="1">
      <alignment vertical="center"/>
    </xf>
    <xf numFmtId="0" fontId="36" fillId="0" borderId="37" xfId="0" applyFont="1" applyBorder="1">
      <alignment vertical="center"/>
    </xf>
    <xf numFmtId="0" fontId="37" fillId="0" borderId="4" xfId="0" applyFont="1" applyBorder="1">
      <alignment vertical="center"/>
    </xf>
    <xf numFmtId="0" fontId="37" fillId="0" borderId="38" xfId="0" applyFont="1" applyBorder="1">
      <alignment vertical="center"/>
    </xf>
    <xf numFmtId="0" fontId="37" fillId="0" borderId="39" xfId="0" applyFont="1" applyBorder="1">
      <alignment vertical="center"/>
    </xf>
    <xf numFmtId="0" fontId="42" fillId="0" borderId="0" xfId="0" applyFont="1">
      <alignment vertical="center"/>
    </xf>
    <xf numFmtId="0" fontId="43" fillId="0" borderId="0" xfId="0" applyFont="1">
      <alignment vertical="center"/>
    </xf>
    <xf numFmtId="0" fontId="37" fillId="0" borderId="0" xfId="0" applyFont="1" applyBorder="1" applyAlignment="1">
      <alignment horizontal="left" vertical="center" wrapText="1"/>
    </xf>
    <xf numFmtId="0" fontId="37" fillId="0" borderId="0" xfId="0" applyFont="1" applyAlignment="1">
      <alignment horizontal="left" vertical="center" wrapText="1"/>
    </xf>
    <xf numFmtId="0" fontId="37" fillId="0" borderId="40" xfId="0" applyFont="1" applyBorder="1" applyAlignment="1">
      <alignment horizontal="left" vertical="center" wrapText="1"/>
    </xf>
    <xf numFmtId="0" fontId="37" fillId="0" borderId="41" xfId="0" applyFont="1" applyBorder="1" applyAlignment="1">
      <alignment horizontal="left" vertical="center" wrapText="1"/>
    </xf>
    <xf numFmtId="0" fontId="37" fillId="0" borderId="41" xfId="0" applyFont="1" applyBorder="1" applyAlignment="1">
      <alignment horizontal="left" vertical="center" wrapText="1"/>
    </xf>
    <xf numFmtId="0" fontId="42" fillId="0" borderId="42" xfId="0" applyFont="1" applyBorder="1">
      <alignment vertical="center"/>
    </xf>
    <xf numFmtId="0" fontId="44" fillId="0" borderId="27" xfId="0" applyFont="1" applyBorder="1">
      <alignment vertical="center"/>
    </xf>
    <xf numFmtId="0" fontId="37" fillId="0" borderId="0" xfId="0" applyFont="1" applyBorder="1" applyAlignment="1">
      <alignment horizontal="left" vertical="center" wrapText="1"/>
    </xf>
    <xf numFmtId="0" fontId="42" fillId="0" borderId="43" xfId="0" applyFont="1" applyBorder="1">
      <alignment vertical="center"/>
    </xf>
    <xf numFmtId="0" fontId="35" fillId="0" borderId="27" xfId="0" applyFont="1" applyBorder="1">
      <alignment vertical="center"/>
    </xf>
    <xf numFmtId="0" fontId="47" fillId="5" borderId="5" xfId="0" applyFont="1" applyFill="1" applyBorder="1" applyAlignment="1">
      <alignment horizontal="center" vertical="center"/>
    </xf>
    <xf numFmtId="0" fontId="48" fillId="5" borderId="44" xfId="0" applyFont="1" applyFill="1" applyBorder="1">
      <alignment vertical="center"/>
    </xf>
    <xf numFmtId="0" fontId="49" fillId="5" borderId="44" xfId="0" applyFont="1" applyFill="1" applyBorder="1">
      <alignment vertical="center"/>
    </xf>
    <xf numFmtId="0" fontId="35" fillId="5" borderId="44" xfId="0" applyFont="1" applyFill="1" applyBorder="1">
      <alignment vertical="center"/>
    </xf>
    <xf numFmtId="0" fontId="47" fillId="6" borderId="5" xfId="0" applyFont="1" applyFill="1" applyBorder="1" applyAlignment="1">
      <alignment horizontal="center" vertical="center"/>
    </xf>
    <xf numFmtId="0" fontId="48" fillId="6" borderId="44" xfId="0" applyFont="1" applyFill="1" applyBorder="1">
      <alignment vertical="center"/>
    </xf>
    <xf numFmtId="0" fontId="35" fillId="6" borderId="45" xfId="0" applyFont="1" applyFill="1" applyBorder="1">
      <alignment vertical="center"/>
    </xf>
    <xf numFmtId="0" fontId="49" fillId="6" borderId="44" xfId="0" applyFont="1" applyFill="1" applyBorder="1">
      <alignment vertical="center"/>
    </xf>
    <xf numFmtId="0" fontId="35" fillId="6" borderId="44" xfId="0" applyFont="1" applyFill="1" applyBorder="1">
      <alignment vertical="center"/>
    </xf>
    <xf numFmtId="0" fontId="47" fillId="2" borderId="5" xfId="0" applyFont="1" applyFill="1" applyBorder="1" applyAlignment="1">
      <alignment horizontal="center" vertical="center"/>
    </xf>
    <xf numFmtId="0" fontId="48" fillId="2" borderId="44" xfId="0" applyFont="1" applyFill="1" applyBorder="1">
      <alignment vertical="center"/>
    </xf>
    <xf numFmtId="0" fontId="35" fillId="2" borderId="44" xfId="0" applyFont="1" applyFill="1" applyBorder="1">
      <alignment vertical="center"/>
    </xf>
    <xf numFmtId="0" fontId="50" fillId="2" borderId="44" xfId="0" applyFont="1" applyFill="1" applyBorder="1">
      <alignment vertical="center"/>
    </xf>
    <xf numFmtId="0" fontId="35" fillId="2" borderId="46" xfId="0" applyFont="1" applyFill="1" applyBorder="1">
      <alignment vertical="center"/>
    </xf>
    <xf numFmtId="0" fontId="51" fillId="0" borderId="0" xfId="0" applyFont="1">
      <alignment vertical="center"/>
    </xf>
    <xf numFmtId="0" fontId="37" fillId="0" borderId="43" xfId="0" applyFont="1" applyBorder="1">
      <alignment vertical="center"/>
    </xf>
    <xf numFmtId="0" fontId="35" fillId="0" borderId="47" xfId="0" applyFont="1" applyBorder="1">
      <alignment vertical="center"/>
    </xf>
    <xf numFmtId="0" fontId="35" fillId="0" borderId="48" xfId="0" applyFont="1" applyBorder="1">
      <alignment vertical="center"/>
    </xf>
    <xf numFmtId="0" fontId="35" fillId="0" borderId="48" xfId="0" applyFont="1" applyBorder="1">
      <alignment vertical="center"/>
    </xf>
    <xf numFmtId="0" fontId="33" fillId="0" borderId="49" xfId="0" applyFont="1" applyBorder="1">
      <alignment vertical="center"/>
    </xf>
    <xf numFmtId="49" fontId="41" fillId="0" borderId="0" xfId="0" applyNumberFormat="1" applyFont="1">
      <alignment vertical="center"/>
    </xf>
    <xf numFmtId="0" fontId="35" fillId="0" borderId="0" xfId="0" applyFont="1" applyAlignment="1">
      <alignment vertical="center"/>
    </xf>
    <xf numFmtId="0" fontId="23" fillId="0" borderId="0" xfId="0" applyFont="1">
      <alignment vertical="center"/>
    </xf>
    <xf numFmtId="0" fontId="37" fillId="0" borderId="0" xfId="0" applyFont="1">
      <alignment vertical="center"/>
    </xf>
    <xf numFmtId="49" fontId="35" fillId="0" borderId="0" xfId="0" applyNumberFormat="1" applyFont="1">
      <alignment vertical="center"/>
    </xf>
    <xf numFmtId="0" fontId="57" fillId="8" borderId="5" xfId="0" applyFont="1" applyFill="1" applyBorder="1" applyAlignment="1">
      <alignment horizontal="center" vertical="center"/>
    </xf>
    <xf numFmtId="0" fontId="58" fillId="0" borderId="4" xfId="0" applyFont="1" applyBorder="1">
      <alignment vertical="center"/>
    </xf>
    <xf numFmtId="0" fontId="34" fillId="0" borderId="38" xfId="0" applyFont="1" applyBorder="1" applyAlignment="1">
      <alignment vertical="center"/>
    </xf>
    <xf numFmtId="0" fontId="59" fillId="0" borderId="38" xfId="0" applyFont="1" applyBorder="1" applyAlignment="1">
      <alignment vertical="center"/>
    </xf>
    <xf numFmtId="0" fontId="59" fillId="0" borderId="39" xfId="0" applyFont="1" applyBorder="1" applyAlignment="1">
      <alignment vertical="center"/>
    </xf>
    <xf numFmtId="0" fontId="56" fillId="0" borderId="51" xfId="0" applyFont="1" applyBorder="1">
      <alignment vertical="center"/>
    </xf>
    <xf numFmtId="0" fontId="56" fillId="0" borderId="24" xfId="0" applyFont="1" applyBorder="1">
      <alignment vertical="center"/>
    </xf>
    <xf numFmtId="0" fontId="58" fillId="0" borderId="50" xfId="0" applyFont="1" applyBorder="1">
      <alignment vertical="center"/>
    </xf>
    <xf numFmtId="0" fontId="56" fillId="0" borderId="28" xfId="0" applyFont="1" applyBorder="1">
      <alignment vertical="center"/>
    </xf>
    <xf numFmtId="0" fontId="56" fillId="0" borderId="28" xfId="0" applyFont="1" applyBorder="1">
      <alignment vertical="center"/>
    </xf>
    <xf numFmtId="0" fontId="33" fillId="0" borderId="21" xfId="0" applyFont="1" applyBorder="1">
      <alignment vertical="center"/>
    </xf>
    <xf numFmtId="0" fontId="56" fillId="0" borderId="52" xfId="0" applyFont="1" applyBorder="1">
      <alignment vertical="center"/>
    </xf>
    <xf numFmtId="0" fontId="56" fillId="0" borderId="52" xfId="0" applyFont="1" applyBorder="1">
      <alignment vertical="center"/>
    </xf>
    <xf numFmtId="0" fontId="56" fillId="0" borderId="53" xfId="0" applyFont="1" applyBorder="1">
      <alignment vertical="center"/>
    </xf>
    <xf numFmtId="0" fontId="56" fillId="0" borderId="53" xfId="0" applyFont="1" applyBorder="1">
      <alignment vertical="center"/>
    </xf>
    <xf numFmtId="0" fontId="59" fillId="0" borderId="45" xfId="0" applyFont="1" applyBorder="1" applyAlignment="1">
      <alignment vertical="center"/>
    </xf>
    <xf numFmtId="0" fontId="59" fillId="0" borderId="44" xfId="0" applyFont="1" applyBorder="1">
      <alignment vertical="center"/>
    </xf>
    <xf numFmtId="0" fontId="59" fillId="0" borderId="55" xfId="0" applyFont="1" applyBorder="1">
      <alignment vertical="center"/>
    </xf>
    <xf numFmtId="0" fontId="56" fillId="0" borderId="57" xfId="0" applyFont="1" applyBorder="1">
      <alignment vertical="center"/>
    </xf>
    <xf numFmtId="0" fontId="56" fillId="0" borderId="57" xfId="0" applyFont="1" applyBorder="1">
      <alignment vertical="center"/>
    </xf>
    <xf numFmtId="0" fontId="59" fillId="0" borderId="58" xfId="0" applyFont="1" applyBorder="1" applyAlignment="1">
      <alignment vertical="center"/>
    </xf>
    <xf numFmtId="0" fontId="59" fillId="0" borderId="0" xfId="0" applyFont="1" applyBorder="1">
      <alignment vertical="center"/>
    </xf>
    <xf numFmtId="0" fontId="59" fillId="0" borderId="59" xfId="0" applyFont="1" applyBorder="1">
      <alignment vertical="center"/>
    </xf>
    <xf numFmtId="0" fontId="33" fillId="0" borderId="60" xfId="0" applyFont="1" applyBorder="1">
      <alignment vertical="center"/>
    </xf>
    <xf numFmtId="0" fontId="56" fillId="0" borderId="61" xfId="0" applyFont="1" applyBorder="1">
      <alignment vertical="center"/>
    </xf>
    <xf numFmtId="0" fontId="56" fillId="0" borderId="61" xfId="0" applyFont="1" applyBorder="1">
      <alignment vertical="center"/>
    </xf>
    <xf numFmtId="0" fontId="33" fillId="0" borderId="0" xfId="0" applyFont="1" applyBorder="1">
      <alignment vertical="center"/>
    </xf>
    <xf numFmtId="0" fontId="59" fillId="0" borderId="0" xfId="0" applyFont="1" applyBorder="1" applyAlignment="1">
      <alignment horizontal="center" vertical="center"/>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33" fillId="0" borderId="62" xfId="0" applyFont="1" applyBorder="1">
      <alignment vertical="center"/>
    </xf>
    <xf numFmtId="0" fontId="61" fillId="0" borderId="0" xfId="0" applyFont="1">
      <alignment vertical="center"/>
    </xf>
    <xf numFmtId="0" fontId="61" fillId="0" borderId="0" xfId="0" applyFont="1" applyAlignment="1">
      <alignment horizontal="right" vertical="top"/>
    </xf>
    <xf numFmtId="0" fontId="58" fillId="0" borderId="0" xfId="0" applyFont="1" applyBorder="1" applyAlignment="1">
      <alignment horizontal="left" vertical="center" wrapText="1"/>
    </xf>
    <xf numFmtId="0" fontId="58" fillId="0" borderId="0" xfId="0" applyFont="1" applyAlignment="1">
      <alignment horizontal="left" vertical="center" wrapText="1"/>
    </xf>
    <xf numFmtId="0" fontId="33" fillId="0" borderId="0" xfId="0" applyFont="1" applyAlignment="1">
      <alignment horizontal="left" vertical="center" wrapText="1"/>
    </xf>
    <xf numFmtId="0" fontId="61" fillId="0" borderId="0" xfId="0" applyFont="1" applyBorder="1" applyAlignment="1">
      <alignment horizontal="right" vertical="top"/>
    </xf>
    <xf numFmtId="0" fontId="36" fillId="0" borderId="4" xfId="0" applyFont="1" applyBorder="1" applyAlignment="1">
      <alignment vertical="center"/>
    </xf>
    <xf numFmtId="0" fontId="37" fillId="0" borderId="38" xfId="0" applyFont="1" applyBorder="1" applyAlignment="1">
      <alignment vertical="center"/>
    </xf>
    <xf numFmtId="0" fontId="37" fillId="0" borderId="63" xfId="0" applyFont="1" applyBorder="1" applyAlignment="1">
      <alignment vertical="center"/>
    </xf>
    <xf numFmtId="0" fontId="37" fillId="0" borderId="13" xfId="0" applyFont="1" applyBorder="1">
      <alignment vertical="center"/>
    </xf>
    <xf numFmtId="0" fontId="36" fillId="0" borderId="14" xfId="0" applyFont="1" applyBorder="1">
      <alignment vertical="center"/>
    </xf>
    <xf numFmtId="0" fontId="37" fillId="5" borderId="14" xfId="0" applyFont="1" applyFill="1" applyBorder="1" applyAlignment="1" applyProtection="1">
      <alignment horizontal="center" vertical="center"/>
      <protection locked="0"/>
    </xf>
    <xf numFmtId="0" fontId="37" fillId="0" borderId="14" xfId="0" applyFont="1" applyBorder="1">
      <alignment vertical="center"/>
    </xf>
    <xf numFmtId="0" fontId="37" fillId="0" borderId="64" xfId="0" applyFont="1" applyBorder="1">
      <alignment vertical="center"/>
    </xf>
    <xf numFmtId="0" fontId="46" fillId="0" borderId="0" xfId="0" applyFont="1" applyAlignment="1">
      <alignment horizontal="right" vertical="top"/>
    </xf>
    <xf numFmtId="0" fontId="46" fillId="0" borderId="0" xfId="0" applyFont="1" applyBorder="1" applyAlignment="1">
      <alignment horizontal="left" vertical="top" wrapText="1"/>
    </xf>
    <xf numFmtId="0" fontId="46" fillId="0" borderId="0" xfId="0" applyFont="1" applyAlignment="1">
      <alignment horizontal="left" vertical="top" wrapText="1"/>
    </xf>
    <xf numFmtId="0" fontId="33" fillId="0" borderId="0" xfId="0" applyFont="1" applyAlignment="1">
      <alignment vertical="center"/>
    </xf>
    <xf numFmtId="0" fontId="51" fillId="0" borderId="0" xfId="0" applyFont="1" applyAlignment="1">
      <alignment vertical="center"/>
    </xf>
    <xf numFmtId="0" fontId="37" fillId="0" borderId="2" xfId="0" applyFont="1" applyBorder="1" applyAlignment="1">
      <alignment horizontal="left" vertical="center" wrapText="1"/>
    </xf>
    <xf numFmtId="0" fontId="37" fillId="9" borderId="50" xfId="0" applyFont="1" applyFill="1" applyBorder="1" applyAlignment="1">
      <alignment vertical="center"/>
    </xf>
    <xf numFmtId="0" fontId="36" fillId="9" borderId="62" xfId="0" applyFont="1" applyFill="1" applyBorder="1" applyAlignment="1">
      <alignment vertical="center"/>
    </xf>
    <xf numFmtId="0" fontId="35" fillId="9" borderId="62" xfId="0" applyFont="1" applyFill="1" applyBorder="1" applyAlignment="1">
      <alignment vertical="center"/>
    </xf>
    <xf numFmtId="0" fontId="37" fillId="9" borderId="62" xfId="0" applyFont="1" applyFill="1" applyBorder="1" applyAlignment="1" applyProtection="1">
      <alignment horizontal="center" vertical="center"/>
      <protection locked="0"/>
    </xf>
    <xf numFmtId="0" fontId="46" fillId="9" borderId="65" xfId="0" applyFont="1" applyFill="1" applyBorder="1" applyAlignment="1">
      <alignment vertical="center"/>
    </xf>
    <xf numFmtId="0" fontId="59" fillId="0" borderId="0" xfId="0" applyFont="1" applyAlignment="1">
      <alignment vertical="center"/>
    </xf>
    <xf numFmtId="0" fontId="62" fillId="0" borderId="0" xfId="0" applyFont="1" applyAlignment="1">
      <alignment vertical="center"/>
    </xf>
    <xf numFmtId="0" fontId="37" fillId="0" borderId="15" xfId="0" applyFont="1" applyBorder="1" applyAlignment="1">
      <alignment horizontal="center" vertical="center"/>
    </xf>
    <xf numFmtId="0" fontId="34" fillId="9" borderId="68" xfId="0" applyFont="1" applyFill="1" applyBorder="1" applyAlignment="1">
      <alignment vertical="center"/>
    </xf>
    <xf numFmtId="0" fontId="34" fillId="0" borderId="68" xfId="0" applyFont="1" applyBorder="1" applyAlignment="1">
      <alignment vertical="center"/>
    </xf>
    <xf numFmtId="0" fontId="34" fillId="9" borderId="69" xfId="0" applyFont="1" applyFill="1" applyBorder="1">
      <alignment vertical="center"/>
    </xf>
    <xf numFmtId="0" fontId="56" fillId="0" borderId="0" xfId="0" applyFont="1" applyAlignment="1">
      <alignment vertical="center"/>
    </xf>
    <xf numFmtId="0" fontId="34" fillId="9" borderId="56" xfId="0" applyFont="1" applyFill="1" applyBorder="1" applyAlignment="1">
      <alignment vertical="center"/>
    </xf>
    <xf numFmtId="0" fontId="50" fillId="9" borderId="44" xfId="0" applyFont="1" applyFill="1" applyBorder="1" applyAlignment="1">
      <alignment vertical="center"/>
    </xf>
    <xf numFmtId="0" fontId="37" fillId="9" borderId="44" xfId="0" applyFont="1" applyFill="1" applyBorder="1" applyAlignment="1">
      <alignment vertical="center"/>
    </xf>
    <xf numFmtId="0" fontId="37" fillId="9" borderId="70" xfId="0" applyFont="1" applyFill="1" applyBorder="1" applyAlignment="1">
      <alignment vertical="center"/>
    </xf>
    <xf numFmtId="0" fontId="34" fillId="9" borderId="71" xfId="0" applyFont="1" applyFill="1" applyBorder="1" applyAlignment="1">
      <alignment vertical="center"/>
    </xf>
    <xf numFmtId="0" fontId="34" fillId="0" borderId="71" xfId="0" applyFont="1" applyBorder="1" applyAlignment="1">
      <alignment vertical="center"/>
    </xf>
    <xf numFmtId="0" fontId="34" fillId="9" borderId="72" xfId="0" applyFont="1" applyFill="1" applyBorder="1">
      <alignment vertical="center"/>
    </xf>
    <xf numFmtId="0" fontId="34" fillId="9" borderId="73" xfId="0" applyFont="1" applyFill="1" applyBorder="1" applyAlignment="1">
      <alignment vertical="center"/>
    </xf>
    <xf numFmtId="0" fontId="50" fillId="9" borderId="37" xfId="0" applyFont="1" applyFill="1" applyBorder="1" applyAlignment="1">
      <alignment vertical="center"/>
    </xf>
    <xf numFmtId="0" fontId="37" fillId="9" borderId="37" xfId="0" applyFont="1" applyFill="1" applyBorder="1" applyAlignment="1">
      <alignment vertical="center"/>
    </xf>
    <xf numFmtId="0" fontId="50" fillId="9" borderId="0" xfId="0" applyFont="1" applyFill="1" applyBorder="1" applyAlignment="1">
      <alignment vertical="center"/>
    </xf>
    <xf numFmtId="0" fontId="37" fillId="9" borderId="0" xfId="0" applyFont="1" applyFill="1" applyBorder="1" applyAlignment="1">
      <alignment vertical="center"/>
    </xf>
    <xf numFmtId="0" fontId="33" fillId="0" borderId="4" xfId="0" applyFont="1" applyBorder="1">
      <alignment vertical="center"/>
    </xf>
    <xf numFmtId="0" fontId="58" fillId="0" borderId="39" xfId="0" applyFont="1" applyBorder="1">
      <alignment vertical="center"/>
    </xf>
    <xf numFmtId="0" fontId="58" fillId="0" borderId="3" xfId="0" applyFont="1" applyBorder="1" applyAlignment="1">
      <alignment horizontal="center" vertical="center"/>
    </xf>
    <xf numFmtId="0" fontId="58" fillId="0" borderId="38" xfId="0" applyFont="1" applyBorder="1" applyAlignment="1">
      <alignment horizontal="center" vertical="center"/>
    </xf>
    <xf numFmtId="0" fontId="61" fillId="0" borderId="38" xfId="0" applyFont="1" applyBorder="1" applyAlignment="1">
      <alignment horizontal="center" vertical="center"/>
    </xf>
    <xf numFmtId="0" fontId="61" fillId="0" borderId="3" xfId="0" applyFont="1" applyBorder="1" applyAlignment="1">
      <alignment horizontal="center" vertical="center"/>
    </xf>
    <xf numFmtId="0" fontId="61" fillId="0" borderId="62" xfId="0" applyFont="1" applyBorder="1">
      <alignment vertical="center"/>
    </xf>
    <xf numFmtId="0" fontId="61" fillId="0" borderId="50" xfId="0" applyFont="1" applyBorder="1" applyAlignment="1">
      <alignment horizontal="center" vertical="center"/>
    </xf>
    <xf numFmtId="0" fontId="58" fillId="0" borderId="65" xfId="0" applyFont="1" applyBorder="1">
      <alignment vertical="center"/>
    </xf>
    <xf numFmtId="0" fontId="35" fillId="6" borderId="75" xfId="0" applyFont="1" applyFill="1" applyBorder="1">
      <alignment vertical="center"/>
    </xf>
    <xf numFmtId="0" fontId="50" fillId="9" borderId="76" xfId="0" applyFont="1" applyFill="1" applyBorder="1" applyAlignment="1">
      <alignment vertical="center"/>
    </xf>
    <xf numFmtId="0" fontId="37" fillId="9" borderId="76" xfId="0" applyFont="1" applyFill="1" applyBorder="1" applyAlignment="1">
      <alignment vertical="center"/>
    </xf>
    <xf numFmtId="0" fontId="34" fillId="9" borderId="59" xfId="0" applyFont="1" applyFill="1" applyBorder="1" applyAlignment="1">
      <alignment vertical="center"/>
    </xf>
    <xf numFmtId="0" fontId="58" fillId="0" borderId="6" xfId="0" applyFont="1" applyBorder="1">
      <alignment vertical="center"/>
    </xf>
    <xf numFmtId="0" fontId="61" fillId="0" borderId="6" xfId="0" applyFont="1" applyBorder="1">
      <alignment vertical="center"/>
    </xf>
    <xf numFmtId="178" fontId="58" fillId="0" borderId="6" xfId="0" applyNumberFormat="1" applyFont="1" applyBorder="1">
      <alignment vertical="center"/>
    </xf>
    <xf numFmtId="178" fontId="58" fillId="0" borderId="62" xfId="0" applyNumberFormat="1" applyFont="1" applyBorder="1">
      <alignment vertical="center"/>
    </xf>
    <xf numFmtId="178" fontId="58" fillId="0" borderId="6" xfId="3" applyFont="1" applyBorder="1" applyAlignment="1" applyProtection="1">
      <alignment vertical="center"/>
    </xf>
    <xf numFmtId="0" fontId="61" fillId="0" borderId="50" xfId="0" applyFont="1" applyBorder="1">
      <alignment vertical="center"/>
    </xf>
    <xf numFmtId="0" fontId="46" fillId="0" borderId="78" xfId="0" applyFont="1" applyBorder="1">
      <alignment vertical="center"/>
    </xf>
    <xf numFmtId="176" fontId="45" fillId="9" borderId="37" xfId="0" applyNumberFormat="1" applyFont="1" applyFill="1" applyBorder="1" applyAlignment="1">
      <alignment vertical="center"/>
    </xf>
    <xf numFmtId="0" fontId="45" fillId="9" borderId="37" xfId="0" applyFont="1" applyFill="1" applyBorder="1" applyAlignment="1">
      <alignment vertical="center"/>
    </xf>
    <xf numFmtId="176" fontId="45" fillId="9" borderId="21" xfId="0" applyNumberFormat="1" applyFont="1" applyFill="1" applyBorder="1" applyAlignment="1">
      <alignment vertical="center"/>
    </xf>
    <xf numFmtId="176" fontId="45" fillId="9" borderId="0" xfId="0" applyNumberFormat="1" applyFont="1" applyFill="1" applyBorder="1" applyAlignment="1">
      <alignment vertical="center"/>
    </xf>
    <xf numFmtId="0" fontId="45" fillId="9" borderId="59" xfId="0" applyFont="1" applyFill="1" applyBorder="1" applyAlignment="1">
      <alignment vertical="center"/>
    </xf>
    <xf numFmtId="0" fontId="58" fillId="0" borderId="8" xfId="0" applyFont="1" applyBorder="1">
      <alignment vertical="center"/>
    </xf>
    <xf numFmtId="0" fontId="61" fillId="0" borderId="79" xfId="0" applyFont="1" applyBorder="1">
      <alignment vertical="center"/>
    </xf>
    <xf numFmtId="178" fontId="58" fillId="0" borderId="80" xfId="0" applyNumberFormat="1" applyFont="1" applyBorder="1">
      <alignment vertical="center"/>
    </xf>
    <xf numFmtId="178" fontId="58" fillId="0" borderId="76" xfId="0" applyNumberFormat="1" applyFont="1" applyBorder="1">
      <alignment vertical="center"/>
    </xf>
    <xf numFmtId="178" fontId="58" fillId="0" borderId="2" xfId="0" applyNumberFormat="1" applyFont="1" applyBorder="1">
      <alignment vertical="center"/>
    </xf>
    <xf numFmtId="178" fontId="58" fillId="0" borderId="8" xfId="3" applyFont="1" applyBorder="1" applyAlignment="1" applyProtection="1">
      <alignment vertical="center"/>
    </xf>
    <xf numFmtId="0" fontId="58" fillId="0" borderId="2" xfId="0" applyFont="1" applyBorder="1" applyAlignment="1">
      <alignment horizontal="right" vertical="center"/>
    </xf>
    <xf numFmtId="0" fontId="58" fillId="0" borderId="60" xfId="0" applyFont="1" applyBorder="1">
      <alignment vertical="center"/>
    </xf>
    <xf numFmtId="0" fontId="58" fillId="0" borderId="2" xfId="0" applyFont="1" applyBorder="1">
      <alignment vertical="center"/>
    </xf>
    <xf numFmtId="0" fontId="58" fillId="0" borderId="36" xfId="0" applyFont="1" applyBorder="1">
      <alignment vertical="center"/>
    </xf>
    <xf numFmtId="0" fontId="34" fillId="9" borderId="82" xfId="0" applyFont="1" applyFill="1" applyBorder="1" applyAlignment="1">
      <alignment vertical="center"/>
    </xf>
    <xf numFmtId="0" fontId="61" fillId="0" borderId="84" xfId="0" applyFont="1" applyBorder="1">
      <alignment vertical="center"/>
    </xf>
    <xf numFmtId="0" fontId="58" fillId="6" borderId="85" xfId="0" applyFont="1" applyFill="1" applyBorder="1">
      <alignment vertical="center"/>
    </xf>
    <xf numFmtId="0" fontId="58" fillId="6" borderId="64" xfId="0" applyFont="1" applyFill="1" applyBorder="1">
      <alignment vertical="center"/>
    </xf>
    <xf numFmtId="0" fontId="58" fillId="0" borderId="35" xfId="0" applyFont="1" applyBorder="1">
      <alignment vertical="center"/>
    </xf>
    <xf numFmtId="0" fontId="58" fillId="0" borderId="50" xfId="0" applyFont="1" applyBorder="1">
      <alignment vertical="center"/>
    </xf>
    <xf numFmtId="0" fontId="64" fillId="0" borderId="62" xfId="0" applyFont="1" applyBorder="1">
      <alignment vertical="center"/>
    </xf>
    <xf numFmtId="0" fontId="58" fillId="10" borderId="62" xfId="0" applyFont="1" applyFill="1" applyBorder="1">
      <alignment vertical="center"/>
    </xf>
    <xf numFmtId="0" fontId="58" fillId="10" borderId="65" xfId="0" applyFont="1" applyFill="1" applyBorder="1">
      <alignment vertical="center"/>
    </xf>
    <xf numFmtId="176" fontId="45" fillId="9" borderId="73" xfId="0" applyNumberFormat="1" applyFont="1" applyFill="1" applyBorder="1" applyAlignment="1">
      <alignment vertical="center"/>
    </xf>
    <xf numFmtId="0" fontId="45" fillId="9" borderId="86" xfId="0" applyFont="1" applyFill="1" applyBorder="1" applyAlignment="1">
      <alignment vertical="center"/>
    </xf>
    <xf numFmtId="0" fontId="58" fillId="0" borderId="15" xfId="0" applyFont="1" applyBorder="1">
      <alignment vertical="center"/>
    </xf>
    <xf numFmtId="0" fontId="61" fillId="0" borderId="87" xfId="0" applyFont="1" applyBorder="1">
      <alignment vertical="center"/>
    </xf>
    <xf numFmtId="178" fontId="58" fillId="0" borderId="87" xfId="0" applyNumberFormat="1" applyFont="1" applyBorder="1">
      <alignment vertical="center"/>
    </xf>
    <xf numFmtId="178" fontId="58" fillId="0" borderId="37" xfId="0" applyNumberFormat="1" applyFont="1" applyBorder="1">
      <alignment vertical="center"/>
    </xf>
    <xf numFmtId="0" fontId="58" fillId="0" borderId="0" xfId="0" applyFont="1">
      <alignment vertical="center"/>
    </xf>
    <xf numFmtId="178" fontId="58" fillId="0" borderId="15" xfId="3" applyFont="1" applyBorder="1" applyAlignment="1" applyProtection="1">
      <alignment vertical="center"/>
    </xf>
    <xf numFmtId="0" fontId="58" fillId="0" borderId="21" xfId="0" applyFont="1" applyBorder="1">
      <alignment vertical="center"/>
    </xf>
    <xf numFmtId="0" fontId="64" fillId="0" borderId="0" xfId="0" applyFont="1">
      <alignment vertical="center"/>
    </xf>
    <xf numFmtId="0" fontId="58" fillId="0" borderId="59" xfId="0" applyFont="1" applyBorder="1">
      <alignment vertical="center"/>
    </xf>
    <xf numFmtId="0" fontId="35" fillId="6" borderId="58" xfId="0" applyFont="1" applyFill="1" applyBorder="1">
      <alignment vertical="center"/>
    </xf>
    <xf numFmtId="0" fontId="34" fillId="9" borderId="59" xfId="0" applyFont="1" applyFill="1" applyBorder="1">
      <alignment vertical="center"/>
    </xf>
    <xf numFmtId="0" fontId="61" fillId="0" borderId="8" xfId="0" applyFont="1" applyBorder="1">
      <alignment vertical="center"/>
    </xf>
    <xf numFmtId="178" fontId="58" fillId="0" borderId="15" xfId="0" applyNumberFormat="1" applyFont="1" applyBorder="1">
      <alignment vertical="center"/>
    </xf>
    <xf numFmtId="178" fontId="58" fillId="0" borderId="0" xfId="0" applyNumberFormat="1" applyFont="1">
      <alignment vertical="center"/>
    </xf>
    <xf numFmtId="0" fontId="64" fillId="0" borderId="2" xfId="0" applyFont="1" applyBorder="1">
      <alignment vertical="center"/>
    </xf>
    <xf numFmtId="0" fontId="45" fillId="9" borderId="0" xfId="0" applyFont="1" applyFill="1" applyBorder="1" applyAlignment="1">
      <alignment vertical="center"/>
    </xf>
    <xf numFmtId="0" fontId="45" fillId="9" borderId="86" xfId="0" applyFont="1" applyFill="1" applyBorder="1">
      <alignment vertical="center"/>
    </xf>
    <xf numFmtId="0" fontId="61" fillId="0" borderId="21" xfId="0" applyFont="1" applyBorder="1">
      <alignment vertical="center"/>
    </xf>
    <xf numFmtId="0" fontId="58" fillId="6" borderId="14" xfId="0" applyFont="1" applyFill="1" applyBorder="1">
      <alignment vertical="center"/>
    </xf>
    <xf numFmtId="0" fontId="58" fillId="6" borderId="88" xfId="0" applyFont="1" applyFill="1" applyBorder="1">
      <alignment vertical="center"/>
    </xf>
    <xf numFmtId="0" fontId="58" fillId="10" borderId="0" xfId="0" applyFont="1" applyFill="1">
      <alignment vertical="center"/>
    </xf>
    <xf numFmtId="0" fontId="58" fillId="10" borderId="59" xfId="0" applyFont="1" applyFill="1" applyBorder="1">
      <alignment vertical="center"/>
    </xf>
    <xf numFmtId="0" fontId="34" fillId="9" borderId="76" xfId="0" applyFont="1" applyFill="1" applyBorder="1" applyAlignment="1">
      <alignment vertical="center"/>
    </xf>
    <xf numFmtId="0" fontId="34" fillId="9" borderId="0" xfId="0" applyFont="1" applyFill="1" applyBorder="1" applyAlignment="1">
      <alignment vertical="center"/>
    </xf>
    <xf numFmtId="0" fontId="34" fillId="0" borderId="0" xfId="0" applyFont="1" applyBorder="1" applyAlignment="1">
      <alignment vertical="center"/>
    </xf>
    <xf numFmtId="0" fontId="34" fillId="0" borderId="59" xfId="0" applyFont="1" applyBorder="1">
      <alignment vertical="center"/>
    </xf>
    <xf numFmtId="0" fontId="42" fillId="0" borderId="15" xfId="0" applyFont="1" applyBorder="1">
      <alignment vertical="center"/>
    </xf>
    <xf numFmtId="0" fontId="61" fillId="0" borderId="89" xfId="0" applyFont="1" applyBorder="1">
      <alignment vertical="center"/>
    </xf>
    <xf numFmtId="178" fontId="58" fillId="0" borderId="0" xfId="3" applyFont="1" applyBorder="1" applyAlignment="1" applyProtection="1">
      <alignment vertical="center"/>
    </xf>
    <xf numFmtId="0" fontId="46" fillId="0" borderId="90" xfId="0" applyFont="1" applyBorder="1">
      <alignment vertical="center"/>
    </xf>
    <xf numFmtId="176" fontId="45" fillId="9" borderId="2" xfId="0" applyNumberFormat="1" applyFont="1" applyFill="1" applyBorder="1" applyAlignment="1">
      <alignment vertical="center"/>
    </xf>
    <xf numFmtId="0" fontId="45" fillId="9" borderId="2" xfId="0" applyFont="1" applyFill="1" applyBorder="1" applyAlignment="1">
      <alignment vertical="center"/>
    </xf>
    <xf numFmtId="176" fontId="45" fillId="9" borderId="60" xfId="0" applyNumberFormat="1" applyFont="1" applyFill="1" applyBorder="1" applyAlignment="1">
      <alignment vertical="center"/>
    </xf>
    <xf numFmtId="0" fontId="45" fillId="9" borderId="36" xfId="0" applyFont="1" applyFill="1" applyBorder="1" applyAlignment="1">
      <alignment vertical="center"/>
    </xf>
    <xf numFmtId="0" fontId="45" fillId="9" borderId="36" xfId="0" applyFont="1" applyFill="1" applyBorder="1">
      <alignment vertical="center"/>
    </xf>
    <xf numFmtId="0" fontId="42" fillId="0" borderId="8" xfId="0" applyFont="1" applyBorder="1">
      <alignment vertical="center"/>
    </xf>
    <xf numFmtId="178" fontId="58" fillId="0" borderId="8" xfId="0" applyNumberFormat="1" applyFont="1" applyBorder="1">
      <alignment vertical="center"/>
    </xf>
    <xf numFmtId="178" fontId="58" fillId="0" borderId="2" xfId="3" applyFont="1" applyBorder="1" applyAlignment="1" applyProtection="1">
      <alignment vertical="center"/>
    </xf>
    <xf numFmtId="0" fontId="35" fillId="0" borderId="15" xfId="0" applyFont="1" applyBorder="1" applyAlignment="1">
      <alignment horizontal="left" vertical="center"/>
    </xf>
    <xf numFmtId="0" fontId="34" fillId="9" borderId="50" xfId="0" applyFont="1" applyFill="1" applyBorder="1" applyAlignment="1">
      <alignment vertical="center"/>
    </xf>
    <xf numFmtId="0" fontId="50" fillId="9" borderId="62" xfId="0" applyFont="1" applyFill="1" applyBorder="1" applyAlignment="1">
      <alignment vertical="center"/>
    </xf>
    <xf numFmtId="176" fontId="39" fillId="9" borderId="91" xfId="0" applyNumberFormat="1" applyFont="1" applyFill="1" applyBorder="1" applyAlignment="1" applyProtection="1">
      <alignment vertical="center"/>
      <protection locked="0"/>
    </xf>
    <xf numFmtId="0" fontId="34" fillId="0" borderId="62" xfId="0" applyFont="1" applyBorder="1" applyAlignment="1">
      <alignment vertical="center"/>
    </xf>
    <xf numFmtId="0" fontId="37" fillId="0" borderId="62" xfId="0" applyFont="1" applyBorder="1" applyAlignment="1">
      <alignment vertical="center"/>
    </xf>
    <xf numFmtId="0" fontId="37" fillId="0" borderId="62" xfId="0" applyFont="1" applyBorder="1" applyAlignment="1">
      <alignment horizontal="center" vertical="center"/>
    </xf>
    <xf numFmtId="0" fontId="39" fillId="0" borderId="62" xfId="0" applyFont="1" applyBorder="1" applyAlignment="1" applyProtection="1">
      <alignment vertical="center"/>
      <protection locked="0"/>
    </xf>
    <xf numFmtId="0" fontId="37" fillId="0" borderId="65" xfId="0" applyFont="1" applyBorder="1" applyAlignment="1">
      <alignment horizontal="center" vertical="center"/>
    </xf>
    <xf numFmtId="0" fontId="58" fillId="0" borderId="0" xfId="0" applyFont="1" applyBorder="1">
      <alignment vertical="center"/>
    </xf>
    <xf numFmtId="178" fontId="58" fillId="0" borderId="0" xfId="0" applyNumberFormat="1" applyFont="1" applyBorder="1">
      <alignment vertical="center"/>
    </xf>
    <xf numFmtId="182" fontId="58" fillId="0" borderId="0" xfId="0" applyNumberFormat="1" applyFont="1" applyBorder="1">
      <alignment vertical="center"/>
    </xf>
    <xf numFmtId="0" fontId="35" fillId="0" borderId="21" xfId="0" applyFont="1" applyBorder="1" applyAlignment="1">
      <alignment horizontal="left" vertical="center"/>
    </xf>
    <xf numFmtId="0" fontId="50" fillId="9" borderId="21" xfId="0" applyFont="1" applyFill="1" applyBorder="1" applyAlignment="1">
      <alignment vertical="center"/>
    </xf>
    <xf numFmtId="0" fontId="45" fillId="9" borderId="0" xfId="0" applyFont="1" applyFill="1" applyBorder="1" applyAlignment="1" applyProtection="1">
      <alignment vertical="center"/>
      <protection locked="0"/>
    </xf>
    <xf numFmtId="0" fontId="46" fillId="9" borderId="0" xfId="0" applyFont="1" applyFill="1" applyBorder="1" applyAlignment="1" applyProtection="1">
      <alignment vertical="center" wrapText="1"/>
      <protection locked="0"/>
    </xf>
    <xf numFmtId="0" fontId="37" fillId="0" borderId="59" xfId="0" applyFont="1" applyBorder="1" applyAlignment="1">
      <alignment horizontal="center" vertical="center"/>
    </xf>
    <xf numFmtId="0" fontId="42" fillId="0" borderId="0" xfId="0" applyFont="1" applyBorder="1">
      <alignment vertical="center"/>
    </xf>
    <xf numFmtId="0" fontId="50" fillId="6" borderId="0" xfId="0" applyFont="1" applyFill="1" applyBorder="1" applyAlignment="1" applyProtection="1">
      <alignment vertical="center"/>
      <protection locked="0"/>
    </xf>
    <xf numFmtId="0" fontId="37" fillId="9" borderId="0" xfId="0" applyFont="1" applyFill="1" applyBorder="1" applyAlignment="1" applyProtection="1">
      <alignment vertical="center"/>
      <protection locked="0"/>
    </xf>
    <xf numFmtId="0" fontId="37" fillId="0" borderId="0" xfId="0" applyFont="1" applyBorder="1" applyAlignment="1">
      <alignment horizontal="center" vertical="center"/>
    </xf>
    <xf numFmtId="0" fontId="50" fillId="6" borderId="0" xfId="0" applyFont="1" applyFill="1" applyBorder="1" applyAlignment="1" applyProtection="1">
      <alignment vertical="top"/>
      <protection locked="0"/>
    </xf>
    <xf numFmtId="0" fontId="50" fillId="9" borderId="0" xfId="0" applyFont="1" applyFill="1" applyBorder="1" applyAlignment="1" applyProtection="1">
      <alignment vertical="top"/>
      <protection locked="0"/>
    </xf>
    <xf numFmtId="0" fontId="35" fillId="0" borderId="60" xfId="0" applyFont="1" applyBorder="1" applyAlignment="1">
      <alignment horizontal="left" vertical="center"/>
    </xf>
    <xf numFmtId="0" fontId="50" fillId="9" borderId="60" xfId="0" applyFont="1" applyFill="1" applyBorder="1" applyAlignment="1">
      <alignment vertical="center"/>
    </xf>
    <xf numFmtId="0" fontId="50" fillId="6" borderId="2" xfId="0" applyFont="1" applyFill="1" applyBorder="1" applyAlignment="1" applyProtection="1">
      <alignment vertical="top"/>
      <protection locked="0"/>
    </xf>
    <xf numFmtId="0" fontId="45" fillId="9" borderId="2" xfId="0" applyFont="1" applyFill="1" applyBorder="1" applyAlignment="1" applyProtection="1">
      <alignment vertical="center"/>
      <protection locked="0"/>
    </xf>
    <xf numFmtId="0" fontId="50" fillId="9" borderId="2" xfId="0" applyFont="1" applyFill="1" applyBorder="1" applyAlignment="1" applyProtection="1">
      <alignment vertical="top"/>
      <protection locked="0"/>
    </xf>
    <xf numFmtId="0" fontId="34" fillId="9" borderId="59" xfId="0" applyFont="1" applyFill="1" applyBorder="1" applyAlignment="1" applyProtection="1">
      <alignment vertical="center"/>
      <protection locked="0"/>
    </xf>
    <xf numFmtId="0" fontId="36" fillId="0" borderId="38" xfId="0" applyFont="1" applyBorder="1" applyAlignment="1">
      <alignment horizontal="left" vertical="center"/>
    </xf>
    <xf numFmtId="0" fontId="37" fillId="0" borderId="62" xfId="0" applyFont="1" applyBorder="1" applyAlignment="1">
      <alignment horizontal="left" vertical="center"/>
    </xf>
    <xf numFmtId="0" fontId="37" fillId="0" borderId="63" xfId="0" applyFont="1" applyBorder="1" applyAlignment="1">
      <alignment horizontal="left" vertical="center"/>
    </xf>
    <xf numFmtId="0" fontId="36" fillId="0" borderId="64" xfId="0" applyFont="1" applyBorder="1">
      <alignment vertical="center"/>
    </xf>
    <xf numFmtId="0" fontId="37" fillId="6" borderId="14" xfId="0" applyFont="1" applyFill="1" applyBorder="1" applyAlignment="1" applyProtection="1">
      <alignment horizontal="center" vertical="center"/>
      <protection locked="0"/>
    </xf>
    <xf numFmtId="0" fontId="46" fillId="0" borderId="62" xfId="0" applyFont="1" applyBorder="1" applyAlignment="1">
      <alignment vertical="center"/>
    </xf>
    <xf numFmtId="0" fontId="46" fillId="0" borderId="62" xfId="0" applyFont="1" applyBorder="1" applyAlignment="1"/>
    <xf numFmtId="0" fontId="46" fillId="0" borderId="0" xfId="0" applyFont="1" applyBorder="1" applyAlignment="1"/>
    <xf numFmtId="0" fontId="46" fillId="0" borderId="0" xfId="0" applyFont="1" applyAlignment="1"/>
    <xf numFmtId="0" fontId="45" fillId="0" borderId="0" xfId="0" applyFont="1" applyBorder="1" applyAlignment="1">
      <alignment vertical="center"/>
    </xf>
    <xf numFmtId="0" fontId="45" fillId="0" borderId="0" xfId="0" applyFont="1" applyBorder="1" applyAlignment="1">
      <alignment horizontal="right" vertical="top"/>
    </xf>
    <xf numFmtId="0" fontId="46" fillId="0" borderId="0" xfId="0" applyFont="1" applyBorder="1" applyAlignment="1">
      <alignment horizontal="right" vertical="top"/>
    </xf>
    <xf numFmtId="0" fontId="46" fillId="0" borderId="0" xfId="0" applyFont="1" applyBorder="1" applyAlignment="1">
      <alignment vertical="top" wrapText="1"/>
    </xf>
    <xf numFmtId="0" fontId="65" fillId="0" borderId="0" xfId="0" applyFont="1">
      <alignment vertical="center"/>
    </xf>
    <xf numFmtId="0" fontId="66" fillId="0" borderId="0" xfId="0" applyFont="1" applyAlignment="1">
      <alignment vertical="center"/>
    </xf>
    <xf numFmtId="0" fontId="68" fillId="0" borderId="0" xfId="0" applyFont="1" applyBorder="1" applyAlignment="1">
      <alignment vertical="center" shrinkToFit="1"/>
    </xf>
    <xf numFmtId="0" fontId="69" fillId="0" borderId="0" xfId="0" applyFont="1">
      <alignment vertical="center"/>
    </xf>
    <xf numFmtId="0" fontId="70" fillId="0" borderId="0" xfId="0" applyFont="1">
      <alignment vertical="center"/>
    </xf>
    <xf numFmtId="0" fontId="34" fillId="0" borderId="0" xfId="0" applyFont="1" applyAlignment="1">
      <alignment horizontal="right" vertical="top"/>
    </xf>
    <xf numFmtId="0" fontId="50" fillId="0" borderId="0" xfId="0" applyFont="1">
      <alignment vertical="center"/>
    </xf>
    <xf numFmtId="0" fontId="67" fillId="0" borderId="2" xfId="0" applyFont="1" applyBorder="1" applyAlignment="1">
      <alignment horizontal="left" vertical="center" wrapText="1"/>
    </xf>
    <xf numFmtId="0" fontId="67" fillId="0" borderId="2" xfId="0" applyFont="1" applyBorder="1" applyAlignment="1">
      <alignment horizontal="left" vertical="center"/>
    </xf>
    <xf numFmtId="0" fontId="50" fillId="0" borderId="50" xfId="0" applyFont="1" applyBorder="1" applyAlignment="1">
      <alignment horizontal="left" vertical="center"/>
    </xf>
    <xf numFmtId="0" fontId="50" fillId="0" borderId="0" xfId="0" applyFont="1" applyBorder="1" applyAlignment="1">
      <alignment horizontal="left" vertical="center"/>
    </xf>
    <xf numFmtId="0" fontId="50" fillId="0" borderId="15" xfId="0" applyFont="1" applyBorder="1" applyAlignment="1">
      <alignment horizontal="left" vertical="center"/>
    </xf>
    <xf numFmtId="0" fontId="71" fillId="9" borderId="39" xfId="0" applyFont="1" applyFill="1" applyBorder="1" applyAlignment="1">
      <alignment vertical="center" shrinkToFit="1"/>
    </xf>
    <xf numFmtId="0" fontId="68" fillId="0" borderId="50" xfId="0" applyFont="1" applyBorder="1" applyAlignment="1">
      <alignment vertical="center" shrinkToFit="1"/>
    </xf>
    <xf numFmtId="2" fontId="68" fillId="0" borderId="62" xfId="0" applyNumberFormat="1" applyFont="1" applyBorder="1" applyAlignment="1">
      <alignment vertical="center" shrinkToFit="1"/>
    </xf>
    <xf numFmtId="0" fontId="68" fillId="0" borderId="62" xfId="0" applyFont="1" applyBorder="1" applyAlignment="1">
      <alignment vertical="center" shrinkToFit="1"/>
    </xf>
    <xf numFmtId="0" fontId="68" fillId="0" borderId="65" xfId="0" applyFont="1" applyBorder="1" applyAlignment="1">
      <alignment vertical="center" shrinkToFit="1"/>
    </xf>
    <xf numFmtId="0" fontId="50" fillId="0" borderId="21" xfId="0" applyFont="1" applyBorder="1" applyAlignment="1">
      <alignment horizontal="left" vertical="center"/>
    </xf>
    <xf numFmtId="0" fontId="71" fillId="9" borderId="35" xfId="0" applyFont="1" applyFill="1" applyBorder="1" applyAlignment="1">
      <alignment vertical="center" shrinkToFit="1"/>
    </xf>
    <xf numFmtId="0" fontId="71" fillId="0" borderId="21" xfId="0" applyFont="1" applyBorder="1" applyAlignment="1">
      <alignment horizontal="right" vertical="center" shrinkToFit="1"/>
    </xf>
    <xf numFmtId="0" fontId="71" fillId="0" borderId="0" xfId="0" applyFont="1" applyBorder="1" applyAlignment="1">
      <alignment vertical="center" shrinkToFit="1"/>
    </xf>
    <xf numFmtId="0" fontId="71" fillId="0" borderId="59" xfId="0" applyFont="1" applyBorder="1" applyAlignment="1">
      <alignment vertical="center" shrinkToFit="1"/>
    </xf>
    <xf numFmtId="0" fontId="50" fillId="0" borderId="60" xfId="0" applyFont="1" applyBorder="1" applyAlignment="1">
      <alignment horizontal="left" vertical="center"/>
    </xf>
    <xf numFmtId="0" fontId="50" fillId="0" borderId="2" xfId="0" applyFont="1" applyBorder="1" applyAlignment="1">
      <alignment horizontal="left" vertical="center"/>
    </xf>
    <xf numFmtId="0" fontId="75" fillId="9" borderId="36" xfId="0" applyFont="1" applyFill="1" applyBorder="1" applyAlignment="1">
      <alignment vertical="center"/>
    </xf>
    <xf numFmtId="0" fontId="71" fillId="9" borderId="38" xfId="0" applyFont="1" applyFill="1" applyBorder="1" applyAlignment="1">
      <alignment vertical="center" shrinkToFit="1"/>
    </xf>
    <xf numFmtId="0" fontId="71" fillId="9" borderId="97" xfId="0" applyFont="1" applyFill="1" applyBorder="1" applyAlignment="1">
      <alignment vertical="center" shrinkToFit="1"/>
    </xf>
    <xf numFmtId="0" fontId="75" fillId="9" borderId="2" xfId="0" applyFont="1" applyFill="1" applyBorder="1" applyAlignment="1">
      <alignment vertical="center"/>
    </xf>
    <xf numFmtId="0" fontId="68" fillId="0" borderId="60" xfId="0" applyFont="1" applyBorder="1" applyAlignment="1">
      <alignment horizontal="right" vertical="center" shrinkToFit="1"/>
    </xf>
    <xf numFmtId="0" fontId="68" fillId="0" borderId="2" xfId="0" applyFont="1" applyBorder="1" applyAlignment="1">
      <alignment vertical="center" shrinkToFit="1"/>
    </xf>
    <xf numFmtId="0" fontId="68" fillId="0" borderId="36" xfId="0" applyFont="1" applyBorder="1" applyAlignment="1">
      <alignment vertical="center" shrinkToFit="1"/>
    </xf>
    <xf numFmtId="0" fontId="65" fillId="0" borderId="4" xfId="0" applyFont="1" applyBorder="1">
      <alignment vertical="center"/>
    </xf>
    <xf numFmtId="0" fontId="36" fillId="0" borderId="38" xfId="0" applyFont="1" applyBorder="1" applyAlignment="1">
      <alignment vertical="center"/>
    </xf>
    <xf numFmtId="0" fontId="76" fillId="0" borderId="13" xfId="0" applyFont="1" applyBorder="1">
      <alignment vertical="center"/>
    </xf>
    <xf numFmtId="0" fontId="37" fillId="2" borderId="14" xfId="0" applyFont="1" applyFill="1" applyBorder="1" applyAlignment="1" applyProtection="1">
      <alignment horizontal="center" vertical="center"/>
      <protection locked="0"/>
    </xf>
    <xf numFmtId="0" fontId="77" fillId="0" borderId="62" xfId="0" applyFont="1" applyBorder="1" applyAlignment="1">
      <alignment vertical="center"/>
    </xf>
    <xf numFmtId="0" fontId="65" fillId="0" borderId="62" xfId="0" applyFont="1" applyBorder="1" applyAlignment="1"/>
    <xf numFmtId="0" fontId="65" fillId="0" borderId="0" xfId="0" applyFont="1" applyBorder="1" applyAlignment="1"/>
    <xf numFmtId="0" fontId="65" fillId="0" borderId="0" xfId="0" applyFont="1" applyAlignment="1"/>
    <xf numFmtId="0" fontId="46" fillId="0" borderId="0" xfId="0" applyFont="1" applyBorder="1" applyAlignment="1">
      <alignment vertical="center" wrapText="1"/>
    </xf>
    <xf numFmtId="0" fontId="37" fillId="0" borderId="0" xfId="0" applyFont="1" applyBorder="1">
      <alignment vertical="center"/>
    </xf>
    <xf numFmtId="0" fontId="37" fillId="0" borderId="0" xfId="0" applyFont="1" applyBorder="1" applyAlignment="1">
      <alignment horizontal="left" vertical="center"/>
    </xf>
    <xf numFmtId="0" fontId="37" fillId="0" borderId="0" xfId="0" applyFont="1" applyBorder="1" applyAlignment="1" applyProtection="1">
      <alignment horizontal="center" vertical="center"/>
      <protection locked="0"/>
    </xf>
    <xf numFmtId="0" fontId="37" fillId="0" borderId="0" xfId="0" applyFont="1">
      <alignment vertical="center"/>
    </xf>
    <xf numFmtId="0" fontId="50" fillId="0" borderId="0" xfId="0" applyFont="1" applyBorder="1" applyAlignment="1">
      <alignment vertical="center" wrapText="1"/>
    </xf>
    <xf numFmtId="0" fontId="50" fillId="0" borderId="0" xfId="0" applyFont="1" applyAlignment="1">
      <alignment vertical="center" wrapText="1"/>
    </xf>
    <xf numFmtId="0" fontId="78" fillId="0" borderId="2" xfId="0" applyFont="1" applyBorder="1" applyAlignment="1">
      <alignment vertical="center"/>
    </xf>
    <xf numFmtId="0" fontId="50" fillId="0" borderId="2" xfId="0" applyFont="1" applyBorder="1" applyAlignment="1">
      <alignment vertical="center"/>
    </xf>
    <xf numFmtId="0" fontId="50" fillId="0" borderId="2" xfId="0" applyFont="1" applyBorder="1" applyAlignment="1">
      <alignment vertical="center" wrapText="1"/>
    </xf>
    <xf numFmtId="0" fontId="37" fillId="5" borderId="4" xfId="0" applyFont="1" applyFill="1" applyBorder="1" applyAlignment="1" applyProtection="1">
      <alignment vertical="center"/>
      <protection locked="0"/>
    </xf>
    <xf numFmtId="0" fontId="45" fillId="0" borderId="2" xfId="0" applyFont="1" applyBorder="1" applyAlignment="1" applyProtection="1">
      <alignment vertical="center"/>
      <protection locked="0"/>
    </xf>
    <xf numFmtId="0" fontId="37" fillId="0" borderId="2" xfId="0" applyFont="1" applyBorder="1" applyAlignment="1" applyProtection="1">
      <alignment vertical="center"/>
      <protection locked="0"/>
    </xf>
    <xf numFmtId="0" fontId="37" fillId="5" borderId="38" xfId="0" applyFont="1" applyFill="1" applyBorder="1" applyAlignment="1" applyProtection="1">
      <alignment vertical="center"/>
      <protection locked="0"/>
    </xf>
    <xf numFmtId="0" fontId="37" fillId="0" borderId="38" xfId="0" applyFont="1" applyBorder="1" applyAlignment="1" applyProtection="1">
      <alignment vertical="center"/>
      <protection locked="0"/>
    </xf>
    <xf numFmtId="0" fontId="37" fillId="0" borderId="39" xfId="0" applyFont="1" applyBorder="1" applyProtection="1">
      <alignment vertical="center"/>
      <protection locked="0"/>
    </xf>
    <xf numFmtId="0" fontId="34" fillId="0" borderId="50" xfId="0" applyFont="1" applyBorder="1" applyAlignment="1" applyProtection="1">
      <alignment vertical="center"/>
      <protection locked="0"/>
    </xf>
    <xf numFmtId="0" fontId="46" fillId="0" borderId="62" xfId="0" applyFont="1" applyBorder="1" applyAlignment="1" applyProtection="1">
      <alignment vertical="center"/>
      <protection locked="0"/>
    </xf>
    <xf numFmtId="0" fontId="37" fillId="0" borderId="62"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37" fillId="0" borderId="65" xfId="0" applyFont="1" applyBorder="1" applyProtection="1">
      <alignment vertical="center"/>
      <protection locked="0"/>
    </xf>
    <xf numFmtId="0" fontId="37" fillId="5" borderId="21" xfId="0" applyFont="1" applyFill="1" applyBorder="1" applyAlignment="1" applyProtection="1">
      <alignment vertical="center"/>
      <protection locked="0"/>
    </xf>
    <xf numFmtId="0" fontId="45" fillId="0" borderId="0" xfId="0" applyFont="1" applyBorder="1" applyAlignment="1" applyProtection="1">
      <alignment vertical="center"/>
      <protection locked="0"/>
    </xf>
    <xf numFmtId="0" fontId="46" fillId="5" borderId="0" xfId="0" applyFont="1" applyFill="1" applyBorder="1" applyAlignment="1" applyProtection="1">
      <alignment vertical="center"/>
      <protection locked="0"/>
    </xf>
    <xf numFmtId="0" fontId="50" fillId="0" borderId="0" xfId="0" applyFont="1" applyBorder="1" applyAlignment="1" applyProtection="1">
      <alignment vertical="center"/>
      <protection locked="0"/>
    </xf>
    <xf numFmtId="0" fontId="50" fillId="5" borderId="0" xfId="0" applyFont="1" applyFill="1" applyBorder="1" applyAlignment="1" applyProtection="1">
      <alignment vertical="center"/>
      <protection locked="0"/>
    </xf>
    <xf numFmtId="0" fontId="45" fillId="0" borderId="59" xfId="0" applyFont="1" applyBorder="1" applyProtection="1">
      <alignment vertical="center"/>
      <protection locked="0"/>
    </xf>
    <xf numFmtId="0" fontId="34" fillId="0" borderId="98" xfId="0" applyFont="1" applyBorder="1" applyAlignment="1" applyProtection="1">
      <alignment vertical="center"/>
      <protection locked="0"/>
    </xf>
    <xf numFmtId="0" fontId="46" fillId="0" borderId="0" xfId="0" applyFont="1">
      <alignment vertical="center"/>
    </xf>
    <xf numFmtId="0" fontId="50" fillId="0" borderId="0" xfId="0" applyFont="1" applyBorder="1" applyAlignment="1" applyProtection="1">
      <alignment horizontal="center" vertical="center"/>
      <protection locked="0"/>
    </xf>
    <xf numFmtId="0" fontId="50" fillId="0" borderId="59" xfId="0" applyFont="1" applyBorder="1" applyProtection="1">
      <alignment vertical="center"/>
      <protection locked="0"/>
    </xf>
    <xf numFmtId="0" fontId="45" fillId="0" borderId="21" xfId="0" applyFont="1" applyBorder="1" applyAlignment="1" applyProtection="1">
      <alignment vertical="center"/>
      <protection locked="0"/>
    </xf>
    <xf numFmtId="0" fontId="37" fillId="0" borderId="59" xfId="0" applyFont="1" applyBorder="1" applyProtection="1">
      <alignment vertical="center"/>
      <protection locked="0"/>
    </xf>
    <xf numFmtId="0" fontId="34" fillId="0" borderId="60" xfId="0" applyFont="1" applyBorder="1" applyAlignment="1" applyProtection="1">
      <alignment horizontal="left" vertical="center"/>
      <protection locked="0"/>
    </xf>
    <xf numFmtId="0" fontId="37" fillId="0" borderId="2" xfId="0" applyFont="1" applyBorder="1" applyAlignment="1" applyProtection="1">
      <alignment horizontal="center" vertical="center"/>
      <protection locked="0"/>
    </xf>
    <xf numFmtId="0" fontId="45" fillId="0" borderId="14" xfId="0" applyFont="1" applyBorder="1" applyAlignment="1" applyProtection="1">
      <alignment horizontal="center" vertical="center"/>
      <protection locked="0"/>
    </xf>
    <xf numFmtId="0" fontId="36" fillId="0" borderId="14" xfId="0" applyFont="1" applyBorder="1" applyAlignment="1" applyProtection="1">
      <alignment horizontal="center" vertical="center"/>
      <protection locked="0"/>
    </xf>
    <xf numFmtId="0" fontId="45" fillId="0" borderId="14" xfId="0" applyFont="1" applyBorder="1" applyAlignment="1" applyProtection="1">
      <alignment horizontal="left" vertical="center"/>
      <protection locked="0"/>
    </xf>
    <xf numFmtId="0" fontId="37" fillId="0" borderId="64" xfId="0" applyFont="1" applyBorder="1" applyAlignment="1" applyProtection="1">
      <alignment horizontal="center" vertical="center"/>
      <protection locked="0"/>
    </xf>
    <xf numFmtId="0" fontId="50" fillId="5" borderId="2" xfId="0" applyFont="1" applyFill="1" applyBorder="1" applyAlignment="1">
      <alignment vertical="center" wrapText="1"/>
    </xf>
    <xf numFmtId="0" fontId="45" fillId="5" borderId="2" xfId="0" applyFont="1" applyFill="1" applyBorder="1" applyAlignment="1">
      <alignment vertical="center"/>
    </xf>
    <xf numFmtId="0" fontId="50" fillId="5" borderId="99" xfId="0" applyFont="1" applyFill="1" applyBorder="1" applyAlignment="1">
      <alignment vertical="center" wrapText="1"/>
    </xf>
    <xf numFmtId="0" fontId="50" fillId="0" borderId="0" xfId="0" applyFont="1" applyBorder="1" applyAlignment="1">
      <alignment horizontal="left" vertical="center" wrapText="1"/>
    </xf>
    <xf numFmtId="0" fontId="50" fillId="0" borderId="0" xfId="0" applyFont="1" applyBorder="1" applyAlignment="1" applyProtection="1">
      <alignment horizontal="left" vertical="center"/>
      <protection locked="0"/>
    </xf>
    <xf numFmtId="0" fontId="46" fillId="0" borderId="0" xfId="0" applyFont="1" applyBorder="1" applyAlignment="1" applyProtection="1">
      <alignment horizontal="center" vertical="center"/>
      <protection locked="0"/>
    </xf>
    <xf numFmtId="0" fontId="46" fillId="0" borderId="0" xfId="0" applyFont="1" applyBorder="1" applyAlignment="1" applyProtection="1">
      <alignment horizontal="left" vertical="center"/>
      <protection locked="0"/>
    </xf>
    <xf numFmtId="0" fontId="37" fillId="0" borderId="0" xfId="0" applyFont="1" applyAlignment="1" applyProtection="1">
      <alignment horizontal="center" vertical="center"/>
      <protection locked="0"/>
    </xf>
    <xf numFmtId="0" fontId="44" fillId="0" borderId="0" xfId="0" applyFont="1" applyBorder="1" applyAlignment="1">
      <alignment horizontal="left" vertical="center"/>
    </xf>
    <xf numFmtId="0" fontId="37" fillId="6" borderId="62" xfId="0" applyFont="1" applyFill="1" applyBorder="1" applyAlignment="1" applyProtection="1">
      <alignment vertical="center"/>
      <protection locked="0"/>
    </xf>
    <xf numFmtId="0" fontId="37" fillId="6" borderId="2" xfId="0" applyFont="1" applyFill="1" applyBorder="1" applyAlignment="1" applyProtection="1">
      <alignment vertical="center"/>
      <protection locked="0"/>
    </xf>
    <xf numFmtId="0" fontId="46" fillId="6" borderId="2" xfId="0" applyFont="1" applyFill="1" applyBorder="1" applyAlignment="1" applyProtection="1">
      <alignment vertical="center"/>
      <protection locked="0"/>
    </xf>
    <xf numFmtId="0" fontId="37" fillId="0" borderId="36" xfId="0" applyFont="1" applyBorder="1" applyProtection="1">
      <alignment vertical="center"/>
      <protection locked="0"/>
    </xf>
    <xf numFmtId="0" fontId="37" fillId="6" borderId="21" xfId="0" applyFont="1" applyFill="1" applyBorder="1" applyAlignment="1" applyProtection="1">
      <alignment vertical="center"/>
      <protection locked="0"/>
    </xf>
    <xf numFmtId="0" fontId="46" fillId="6" borderId="0" xfId="0" applyFont="1" applyFill="1" applyBorder="1" applyAlignment="1" applyProtection="1">
      <alignment vertical="center"/>
      <protection locked="0"/>
    </xf>
    <xf numFmtId="0" fontId="37" fillId="0" borderId="101" xfId="0" applyFont="1" applyBorder="1" applyAlignment="1" applyProtection="1">
      <alignment horizontal="center" vertical="center"/>
      <protection locked="0"/>
    </xf>
    <xf numFmtId="0" fontId="50" fillId="6" borderId="2" xfId="0" applyFont="1" applyFill="1" applyBorder="1" applyAlignment="1">
      <alignment vertical="center" wrapText="1"/>
    </xf>
    <xf numFmtId="0" fontId="45" fillId="6" borderId="2" xfId="0" applyFont="1" applyFill="1" applyBorder="1" applyAlignment="1">
      <alignment vertical="center"/>
    </xf>
    <xf numFmtId="0" fontId="50" fillId="6" borderId="99" xfId="0" applyFont="1" applyFill="1" applyBorder="1" applyAlignment="1">
      <alignment vertical="center" wrapText="1"/>
    </xf>
    <xf numFmtId="0" fontId="37" fillId="0" borderId="0" xfId="0" applyFont="1" applyBorder="1" applyAlignment="1" applyProtection="1">
      <alignment horizontal="center" vertical="center"/>
      <protection locked="0"/>
    </xf>
    <xf numFmtId="0" fontId="44" fillId="0" borderId="0" xfId="0" applyFont="1" applyBorder="1" applyAlignment="1">
      <alignment vertical="center"/>
    </xf>
    <xf numFmtId="0" fontId="37" fillId="2" borderId="38" xfId="0" applyFont="1" applyFill="1" applyBorder="1" applyAlignment="1" applyProtection="1">
      <alignment vertical="center"/>
      <protection locked="0"/>
    </xf>
    <xf numFmtId="0" fontId="37" fillId="0" borderId="39" xfId="0" applyFont="1" applyBorder="1" applyAlignment="1" applyProtection="1">
      <alignment vertical="center"/>
      <protection locked="0"/>
    </xf>
    <xf numFmtId="0" fontId="79" fillId="2" borderId="38" xfId="0" applyFont="1" applyFill="1" applyBorder="1" applyAlignment="1" applyProtection="1">
      <alignment vertical="center"/>
      <protection locked="0"/>
    </xf>
    <xf numFmtId="0" fontId="36" fillId="0" borderId="38" xfId="0" applyFont="1" applyBorder="1" applyAlignment="1" applyProtection="1">
      <alignment vertical="center"/>
      <protection locked="0"/>
    </xf>
    <xf numFmtId="0" fontId="36" fillId="9" borderId="39" xfId="0" applyFont="1" applyFill="1" applyBorder="1" applyAlignment="1" applyProtection="1">
      <alignment vertical="center"/>
      <protection locked="0"/>
    </xf>
    <xf numFmtId="0" fontId="34" fillId="0" borderId="62" xfId="0" applyFont="1" applyBorder="1" applyAlignment="1" applyProtection="1">
      <alignment vertical="center"/>
      <protection locked="0"/>
    </xf>
    <xf numFmtId="0" fontId="37" fillId="2" borderId="0" xfId="0" applyFont="1" applyFill="1" applyBorder="1" applyAlignment="1" applyProtection="1">
      <alignment vertical="center"/>
      <protection locked="0"/>
    </xf>
    <xf numFmtId="0" fontId="50" fillId="2" borderId="0" xfId="0" applyFont="1" applyFill="1" applyBorder="1" applyAlignment="1" applyProtection="1">
      <alignment vertical="center"/>
      <protection locked="0"/>
    </xf>
    <xf numFmtId="0" fontId="34" fillId="0" borderId="0" xfId="0" applyFont="1" applyBorder="1" applyAlignment="1" applyProtection="1">
      <alignment vertical="center"/>
      <protection locked="0"/>
    </xf>
    <xf numFmtId="0" fontId="46" fillId="0" borderId="0" xfId="0" applyFont="1" applyBorder="1">
      <alignment vertical="center"/>
    </xf>
    <xf numFmtId="0" fontId="34" fillId="0" borderId="2" xfId="0" applyFont="1" applyBorder="1" applyAlignment="1" applyProtection="1">
      <alignment horizontal="left" vertical="center"/>
      <protection locked="0"/>
    </xf>
    <xf numFmtId="0" fontId="50" fillId="2" borderId="2" xfId="0" applyFont="1" applyFill="1" applyBorder="1" applyAlignment="1">
      <alignment vertical="center" wrapText="1"/>
    </xf>
    <xf numFmtId="0" fontId="45" fillId="2" borderId="2" xfId="0" applyFont="1" applyFill="1" applyBorder="1" applyAlignment="1">
      <alignment vertical="center"/>
    </xf>
    <xf numFmtId="0" fontId="50" fillId="2" borderId="99" xfId="0" applyFont="1" applyFill="1" applyBorder="1" applyAlignment="1">
      <alignment vertical="center" wrapText="1"/>
    </xf>
    <xf numFmtId="0" fontId="46" fillId="0" borderId="0" xfId="0" applyFont="1" applyBorder="1" applyAlignment="1">
      <alignment vertical="center"/>
    </xf>
    <xf numFmtId="0" fontId="78" fillId="0" borderId="0" xfId="0" applyFont="1" applyBorder="1" applyAlignment="1">
      <alignment vertical="center"/>
    </xf>
    <xf numFmtId="0" fontId="79" fillId="0" borderId="2" xfId="0" applyFont="1" applyBorder="1" applyAlignment="1">
      <alignment vertical="center"/>
    </xf>
    <xf numFmtId="49" fontId="41" fillId="0" borderId="0" xfId="0" applyNumberFormat="1" applyFont="1" applyAlignment="1">
      <alignment horizontal="left" vertical="center"/>
    </xf>
    <xf numFmtId="49" fontId="35" fillId="0" borderId="0" xfId="0" applyNumberFormat="1" applyFont="1" applyAlignment="1">
      <alignment horizontal="left" vertical="center"/>
    </xf>
    <xf numFmtId="49" fontId="33" fillId="0" borderId="0" xfId="0" applyNumberFormat="1" applyFont="1" applyAlignment="1">
      <alignment horizontal="left" vertical="center"/>
    </xf>
    <xf numFmtId="0" fontId="36" fillId="0" borderId="0" xfId="0" applyFont="1" applyBorder="1" applyAlignment="1">
      <alignment vertical="center"/>
    </xf>
    <xf numFmtId="0" fontId="42" fillId="0" borderId="0" xfId="0" applyFont="1" applyBorder="1" applyAlignment="1">
      <alignment vertical="center"/>
    </xf>
    <xf numFmtId="0" fontId="44" fillId="0" borderId="102" xfId="0" applyFont="1" applyBorder="1" applyAlignment="1">
      <alignment vertical="center"/>
    </xf>
    <xf numFmtId="0" fontId="79" fillId="0" borderId="103" xfId="0" applyFont="1" applyBorder="1" applyAlignment="1">
      <alignment vertical="center"/>
    </xf>
    <xf numFmtId="0" fontId="79" fillId="0" borderId="62" xfId="0" applyFont="1" applyBorder="1" applyAlignment="1">
      <alignment vertical="center"/>
    </xf>
    <xf numFmtId="0" fontId="45" fillId="0" borderId="13" xfId="0" applyFont="1" applyBorder="1" applyAlignment="1">
      <alignment vertical="center"/>
    </xf>
    <xf numFmtId="0" fontId="46" fillId="0" borderId="14" xfId="0" applyFont="1" applyBorder="1" applyAlignment="1">
      <alignment vertical="center"/>
    </xf>
    <xf numFmtId="0" fontId="37" fillId="5" borderId="14" xfId="0" applyFont="1" applyFill="1" applyBorder="1" applyAlignment="1">
      <alignment vertical="center"/>
    </xf>
    <xf numFmtId="0" fontId="34" fillId="0" borderId="14" xfId="0" applyFont="1" applyBorder="1" applyAlignment="1">
      <alignment vertical="center"/>
    </xf>
    <xf numFmtId="0" fontId="37" fillId="0" borderId="14" xfId="0" applyFont="1" applyBorder="1" applyAlignment="1">
      <alignment vertical="center"/>
    </xf>
    <xf numFmtId="0" fontId="37" fillId="5" borderId="14" xfId="0" applyFont="1" applyFill="1" applyBorder="1">
      <alignment vertical="center"/>
    </xf>
    <xf numFmtId="0" fontId="34" fillId="9" borderId="14" xfId="0" applyFont="1" applyFill="1" applyBorder="1" applyAlignment="1">
      <alignment vertical="center"/>
    </xf>
    <xf numFmtId="0" fontId="46" fillId="0" borderId="64" xfId="0" applyFont="1" applyBorder="1">
      <alignment vertical="center"/>
    </xf>
    <xf numFmtId="0" fontId="58" fillId="0" borderId="0" xfId="0" applyFont="1" applyBorder="1" applyAlignment="1">
      <alignment vertical="center"/>
    </xf>
    <xf numFmtId="0" fontId="79" fillId="0" borderId="21" xfId="0" applyFont="1" applyBorder="1" applyAlignment="1">
      <alignment vertical="center"/>
    </xf>
    <xf numFmtId="0" fontId="34" fillId="0" borderId="102" xfId="0" applyFont="1" applyBorder="1" applyAlignment="1">
      <alignment horizontal="center" vertical="center"/>
    </xf>
    <xf numFmtId="0" fontId="50" fillId="0" borderId="0" xfId="0" applyFont="1" applyBorder="1" applyAlignment="1">
      <alignment vertical="center"/>
    </xf>
    <xf numFmtId="176" fontId="50" fillId="0" borderId="0" xfId="0" applyNumberFormat="1" applyFont="1" applyBorder="1" applyAlignment="1">
      <alignment vertical="center" wrapText="1"/>
    </xf>
    <xf numFmtId="0" fontId="46" fillId="0" borderId="59" xfId="0" applyFont="1" applyBorder="1">
      <alignment vertical="center"/>
    </xf>
    <xf numFmtId="0" fontId="58" fillId="0" borderId="0" xfId="0" applyFont="1" applyAlignment="1">
      <alignment vertical="center" wrapText="1"/>
    </xf>
    <xf numFmtId="0" fontId="58" fillId="0" borderId="0" xfId="0" applyFont="1" applyBorder="1" applyAlignment="1">
      <alignment vertical="center" wrapText="1"/>
    </xf>
    <xf numFmtId="0" fontId="34" fillId="0" borderId="104" xfId="0" applyFont="1" applyBorder="1" applyAlignment="1">
      <alignment horizontal="center" vertical="center"/>
    </xf>
    <xf numFmtId="0" fontId="34" fillId="0" borderId="44" xfId="0" applyFont="1" applyBorder="1" applyAlignment="1">
      <alignment vertical="center"/>
    </xf>
    <xf numFmtId="176" fontId="50" fillId="0" borderId="44" xfId="0" applyNumberFormat="1" applyFont="1" applyBorder="1" applyAlignment="1">
      <alignment vertical="center" wrapText="1"/>
    </xf>
    <xf numFmtId="0" fontId="37" fillId="0" borderId="44" xfId="0" applyFont="1" applyBorder="1" applyAlignment="1">
      <alignment vertical="center"/>
    </xf>
    <xf numFmtId="0" fontId="37" fillId="0" borderId="44" xfId="0" applyFont="1" applyBorder="1">
      <alignment vertical="center"/>
    </xf>
    <xf numFmtId="0" fontId="46" fillId="0" borderId="44" xfId="0" applyFont="1" applyBorder="1" applyAlignment="1">
      <alignment vertical="center"/>
    </xf>
    <xf numFmtId="0" fontId="46" fillId="0" borderId="55" xfId="0" applyFont="1" applyBorder="1">
      <alignment vertical="center"/>
    </xf>
    <xf numFmtId="0" fontId="79" fillId="0" borderId="60" xfId="0" applyFont="1" applyBorder="1" applyAlignment="1">
      <alignment vertical="center"/>
    </xf>
    <xf numFmtId="0" fontId="34" fillId="0" borderId="60" xfId="0" applyFont="1" applyBorder="1" applyAlignment="1">
      <alignment horizontal="center" vertical="center"/>
    </xf>
    <xf numFmtId="0" fontId="34" fillId="0" borderId="2" xfId="0" applyFont="1" applyBorder="1" applyAlignment="1">
      <alignment vertical="center"/>
    </xf>
    <xf numFmtId="176" fontId="50" fillId="0" borderId="2" xfId="0" applyNumberFormat="1" applyFont="1" applyBorder="1" applyAlignment="1">
      <alignment vertical="center" wrapText="1"/>
    </xf>
    <xf numFmtId="0" fontId="37" fillId="0" borderId="2" xfId="0" applyFont="1" applyBorder="1" applyAlignment="1">
      <alignment vertical="center"/>
    </xf>
    <xf numFmtId="0" fontId="46" fillId="0" borderId="2" xfId="0" applyFont="1" applyBorder="1" applyAlignment="1">
      <alignment vertical="center"/>
    </xf>
    <xf numFmtId="0" fontId="46" fillId="0" borderId="105" xfId="0" applyFont="1" applyBorder="1">
      <alignment vertical="center"/>
    </xf>
    <xf numFmtId="0" fontId="50" fillId="5" borderId="36" xfId="0" applyFont="1" applyFill="1" applyBorder="1" applyAlignment="1">
      <alignment vertical="center" wrapText="1"/>
    </xf>
    <xf numFmtId="0" fontId="79" fillId="0" borderId="38" xfId="0" applyFont="1" applyBorder="1" applyAlignment="1">
      <alignment vertical="center"/>
    </xf>
    <xf numFmtId="0" fontId="50" fillId="0" borderId="0" xfId="0" applyFont="1" applyBorder="1" applyAlignment="1">
      <alignment horizontal="center" vertical="center"/>
    </xf>
    <xf numFmtId="0" fontId="46" fillId="0" borderId="0" xfId="0" applyFont="1" applyBorder="1">
      <alignment vertical="center"/>
    </xf>
    <xf numFmtId="0" fontId="44" fillId="0" borderId="50" xfId="0" applyFont="1" applyBorder="1" applyAlignment="1">
      <alignment vertical="center"/>
    </xf>
    <xf numFmtId="0" fontId="49" fillId="0" borderId="38" xfId="0" applyFont="1" applyBorder="1" applyAlignment="1">
      <alignment vertical="center"/>
    </xf>
    <xf numFmtId="0" fontId="49" fillId="0" borderId="63" xfId="0" applyFont="1" applyBorder="1" applyAlignment="1">
      <alignment vertical="center"/>
    </xf>
    <xf numFmtId="176" fontId="42" fillId="0" borderId="0" xfId="0" applyNumberFormat="1" applyFont="1">
      <alignment vertical="center"/>
    </xf>
    <xf numFmtId="176" fontId="42" fillId="0" borderId="0" xfId="0" applyNumberFormat="1" applyFont="1" applyBorder="1" applyAlignment="1">
      <alignment vertical="center"/>
    </xf>
    <xf numFmtId="0" fontId="23" fillId="0" borderId="106" xfId="0" applyFont="1" applyBorder="1" applyAlignment="1">
      <alignment horizontal="center" vertical="center"/>
    </xf>
    <xf numFmtId="0" fontId="80" fillId="0" borderId="0" xfId="0" applyFont="1" applyBorder="1" applyAlignment="1">
      <alignment vertical="center" wrapText="1"/>
    </xf>
    <xf numFmtId="0" fontId="37" fillId="5" borderId="109" xfId="0" applyFont="1" applyFill="1" applyBorder="1" applyAlignment="1">
      <alignment horizontal="center" vertical="center"/>
    </xf>
    <xf numFmtId="0" fontId="63" fillId="0" borderId="0" xfId="0" applyFont="1" applyAlignment="1">
      <alignment vertical="center" wrapText="1"/>
    </xf>
    <xf numFmtId="0" fontId="63" fillId="0" borderId="0" xfId="0" applyFont="1" applyBorder="1" applyAlignment="1">
      <alignment vertical="center" wrapText="1"/>
    </xf>
    <xf numFmtId="0" fontId="37" fillId="5" borderId="110" xfId="0" applyFont="1" applyFill="1" applyBorder="1" applyAlignment="1">
      <alignment horizontal="center" vertical="center"/>
    </xf>
    <xf numFmtId="0" fontId="81" fillId="0" borderId="109" xfId="0" applyFont="1" applyBorder="1" applyAlignment="1">
      <alignment horizontal="center" vertical="center"/>
    </xf>
    <xf numFmtId="0" fontId="34" fillId="0" borderId="58" xfId="0" applyFont="1" applyBorder="1" applyAlignment="1">
      <alignment vertical="center"/>
    </xf>
    <xf numFmtId="0" fontId="82" fillId="0" borderId="0" xfId="0" applyFont="1" applyBorder="1" applyAlignment="1">
      <alignment vertical="center" wrapText="1"/>
    </xf>
    <xf numFmtId="0" fontId="82" fillId="0" borderId="59" xfId="0" applyFont="1" applyBorder="1" applyAlignment="1">
      <alignment vertical="center" wrapText="1"/>
    </xf>
    <xf numFmtId="0" fontId="81" fillId="5" borderId="109" xfId="0" applyFont="1" applyFill="1" applyBorder="1" applyAlignment="1">
      <alignment horizontal="center" vertical="center"/>
    </xf>
    <xf numFmtId="0" fontId="59" fillId="0" borderId="0" xfId="0" applyFont="1" applyBorder="1" applyAlignment="1">
      <alignment vertical="center" wrapText="1"/>
    </xf>
    <xf numFmtId="0" fontId="79" fillId="0" borderId="8" xfId="0" applyFont="1" applyBorder="1" applyAlignment="1">
      <alignment vertical="center"/>
    </xf>
    <xf numFmtId="0" fontId="34" fillId="0" borderId="74" xfId="0" applyFont="1" applyBorder="1" applyAlignment="1">
      <alignment horizontal="center" vertical="center"/>
    </xf>
    <xf numFmtId="0" fontId="34" fillId="0" borderId="111" xfId="0" applyFont="1" applyBorder="1" applyAlignment="1">
      <alignment vertical="center"/>
    </xf>
    <xf numFmtId="0" fontId="50" fillId="0" borderId="111" xfId="0" applyFont="1" applyBorder="1" applyAlignment="1">
      <alignment vertical="center" wrapText="1"/>
    </xf>
    <xf numFmtId="0" fontId="46" fillId="0" borderId="99" xfId="0" applyFont="1" applyBorder="1">
      <alignment vertical="center"/>
    </xf>
    <xf numFmtId="0" fontId="37" fillId="0" borderId="0" xfId="0" applyFont="1" applyAlignment="1">
      <alignment horizontal="center" vertical="center"/>
    </xf>
    <xf numFmtId="0" fontId="42" fillId="0" borderId="0" xfId="0" applyFont="1" applyBorder="1" applyAlignment="1">
      <alignment horizontal="center" vertical="center"/>
    </xf>
    <xf numFmtId="0" fontId="83" fillId="0" borderId="50" xfId="0" applyFont="1" applyBorder="1" applyAlignment="1">
      <alignment vertical="center"/>
    </xf>
    <xf numFmtId="0" fontId="84" fillId="0" borderId="62" xfId="0" applyFont="1" applyBorder="1" applyAlignment="1">
      <alignment vertical="center"/>
    </xf>
    <xf numFmtId="0" fontId="85" fillId="0" borderId="14" xfId="0" applyFont="1" applyBorder="1" applyAlignment="1">
      <alignment vertical="center"/>
    </xf>
    <xf numFmtId="0" fontId="34" fillId="0" borderId="112" xfId="0" applyFont="1" applyBorder="1" applyAlignment="1">
      <alignment horizontal="center" vertical="center"/>
    </xf>
    <xf numFmtId="0" fontId="37" fillId="5" borderId="114" xfId="0" applyFont="1" applyFill="1" applyBorder="1" applyAlignment="1">
      <alignment vertical="center"/>
    </xf>
    <xf numFmtId="0" fontId="81" fillId="0" borderId="114" xfId="0" applyFont="1" applyBorder="1" applyAlignment="1">
      <alignment horizontal="center" vertical="center"/>
    </xf>
    <xf numFmtId="0" fontId="37" fillId="5" borderId="116" xfId="0" applyFont="1" applyFill="1" applyBorder="1" applyAlignment="1">
      <alignment vertical="center"/>
    </xf>
    <xf numFmtId="0" fontId="81" fillId="0" borderId="116" xfId="0" applyFont="1" applyBorder="1" applyAlignment="1">
      <alignment horizontal="center" vertical="center"/>
    </xf>
    <xf numFmtId="0" fontId="42" fillId="0" borderId="0" xfId="0" applyFont="1" applyBorder="1" applyAlignment="1">
      <alignment vertical="top"/>
    </xf>
    <xf numFmtId="176" fontId="50" fillId="0" borderId="111" xfId="0" applyNumberFormat="1" applyFont="1" applyBorder="1" applyAlignment="1">
      <alignment vertical="center" wrapText="1"/>
    </xf>
    <xf numFmtId="0" fontId="37" fillId="0" borderId="111" xfId="0" applyFont="1" applyBorder="1" applyAlignment="1">
      <alignment vertical="center"/>
    </xf>
    <xf numFmtId="0" fontId="46" fillId="0" borderId="111" xfId="0" applyFont="1" applyBorder="1" applyAlignment="1">
      <alignment vertical="center"/>
    </xf>
    <xf numFmtId="0" fontId="42" fillId="0" borderId="0" xfId="0" applyFont="1" applyBorder="1">
      <alignment vertical="center"/>
    </xf>
    <xf numFmtId="49" fontId="50" fillId="0" borderId="38" xfId="0" applyNumberFormat="1" applyFont="1" applyBorder="1" applyAlignment="1">
      <alignment horizontal="left" vertical="center" wrapText="1"/>
    </xf>
    <xf numFmtId="49" fontId="50" fillId="0" borderId="38" xfId="0" applyNumberFormat="1" applyFont="1" applyBorder="1" applyAlignment="1">
      <alignment horizontal="left" vertical="center" wrapText="1"/>
    </xf>
    <xf numFmtId="0" fontId="42" fillId="0" borderId="0" xfId="0" applyFont="1" applyAlignment="1">
      <alignment vertical="top"/>
    </xf>
    <xf numFmtId="0" fontId="46" fillId="4" borderId="118" xfId="0" applyFont="1" applyFill="1" applyBorder="1" applyAlignment="1">
      <alignment horizontal="center" vertical="center" wrapText="1"/>
    </xf>
    <xf numFmtId="0" fontId="46" fillId="4" borderId="120" xfId="0" applyFont="1" applyFill="1" applyBorder="1" applyAlignment="1">
      <alignment horizontal="center" vertical="center" wrapText="1"/>
    </xf>
    <xf numFmtId="0" fontId="46" fillId="9" borderId="70" xfId="0" applyFont="1" applyFill="1" applyBorder="1" applyAlignment="1">
      <alignment vertical="center" wrapText="1"/>
    </xf>
    <xf numFmtId="0" fontId="46" fillId="4" borderId="121" xfId="0" applyFont="1" applyFill="1" applyBorder="1" applyAlignment="1">
      <alignment horizontal="center" vertical="center" wrapText="1"/>
    </xf>
    <xf numFmtId="0" fontId="46" fillId="9" borderId="122" xfId="0" applyFont="1" applyFill="1" applyBorder="1" applyAlignment="1">
      <alignment vertical="center" wrapText="1"/>
    </xf>
    <xf numFmtId="0" fontId="46" fillId="4" borderId="123" xfId="0" applyFont="1" applyFill="1" applyBorder="1" applyAlignment="1">
      <alignment horizontal="center" vertical="center" wrapText="1"/>
    </xf>
    <xf numFmtId="0" fontId="46" fillId="9" borderId="124" xfId="0" applyFont="1" applyFill="1" applyBorder="1" applyAlignment="1">
      <alignment vertical="center" wrapText="1"/>
    </xf>
    <xf numFmtId="0" fontId="46" fillId="4" borderId="125" xfId="0" applyFont="1" applyFill="1" applyBorder="1" applyAlignment="1">
      <alignment horizontal="center" vertical="center" wrapText="1"/>
    </xf>
    <xf numFmtId="0" fontId="46" fillId="9" borderId="126" xfId="0" applyFont="1" applyFill="1" applyBorder="1" applyAlignment="1">
      <alignment vertical="center" wrapText="1"/>
    </xf>
    <xf numFmtId="0" fontId="46" fillId="4" borderId="127" xfId="0" applyFont="1" applyFill="1" applyBorder="1" applyAlignment="1">
      <alignment horizontal="center" vertical="center" wrapText="1"/>
    </xf>
    <xf numFmtId="0" fontId="46" fillId="9" borderId="128" xfId="0" applyFont="1" applyFill="1" applyBorder="1" applyAlignment="1">
      <alignment vertical="center" wrapText="1"/>
    </xf>
    <xf numFmtId="0" fontId="46" fillId="9" borderId="43" xfId="0" applyFont="1" applyFill="1" applyBorder="1" applyAlignment="1">
      <alignment vertical="center" wrapText="1"/>
    </xf>
    <xf numFmtId="0" fontId="46" fillId="4" borderId="129" xfId="0" applyFont="1" applyFill="1" applyBorder="1" applyAlignment="1">
      <alignment horizontal="center" vertical="center" wrapText="1"/>
    </xf>
    <xf numFmtId="0" fontId="46" fillId="9" borderId="49" xfId="0" applyFont="1" applyFill="1" applyBorder="1" applyAlignment="1">
      <alignment vertical="center" wrapText="1"/>
    </xf>
    <xf numFmtId="0" fontId="50" fillId="4" borderId="2" xfId="0" applyFont="1" applyFill="1" applyBorder="1" applyAlignment="1">
      <alignment vertical="center" wrapText="1"/>
    </xf>
    <xf numFmtId="0" fontId="45" fillId="4" borderId="2" xfId="0" applyFont="1" applyFill="1" applyBorder="1" applyAlignment="1">
      <alignment vertical="center"/>
    </xf>
    <xf numFmtId="0" fontId="50" fillId="4" borderId="99" xfId="0" applyFont="1" applyFill="1" applyBorder="1" applyAlignment="1">
      <alignment vertical="center" wrapText="1"/>
    </xf>
    <xf numFmtId="49" fontId="50" fillId="0" borderId="0" xfId="0" applyNumberFormat="1" applyFont="1" applyBorder="1" applyAlignment="1">
      <alignment horizontal="left" vertical="center" wrapText="1"/>
    </xf>
    <xf numFmtId="49" fontId="50" fillId="0" borderId="0" xfId="0" applyNumberFormat="1" applyFont="1" applyAlignment="1">
      <alignment horizontal="left" vertical="center" wrapText="1"/>
    </xf>
    <xf numFmtId="49" fontId="34" fillId="0" borderId="0" xfId="0" applyNumberFormat="1" applyFont="1" applyBorder="1" applyAlignment="1">
      <alignment horizontal="left" vertical="center"/>
    </xf>
    <xf numFmtId="0" fontId="46" fillId="6" borderId="118" xfId="0" applyFont="1" applyFill="1" applyBorder="1" applyAlignment="1">
      <alignment horizontal="center" vertical="center" wrapText="1"/>
    </xf>
    <xf numFmtId="0" fontId="45" fillId="9" borderId="131" xfId="0" applyFont="1" applyFill="1" applyBorder="1" applyAlignment="1">
      <alignment vertical="center"/>
    </xf>
    <xf numFmtId="0" fontId="46" fillId="9" borderId="131" xfId="0" applyFont="1" applyFill="1" applyBorder="1" applyAlignment="1">
      <alignment vertical="center" wrapText="1"/>
    </xf>
    <xf numFmtId="0" fontId="46" fillId="6" borderId="131" xfId="0" applyFont="1" applyFill="1" applyBorder="1" applyAlignment="1">
      <alignment vertical="center"/>
    </xf>
    <xf numFmtId="0" fontId="45" fillId="6" borderId="131" xfId="0" applyFont="1" applyFill="1" applyBorder="1" applyAlignment="1">
      <alignment vertical="center"/>
    </xf>
    <xf numFmtId="0" fontId="46" fillId="9" borderId="119" xfId="0" applyFont="1" applyFill="1" applyBorder="1" applyAlignment="1">
      <alignment vertical="center" wrapText="1"/>
    </xf>
    <xf numFmtId="0" fontId="46" fillId="6" borderId="120" xfId="0" applyFont="1" applyFill="1" applyBorder="1" applyAlignment="1">
      <alignment horizontal="center" vertical="center" wrapText="1"/>
    </xf>
    <xf numFmtId="0" fontId="46" fillId="9" borderId="44" xfId="0" applyFont="1" applyFill="1" applyBorder="1" applyAlignment="1">
      <alignment vertical="center" wrapText="1"/>
    </xf>
    <xf numFmtId="0" fontId="45" fillId="9" borderId="44" xfId="0" applyFont="1" applyFill="1" applyBorder="1" applyAlignment="1">
      <alignment vertical="center"/>
    </xf>
    <xf numFmtId="0" fontId="46" fillId="6" borderId="44" xfId="0" applyFont="1" applyFill="1" applyBorder="1" applyAlignment="1">
      <alignment vertical="center"/>
    </xf>
    <xf numFmtId="0" fontId="45" fillId="6" borderId="44" xfId="0" applyFont="1" applyFill="1" applyBorder="1" applyAlignment="1">
      <alignment vertical="center"/>
    </xf>
    <xf numFmtId="0" fontId="46" fillId="9" borderId="44" xfId="0" applyFont="1" applyFill="1" applyBorder="1" applyAlignment="1">
      <alignment horizontal="center" vertical="center"/>
    </xf>
    <xf numFmtId="0" fontId="46" fillId="9" borderId="44" xfId="0" applyFont="1" applyFill="1" applyBorder="1" applyAlignment="1">
      <alignment horizontal="center" vertical="center" wrapText="1"/>
    </xf>
    <xf numFmtId="0" fontId="46" fillId="6" borderId="129" xfId="0" applyFont="1" applyFill="1" applyBorder="1" applyAlignment="1">
      <alignment horizontal="center" vertical="center" wrapText="1"/>
    </xf>
    <xf numFmtId="0" fontId="45" fillId="0" borderId="130" xfId="0" applyFont="1" applyBorder="1" applyAlignment="1">
      <alignment vertical="center"/>
    </xf>
    <xf numFmtId="0" fontId="46" fillId="0" borderId="130" xfId="0" applyFont="1" applyBorder="1" applyAlignment="1">
      <alignment vertical="center" wrapText="1"/>
    </xf>
    <xf numFmtId="0" fontId="45" fillId="9" borderId="130" xfId="0" applyFont="1" applyFill="1" applyBorder="1" applyAlignment="1">
      <alignment vertical="center"/>
    </xf>
    <xf numFmtId="0" fontId="46" fillId="6" borderId="130" xfId="0" applyFont="1" applyFill="1" applyBorder="1" applyAlignment="1">
      <alignment vertical="center"/>
    </xf>
    <xf numFmtId="0" fontId="45" fillId="6" borderId="130" xfId="0" applyFont="1" applyFill="1" applyBorder="1" applyAlignment="1">
      <alignment vertical="center"/>
    </xf>
    <xf numFmtId="0" fontId="46" fillId="9" borderId="130" xfId="0" applyFont="1" applyFill="1" applyBorder="1" applyAlignment="1">
      <alignment vertical="center" wrapText="1"/>
    </xf>
    <xf numFmtId="0" fontId="46" fillId="9" borderId="133" xfId="0" applyFont="1" applyFill="1" applyBorder="1" applyAlignment="1">
      <alignment vertical="center" wrapText="1"/>
    </xf>
    <xf numFmtId="0" fontId="86" fillId="9" borderId="0" xfId="0" applyFont="1" applyFill="1" applyBorder="1" applyAlignment="1">
      <alignment vertical="center" wrapText="1"/>
    </xf>
    <xf numFmtId="0" fontId="86" fillId="9" borderId="0" xfId="0" applyFont="1" applyFill="1" applyAlignment="1">
      <alignment vertical="center" wrapText="1"/>
    </xf>
    <xf numFmtId="0" fontId="86" fillId="2" borderId="40" xfId="0" applyFont="1" applyFill="1" applyBorder="1" applyAlignment="1">
      <alignment vertical="center" wrapText="1"/>
    </xf>
    <xf numFmtId="0" fontId="34" fillId="9" borderId="41" xfId="0" applyFont="1" applyFill="1" applyBorder="1">
      <alignment vertical="center"/>
    </xf>
    <xf numFmtId="0" fontId="35" fillId="9" borderId="41" xfId="0" applyFont="1" applyFill="1" applyBorder="1">
      <alignment vertical="center"/>
    </xf>
    <xf numFmtId="0" fontId="35" fillId="9" borderId="134" xfId="0" applyFont="1" applyFill="1" applyBorder="1">
      <alignment vertical="center"/>
    </xf>
    <xf numFmtId="0" fontId="86" fillId="2" borderId="135" xfId="0" applyFont="1" applyFill="1" applyBorder="1" applyAlignment="1">
      <alignment vertical="center" wrapText="1"/>
    </xf>
    <xf numFmtId="0" fontId="34" fillId="9" borderId="38" xfId="0" applyFont="1" applyFill="1" applyBorder="1">
      <alignment vertical="center"/>
    </xf>
    <xf numFmtId="0" fontId="35" fillId="9" borderId="38" xfId="0" applyFont="1" applyFill="1" applyBorder="1">
      <alignment vertical="center"/>
    </xf>
    <xf numFmtId="0" fontId="35" fillId="9" borderId="39" xfId="0" applyFont="1" applyFill="1" applyBorder="1">
      <alignment vertical="center"/>
    </xf>
    <xf numFmtId="0" fontId="86" fillId="2" borderId="47" xfId="0" applyFont="1" applyFill="1" applyBorder="1" applyAlignment="1">
      <alignment vertical="center" wrapText="1"/>
    </xf>
    <xf numFmtId="0" fontId="34" fillId="9" borderId="48" xfId="0" applyFont="1" applyFill="1" applyBorder="1" applyAlignment="1">
      <alignment vertical="center"/>
    </xf>
    <xf numFmtId="0" fontId="86" fillId="9" borderId="48" xfId="0" applyFont="1" applyFill="1" applyBorder="1" applyAlignment="1">
      <alignment vertical="center" wrapText="1"/>
    </xf>
    <xf numFmtId="0" fontId="86" fillId="9" borderId="136" xfId="0" applyFont="1" applyFill="1" applyBorder="1" applyAlignment="1">
      <alignment vertical="center" wrapText="1"/>
    </xf>
    <xf numFmtId="0" fontId="46" fillId="9" borderId="0" xfId="0" applyFont="1" applyFill="1" applyBorder="1" applyAlignment="1">
      <alignment horizontal="right" vertical="top"/>
    </xf>
    <xf numFmtId="0" fontId="45" fillId="9" borderId="0" xfId="0" applyFont="1" applyFill="1" applyBorder="1" applyAlignment="1">
      <alignment horizontal="right" vertical="top" wrapText="1"/>
    </xf>
    <xf numFmtId="0" fontId="46" fillId="9" borderId="0" xfId="0" applyFont="1" applyFill="1" applyBorder="1" applyAlignment="1">
      <alignment vertical="top" wrapText="1"/>
    </xf>
    <xf numFmtId="0" fontId="46" fillId="9" borderId="0" xfId="0" applyFont="1" applyFill="1" applyAlignment="1">
      <alignment vertical="top" wrapText="1"/>
    </xf>
    <xf numFmtId="0" fontId="86" fillId="9" borderId="40" xfId="0" applyFont="1" applyFill="1" applyBorder="1" applyAlignment="1">
      <alignment vertical="center" wrapText="1"/>
    </xf>
    <xf numFmtId="0" fontId="86" fillId="9" borderId="41" xfId="0" applyFont="1" applyFill="1" applyBorder="1" applyAlignment="1">
      <alignment vertical="center" wrapText="1"/>
    </xf>
    <xf numFmtId="0" fontId="33" fillId="0" borderId="42" xfId="0" applyFont="1" applyBorder="1">
      <alignment vertical="center"/>
    </xf>
    <xf numFmtId="0" fontId="86" fillId="9" borderId="27" xfId="0" applyFont="1" applyFill="1" applyBorder="1" applyAlignment="1">
      <alignment vertical="center" wrapText="1"/>
    </xf>
    <xf numFmtId="0" fontId="33" fillId="0" borderId="43" xfId="0" applyFont="1" applyBorder="1">
      <alignment vertical="center"/>
    </xf>
    <xf numFmtId="0" fontId="88" fillId="0" borderId="0" xfId="0" applyFont="1">
      <alignment vertical="center"/>
    </xf>
    <xf numFmtId="0" fontId="86" fillId="0" borderId="27" xfId="0" applyFont="1" applyBorder="1">
      <alignment vertical="center"/>
    </xf>
    <xf numFmtId="0" fontId="87" fillId="0" borderId="0" xfId="0" applyFont="1" applyBorder="1">
      <alignment vertical="center"/>
    </xf>
    <xf numFmtId="0" fontId="86" fillId="0" borderId="0" xfId="0" applyFont="1" applyBorder="1" applyAlignment="1">
      <alignment vertical="center" wrapText="1"/>
    </xf>
    <xf numFmtId="0" fontId="88" fillId="0" borderId="43" xfId="0" applyFont="1" applyBorder="1">
      <alignment vertical="center"/>
    </xf>
    <xf numFmtId="0" fontId="86" fillId="9" borderId="27" xfId="0" applyFont="1" applyFill="1" applyBorder="1">
      <alignment vertical="center"/>
    </xf>
    <xf numFmtId="0" fontId="89" fillId="9" borderId="0" xfId="0" applyFont="1" applyFill="1" applyBorder="1">
      <alignment vertical="center"/>
    </xf>
    <xf numFmtId="0" fontId="86" fillId="9" borderId="0" xfId="0" applyFont="1" applyFill="1" applyBorder="1">
      <alignment vertical="center"/>
    </xf>
    <xf numFmtId="0" fontId="90" fillId="0" borderId="47" xfId="0" applyFont="1" applyBorder="1">
      <alignment vertical="center"/>
    </xf>
    <xf numFmtId="0" fontId="88" fillId="0" borderId="48" xfId="0" applyFont="1" applyBorder="1">
      <alignment vertical="center"/>
    </xf>
    <xf numFmtId="0" fontId="90" fillId="0" borderId="48" xfId="0" applyFont="1" applyBorder="1">
      <alignment vertical="center"/>
    </xf>
    <xf numFmtId="0" fontId="90" fillId="0" borderId="48" xfId="0" applyFont="1" applyBorder="1" applyAlignment="1">
      <alignment vertical="center"/>
    </xf>
    <xf numFmtId="0" fontId="90" fillId="0" borderId="48" xfId="0" applyFont="1" applyBorder="1" applyAlignment="1">
      <alignment horizontal="center" vertical="center"/>
    </xf>
    <xf numFmtId="0" fontId="91" fillId="0" borderId="48" xfId="0" applyFont="1" applyBorder="1" applyAlignment="1" applyProtection="1">
      <alignment vertical="center" shrinkToFit="1"/>
      <protection locked="0"/>
    </xf>
    <xf numFmtId="0" fontId="88" fillId="0" borderId="48" xfId="0" applyFont="1" applyBorder="1" applyAlignment="1">
      <alignment horizontal="center" vertical="center"/>
    </xf>
    <xf numFmtId="0" fontId="88" fillId="0" borderId="48" xfId="0" applyFont="1" applyBorder="1">
      <alignment vertical="center"/>
    </xf>
    <xf numFmtId="0" fontId="88" fillId="0" borderId="49" xfId="0" applyFont="1" applyBorder="1">
      <alignment vertical="center"/>
    </xf>
    <xf numFmtId="0" fontId="90" fillId="0" borderId="41" xfId="0" applyFont="1" applyBorder="1" applyAlignment="1">
      <alignment vertical="center" wrapText="1"/>
    </xf>
    <xf numFmtId="0" fontId="59" fillId="0" borderId="0" xfId="0" applyFont="1" applyBorder="1" applyAlignment="1">
      <alignment vertical="center"/>
    </xf>
    <xf numFmtId="0" fontId="90" fillId="0" borderId="0" xfId="0" applyFont="1" applyBorder="1" applyAlignment="1">
      <alignment vertical="center" wrapText="1"/>
    </xf>
    <xf numFmtId="0" fontId="90" fillId="0" borderId="41" xfId="0" applyFont="1" applyBorder="1" applyAlignment="1">
      <alignment vertical="center" wrapText="1"/>
    </xf>
    <xf numFmtId="0" fontId="2" fillId="0" borderId="0" xfId="0" applyFont="1">
      <alignment vertical="center"/>
    </xf>
    <xf numFmtId="0" fontId="2" fillId="0" borderId="0" xfId="0" applyFont="1" applyAlignment="1">
      <alignment vertical="center"/>
    </xf>
    <xf numFmtId="178" fontId="39" fillId="0" borderId="0" xfId="0" applyNumberFormat="1" applyFont="1" applyBorder="1" applyAlignment="1">
      <alignment vertical="center"/>
    </xf>
    <xf numFmtId="0" fontId="39" fillId="0" borderId="0" xfId="0" applyFont="1" applyBorder="1" applyAlignment="1">
      <alignment vertical="center"/>
    </xf>
    <xf numFmtId="0" fontId="35" fillId="0" borderId="0"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Border="1" applyAlignment="1">
      <alignment horizontal="left" vertical="center"/>
    </xf>
    <xf numFmtId="178" fontId="39" fillId="0" borderId="5" xfId="0" applyNumberFormat="1" applyFont="1" applyBorder="1" applyAlignment="1">
      <alignment vertical="center"/>
    </xf>
    <xf numFmtId="0" fontId="35" fillId="0" borderId="2" xfId="0" applyFont="1" applyBorder="1">
      <alignment vertical="center"/>
    </xf>
    <xf numFmtId="0" fontId="35" fillId="0" borderId="0" xfId="0" applyFont="1" applyAlignment="1">
      <alignment horizontal="right" vertical="center"/>
    </xf>
    <xf numFmtId="0" fontId="35" fillId="0" borderId="50" xfId="0" applyFont="1" applyBorder="1">
      <alignment vertical="center"/>
    </xf>
    <xf numFmtId="0" fontId="39" fillId="9" borderId="65" xfId="0" applyFont="1" applyFill="1" applyBorder="1" applyAlignment="1">
      <alignment vertical="center" wrapText="1" shrinkToFit="1"/>
    </xf>
    <xf numFmtId="0" fontId="21" fillId="5" borderId="139" xfId="0" applyFont="1" applyFill="1" applyBorder="1">
      <alignment vertical="center"/>
    </xf>
    <xf numFmtId="0" fontId="39" fillId="5" borderId="140" xfId="0" applyFont="1" applyFill="1" applyBorder="1">
      <alignment vertical="center"/>
    </xf>
    <xf numFmtId="0" fontId="39" fillId="5" borderId="141" xfId="0" applyFont="1" applyFill="1" applyBorder="1">
      <alignment vertical="center"/>
    </xf>
    <xf numFmtId="0" fontId="39" fillId="9" borderId="142" xfId="0" applyFont="1" applyFill="1" applyBorder="1" applyAlignment="1">
      <alignment horizontal="center" vertical="center" wrapText="1"/>
    </xf>
    <xf numFmtId="0" fontId="39" fillId="9" borderId="60" xfId="0" applyFont="1" applyFill="1" applyBorder="1" applyAlignment="1">
      <alignment vertical="center" wrapText="1" shrinkToFit="1"/>
    </xf>
    <xf numFmtId="0" fontId="39" fillId="9" borderId="36" xfId="0" applyFont="1" applyFill="1" applyBorder="1" applyAlignment="1">
      <alignment vertical="center" wrapText="1" shrinkToFit="1"/>
    </xf>
    <xf numFmtId="0" fontId="21" fillId="9" borderId="15" xfId="0" applyFont="1" applyFill="1" applyBorder="1" applyAlignment="1">
      <alignment horizontal="center" vertical="center" wrapText="1" shrinkToFit="1"/>
    </xf>
    <xf numFmtId="0" fontId="35" fillId="9" borderId="8" xfId="0" applyFont="1" applyFill="1" applyBorder="1" applyAlignment="1">
      <alignment horizontal="center" vertical="center" textRotation="255" wrapText="1"/>
    </xf>
    <xf numFmtId="0" fontId="39" fillId="9" borderId="60" xfId="0" applyFont="1" applyFill="1" applyBorder="1" applyAlignment="1">
      <alignment horizontal="center" vertical="center" wrapText="1" shrinkToFit="1"/>
    </xf>
    <xf numFmtId="0" fontId="39" fillId="9" borderId="2" xfId="0" applyFont="1" applyFill="1" applyBorder="1" applyAlignment="1">
      <alignment horizontal="center" vertical="center" wrapText="1" shrinkToFit="1"/>
    </xf>
    <xf numFmtId="0" fontId="39" fillId="9" borderId="36" xfId="0" applyFont="1" applyFill="1" applyBorder="1" applyAlignment="1">
      <alignment horizontal="center" vertical="center" wrapText="1" shrinkToFit="1"/>
    </xf>
    <xf numFmtId="0" fontId="39" fillId="9" borderId="8" xfId="0" applyFont="1" applyFill="1" applyBorder="1" applyAlignment="1">
      <alignment horizontal="center" vertical="center" wrapText="1" shrinkToFit="1"/>
    </xf>
    <xf numFmtId="0" fontId="39" fillId="9" borderId="8" xfId="0" applyFont="1" applyFill="1" applyBorder="1" applyAlignment="1">
      <alignment horizontal="center" vertical="center" shrinkToFit="1"/>
    </xf>
    <xf numFmtId="0" fontId="39" fillId="9" borderId="60" xfId="0" applyFont="1" applyFill="1" applyBorder="1" applyAlignment="1">
      <alignment horizontal="center" vertical="center" shrinkToFit="1"/>
    </xf>
    <xf numFmtId="0" fontId="39" fillId="9" borderId="8" xfId="0" applyFont="1" applyFill="1" applyBorder="1" applyAlignment="1">
      <alignment horizontal="center" vertical="center" wrapText="1"/>
    </xf>
    <xf numFmtId="0" fontId="39" fillId="9" borderId="143" xfId="0" applyFont="1" applyFill="1" applyBorder="1" applyAlignment="1">
      <alignment horizontal="center" vertical="center" wrapText="1"/>
    </xf>
    <xf numFmtId="0" fontId="39" fillId="9" borderId="144" xfId="0" applyFont="1" applyFill="1" applyBorder="1" applyAlignment="1">
      <alignment horizontal="center" vertical="center" wrapText="1"/>
    </xf>
    <xf numFmtId="0" fontId="39" fillId="9" borderId="36" xfId="0" applyFont="1" applyFill="1" applyBorder="1" applyAlignment="1">
      <alignment horizontal="center" vertical="center" wrapText="1"/>
    </xf>
    <xf numFmtId="0" fontId="39" fillId="9" borderId="8" xfId="0" applyFont="1" applyFill="1" applyBorder="1" applyAlignment="1">
      <alignment horizontal="center" vertical="center" textRotation="255"/>
    </xf>
    <xf numFmtId="0" fontId="39" fillId="9" borderId="60" xfId="0" applyFont="1" applyFill="1" applyBorder="1" applyAlignment="1">
      <alignment horizontal="center" vertical="center"/>
    </xf>
    <xf numFmtId="0" fontId="39" fillId="9" borderId="2" xfId="0" applyFont="1" applyFill="1" applyBorder="1" applyAlignment="1">
      <alignment horizontal="center" vertical="center"/>
    </xf>
    <xf numFmtId="0" fontId="39" fillId="0" borderId="3" xfId="0" applyFont="1" applyBorder="1" applyAlignment="1">
      <alignment vertical="center" wrapText="1"/>
    </xf>
    <xf numFmtId="0" fontId="39" fillId="0" borderId="112" xfId="0" applyFont="1" applyBorder="1" applyAlignment="1">
      <alignment horizontal="center" vertical="center"/>
    </xf>
    <xf numFmtId="0" fontId="39" fillId="0" borderId="11" xfId="0" applyFont="1" applyBorder="1" applyAlignment="1">
      <alignment horizontal="center" vertical="center"/>
    </xf>
    <xf numFmtId="0" fontId="39" fillId="0" borderId="11" xfId="0" applyFont="1" applyBorder="1" applyAlignment="1" applyProtection="1">
      <alignment horizontal="center" vertical="center"/>
      <protection locked="0"/>
    </xf>
    <xf numFmtId="0" fontId="39" fillId="0" borderId="28" xfId="0" applyFont="1" applyBorder="1" applyAlignment="1" applyProtection="1">
      <alignment horizontal="center" vertical="center"/>
      <protection locked="0"/>
    </xf>
    <xf numFmtId="0" fontId="39" fillId="0" borderId="3" xfId="0" applyFont="1" applyBorder="1" applyAlignment="1" applyProtection="1">
      <alignment vertical="center" wrapText="1"/>
      <protection locked="0"/>
    </xf>
    <xf numFmtId="0" fontId="35" fillId="0" borderId="4" xfId="0" applyFont="1" applyBorder="1" applyAlignment="1">
      <alignment vertical="center" wrapText="1"/>
    </xf>
    <xf numFmtId="178" fontId="39" fillId="0" borderId="3" xfId="3" applyFont="1" applyBorder="1" applyAlignment="1" applyProtection="1">
      <alignment vertical="center" shrinkToFit="1"/>
      <protection locked="0"/>
    </xf>
    <xf numFmtId="183" fontId="39" fillId="0" borderId="29" xfId="3" applyNumberFormat="1" applyFont="1" applyBorder="1" applyAlignment="1" applyProtection="1">
      <alignment vertical="center" shrinkToFit="1"/>
      <protection locked="0"/>
    </xf>
    <xf numFmtId="0" fontId="35" fillId="5" borderId="94" xfId="0" applyFont="1" applyFill="1" applyBorder="1" applyAlignment="1" applyProtection="1">
      <alignment horizontal="center" vertical="center"/>
      <protection locked="0"/>
    </xf>
    <xf numFmtId="0" fontId="92" fillId="5" borderId="39" xfId="0" applyFont="1" applyFill="1" applyBorder="1" applyAlignment="1" applyProtection="1">
      <alignment horizontal="center" vertical="center"/>
      <protection locked="0"/>
    </xf>
    <xf numFmtId="10" fontId="39" fillId="0" borderId="3" xfId="1" applyNumberFormat="1" applyFont="1" applyBorder="1" applyAlignment="1" applyProtection="1">
      <alignment vertical="center" shrinkToFit="1"/>
    </xf>
    <xf numFmtId="0" fontId="39" fillId="5" borderId="38" xfId="0" applyFont="1" applyFill="1" applyBorder="1" applyAlignment="1" applyProtection="1">
      <alignment horizontal="center" vertical="center"/>
      <protection locked="0"/>
    </xf>
    <xf numFmtId="0" fontId="39" fillId="5" borderId="38" xfId="0" applyFont="1" applyFill="1" applyBorder="1" applyAlignment="1">
      <alignment horizontal="center" vertical="center"/>
    </xf>
    <xf numFmtId="0" fontId="23" fillId="0" borderId="38" xfId="0" applyFont="1" applyBorder="1">
      <alignment vertical="center"/>
    </xf>
    <xf numFmtId="0" fontId="35" fillId="0" borderId="38" xfId="0" applyFont="1" applyBorder="1" applyAlignment="1">
      <alignment horizontal="center" vertical="center"/>
    </xf>
    <xf numFmtId="178" fontId="39" fillId="0" borderId="29" xfId="0" applyNumberFormat="1" applyFont="1" applyBorder="1">
      <alignment vertical="center"/>
    </xf>
    <xf numFmtId="0" fontId="36" fillId="0" borderId="39" xfId="0" applyFont="1" applyBorder="1" applyAlignment="1">
      <alignment vertical="center"/>
    </xf>
    <xf numFmtId="0" fontId="21" fillId="0" borderId="4" xfId="0" applyFont="1" applyBorder="1" applyAlignment="1">
      <alignment horizontal="left" vertical="center"/>
    </xf>
    <xf numFmtId="0" fontId="39" fillId="0" borderId="38" xfId="0" applyFont="1" applyBorder="1" applyAlignment="1">
      <alignment horizontal="center" vertical="center"/>
    </xf>
    <xf numFmtId="0" fontId="39" fillId="0" borderId="38" xfId="0" applyFont="1" applyBorder="1" applyAlignment="1">
      <alignment horizontal="left" vertical="center"/>
    </xf>
    <xf numFmtId="178" fontId="39" fillId="0" borderId="5" xfId="3" applyFont="1" applyBorder="1" applyAlignment="1" applyProtection="1">
      <alignment vertical="center"/>
    </xf>
    <xf numFmtId="0" fontId="21" fillId="6" borderId="139" xfId="0" applyFont="1" applyFill="1" applyBorder="1">
      <alignment vertical="center"/>
    </xf>
    <xf numFmtId="0" fontId="35" fillId="6" borderId="41" xfId="0" applyFont="1" applyFill="1" applyBorder="1">
      <alignment vertical="center"/>
    </xf>
    <xf numFmtId="0" fontId="35" fillId="6" borderId="140" xfId="0" applyFont="1" applyFill="1" applyBorder="1">
      <alignment vertical="center"/>
    </xf>
    <xf numFmtId="0" fontId="35" fillId="6" borderId="141" xfId="0" applyFont="1" applyFill="1" applyBorder="1">
      <alignment vertical="center"/>
    </xf>
    <xf numFmtId="0" fontId="35" fillId="9" borderId="142" xfId="0" applyFont="1" applyFill="1" applyBorder="1" applyAlignment="1">
      <alignment horizontal="center" vertical="center" wrapText="1"/>
    </xf>
    <xf numFmtId="0" fontId="39" fillId="9" borderId="4" xfId="0" applyFont="1" applyFill="1" applyBorder="1" applyAlignment="1" applyProtection="1">
      <alignment horizontal="left" vertical="top" textRotation="255"/>
      <protection locked="0"/>
    </xf>
    <xf numFmtId="0" fontId="39" fillId="9" borderId="29" xfId="0" applyFont="1" applyFill="1" applyBorder="1" applyAlignment="1">
      <alignment vertical="center" wrapText="1"/>
    </xf>
    <xf numFmtId="0" fontId="39" fillId="9" borderId="60" xfId="0" applyFont="1" applyFill="1" applyBorder="1" applyAlignment="1">
      <alignment horizontal="center" vertical="center" wrapText="1"/>
    </xf>
    <xf numFmtId="0" fontId="39" fillId="9" borderId="59" xfId="0" applyFont="1" applyFill="1" applyBorder="1" applyAlignment="1">
      <alignment horizontal="center" vertical="center" wrapText="1"/>
    </xf>
    <xf numFmtId="0" fontId="39" fillId="9" borderId="15" xfId="0" applyFont="1" applyFill="1" applyBorder="1" applyAlignment="1">
      <alignment horizontal="center" vertical="center" textRotation="255"/>
    </xf>
    <xf numFmtId="0" fontId="50" fillId="9" borderId="8" xfId="0" applyFont="1" applyFill="1" applyBorder="1" applyAlignment="1" applyProtection="1">
      <alignment horizontal="center" vertical="top" textRotation="255" wrapText="1"/>
      <protection locked="0"/>
    </xf>
    <xf numFmtId="183" fontId="39" fillId="0" borderId="4" xfId="3" applyNumberFormat="1" applyFont="1" applyBorder="1" applyAlignment="1" applyProtection="1">
      <alignment vertical="center" shrinkToFit="1"/>
      <protection locked="0"/>
    </xf>
    <xf numFmtId="0" fontId="39" fillId="6" borderId="94" xfId="0" applyFont="1" applyFill="1" applyBorder="1" applyAlignment="1" applyProtection="1">
      <alignment horizontal="center" vertical="center"/>
      <protection locked="0"/>
    </xf>
    <xf numFmtId="0" fontId="92" fillId="6" borderId="39" xfId="0" applyFont="1" applyFill="1" applyBorder="1" applyAlignment="1" applyProtection="1">
      <alignment horizontal="center" vertical="center"/>
      <protection locked="0"/>
    </xf>
    <xf numFmtId="184" fontId="39" fillId="0" borderId="3" xfId="1" applyNumberFormat="1" applyFont="1" applyBorder="1" applyAlignment="1" applyProtection="1">
      <alignment vertical="center" shrinkToFit="1"/>
    </xf>
    <xf numFmtId="0" fontId="39" fillId="6" borderId="3" xfId="0" applyFont="1" applyFill="1" applyBorder="1" applyAlignment="1" applyProtection="1">
      <alignment vertical="center" wrapText="1"/>
      <protection locked="0"/>
    </xf>
    <xf numFmtId="0" fontId="39" fillId="6" borderId="38" xfId="0" applyFont="1" applyFill="1" applyBorder="1" applyAlignment="1" applyProtection="1">
      <alignment horizontal="center" vertical="center"/>
      <protection locked="0"/>
    </xf>
    <xf numFmtId="0" fontId="35" fillId="0" borderId="38" xfId="0" applyFont="1" applyBorder="1" applyAlignment="1">
      <alignment vertical="center"/>
    </xf>
    <xf numFmtId="0" fontId="23" fillId="0" borderId="38" xfId="0" applyFont="1" applyBorder="1" applyAlignment="1">
      <alignment vertical="center"/>
    </xf>
    <xf numFmtId="0" fontId="47" fillId="8" borderId="5" xfId="0" applyFont="1" applyFill="1" applyBorder="1" applyAlignment="1">
      <alignment horizontal="center" vertical="center"/>
    </xf>
    <xf numFmtId="0" fontId="47" fillId="10" borderId="13" xfId="0" applyFont="1" applyFill="1" applyBorder="1">
      <alignment vertical="center"/>
    </xf>
    <xf numFmtId="0" fontId="47" fillId="10" borderId="14" xfId="0" applyFont="1" applyFill="1" applyBorder="1">
      <alignment vertical="center"/>
    </xf>
    <xf numFmtId="0" fontId="47" fillId="10" borderId="64" xfId="0" applyFont="1" applyFill="1" applyBorder="1">
      <alignment vertical="center"/>
    </xf>
    <xf numFmtId="0" fontId="92" fillId="6" borderId="19" xfId="0" applyFont="1" applyFill="1" applyBorder="1" applyAlignment="1" applyProtection="1">
      <alignment horizontal="center" vertical="center"/>
      <protection locked="0"/>
    </xf>
    <xf numFmtId="0" fontId="39" fillId="6" borderId="20" xfId="0" applyFont="1" applyFill="1" applyBorder="1" applyAlignment="1" applyProtection="1">
      <alignment vertical="center" wrapText="1"/>
      <protection locked="0"/>
    </xf>
    <xf numFmtId="0" fontId="36" fillId="0" borderId="33" xfId="0" applyFont="1" applyBorder="1" applyAlignment="1">
      <alignment vertical="center"/>
    </xf>
    <xf numFmtId="0" fontId="39" fillId="6" borderId="145" xfId="0" applyFont="1" applyFill="1" applyBorder="1" applyAlignment="1" applyProtection="1">
      <alignment horizontal="center" vertical="center"/>
      <protection locked="0"/>
    </xf>
    <xf numFmtId="0" fontId="36" fillId="0" borderId="145" xfId="0" applyFont="1" applyBorder="1" applyAlignment="1">
      <alignment vertical="center"/>
    </xf>
    <xf numFmtId="0" fontId="36" fillId="0" borderId="145" xfId="0" applyFont="1" applyBorder="1" applyAlignment="1" applyProtection="1">
      <alignment vertical="center"/>
      <protection locked="0"/>
    </xf>
    <xf numFmtId="0" fontId="23" fillId="0" borderId="145" xfId="0" applyFont="1" applyBorder="1">
      <alignment vertical="center"/>
    </xf>
    <xf numFmtId="0" fontId="35" fillId="0" borderId="145" xfId="0" applyFont="1" applyBorder="1" applyAlignment="1">
      <alignment horizontal="center" vertical="center"/>
    </xf>
    <xf numFmtId="0" fontId="23" fillId="0" borderId="145" xfId="0" applyFont="1" applyBorder="1" applyAlignment="1">
      <alignment vertical="center"/>
    </xf>
    <xf numFmtId="178" fontId="39" fillId="0" borderId="137" xfId="0" applyNumberFormat="1" applyFont="1" applyBorder="1">
      <alignment vertical="center"/>
    </xf>
    <xf numFmtId="0" fontId="93" fillId="0" borderId="0" xfId="0" applyFont="1" applyAlignment="1">
      <alignment vertical="center"/>
    </xf>
    <xf numFmtId="0" fontId="94" fillId="0" borderId="0" xfId="0" applyFont="1" applyAlignment="1">
      <alignment vertical="center" wrapText="1"/>
    </xf>
    <xf numFmtId="0" fontId="94" fillId="0" borderId="0" xfId="0" applyFont="1" applyBorder="1" applyAlignment="1">
      <alignment horizontal="center" vertical="center"/>
    </xf>
    <xf numFmtId="0" fontId="94" fillId="0" borderId="0" xfId="0" applyFont="1" applyBorder="1" applyAlignment="1">
      <alignment horizontal="left" vertical="center"/>
    </xf>
    <xf numFmtId="178" fontId="94" fillId="0" borderId="5" xfId="0" applyNumberFormat="1" applyFont="1" applyBorder="1" applyAlignment="1">
      <alignment vertical="center"/>
    </xf>
    <xf numFmtId="0" fontId="39" fillId="0" borderId="0" xfId="0" applyFont="1" applyBorder="1" applyAlignment="1">
      <alignment horizontal="left" vertical="top"/>
    </xf>
    <xf numFmtId="0" fontId="33" fillId="0" borderId="2" xfId="0" applyFont="1" applyBorder="1">
      <alignment vertical="center"/>
    </xf>
    <xf numFmtId="0" fontId="33" fillId="0" borderId="0" xfId="0" applyFont="1" applyAlignment="1">
      <alignment horizontal="right" vertical="center"/>
    </xf>
    <xf numFmtId="0" fontId="33" fillId="0" borderId="50" xfId="0" applyFont="1" applyBorder="1">
      <alignment vertical="center"/>
    </xf>
    <xf numFmtId="0" fontId="94" fillId="9" borderId="65" xfId="0" applyFont="1" applyFill="1" applyBorder="1" applyAlignment="1">
      <alignment vertical="center" wrapText="1" shrinkToFit="1"/>
    </xf>
    <xf numFmtId="0" fontId="94" fillId="9" borderId="60" xfId="0" applyFont="1" applyFill="1" applyBorder="1" applyAlignment="1">
      <alignment vertical="center" wrapText="1" shrinkToFit="1"/>
    </xf>
    <xf numFmtId="0" fontId="94" fillId="9" borderId="36" xfId="0" applyFont="1" applyFill="1" applyBorder="1" applyAlignment="1">
      <alignment horizontal="center" vertical="center" wrapText="1" shrinkToFit="1"/>
    </xf>
    <xf numFmtId="0" fontId="39" fillId="9" borderId="15" xfId="0" applyFont="1" applyFill="1" applyBorder="1" applyAlignment="1">
      <alignment horizontal="left" vertical="center" wrapText="1"/>
    </xf>
    <xf numFmtId="0" fontId="39" fillId="9" borderId="21" xfId="0" applyFont="1" applyFill="1" applyBorder="1" applyAlignment="1">
      <alignment horizontal="left" vertical="center" wrapText="1"/>
    </xf>
    <xf numFmtId="0" fontId="39" fillId="9" borderId="43" xfId="0" applyFont="1" applyFill="1" applyBorder="1" applyAlignment="1">
      <alignment horizontal="left" vertical="center" wrapText="1"/>
    </xf>
    <xf numFmtId="0" fontId="27" fillId="9" borderId="15" xfId="0" applyFont="1" applyFill="1" applyBorder="1" applyAlignment="1">
      <alignment horizontal="center" vertical="center" wrapText="1" shrinkToFit="1"/>
    </xf>
    <xf numFmtId="0" fontId="39" fillId="9" borderId="6" xfId="0" applyFont="1" applyFill="1" applyBorder="1" applyAlignment="1">
      <alignment horizontal="left" vertical="center" wrapText="1"/>
    </xf>
    <xf numFmtId="0" fontId="39" fillId="9" borderId="138" xfId="0" applyFont="1" applyFill="1" applyBorder="1" applyAlignment="1">
      <alignment horizontal="left" vertical="center" wrapText="1"/>
    </xf>
    <xf numFmtId="0" fontId="33" fillId="9" borderId="8" xfId="0" applyFont="1" applyFill="1" applyBorder="1" applyAlignment="1">
      <alignment horizontal="center" vertical="center" textRotation="255" wrapText="1"/>
    </xf>
    <xf numFmtId="0" fontId="94" fillId="9" borderId="60" xfId="0" applyFont="1" applyFill="1" applyBorder="1" applyAlignment="1">
      <alignment horizontal="center" vertical="center" wrapText="1" shrinkToFit="1"/>
    </xf>
    <xf numFmtId="0" fontId="94" fillId="9" borderId="2" xfId="0" applyFont="1" applyFill="1" applyBorder="1" applyAlignment="1">
      <alignment horizontal="center" vertical="center" wrapText="1" shrinkToFit="1"/>
    </xf>
    <xf numFmtId="0" fontId="94" fillId="9" borderId="8" xfId="0" applyFont="1" applyFill="1" applyBorder="1" applyAlignment="1">
      <alignment horizontal="center" vertical="center" wrapText="1" shrinkToFit="1"/>
    </xf>
    <xf numFmtId="0" fontId="94" fillId="9" borderId="8" xfId="0" applyFont="1" applyFill="1" applyBorder="1" applyAlignment="1">
      <alignment horizontal="center" vertical="center" shrinkToFit="1"/>
    </xf>
    <xf numFmtId="0" fontId="94" fillId="9" borderId="60" xfId="0" applyFont="1" applyFill="1" applyBorder="1" applyAlignment="1">
      <alignment horizontal="center" vertical="center" shrinkToFit="1"/>
    </xf>
    <xf numFmtId="0" fontId="94" fillId="9" borderId="8" xfId="0" applyFont="1" applyFill="1" applyBorder="1" applyAlignment="1">
      <alignment horizontal="center" vertical="center" wrapText="1"/>
    </xf>
    <xf numFmtId="0" fontId="94" fillId="9" borderId="60" xfId="0" applyFont="1" applyFill="1" applyBorder="1" applyAlignment="1">
      <alignment horizontal="center" vertical="center" wrapText="1"/>
    </xf>
    <xf numFmtId="0" fontId="94" fillId="9" borderId="8" xfId="0" applyFont="1" applyFill="1" applyBorder="1" applyAlignment="1">
      <alignment horizontal="center" vertical="center" textRotation="255"/>
    </xf>
    <xf numFmtId="0" fontId="94" fillId="9" borderId="2" xfId="0" applyFont="1" applyFill="1" applyBorder="1" applyAlignment="1">
      <alignment horizontal="center" vertical="center"/>
    </xf>
    <xf numFmtId="0" fontId="33" fillId="9" borderId="36" xfId="0" applyFont="1" applyFill="1" applyBorder="1">
      <alignment vertical="center"/>
    </xf>
    <xf numFmtId="0" fontId="33" fillId="9" borderId="59" xfId="0" applyFont="1" applyFill="1" applyBorder="1">
      <alignment vertical="center"/>
    </xf>
    <xf numFmtId="0" fontId="33" fillId="9" borderId="43" xfId="0" applyFont="1" applyFill="1" applyBorder="1">
      <alignment vertical="center"/>
    </xf>
    <xf numFmtId="0" fontId="94" fillId="0" borderId="3" xfId="0" applyFont="1" applyBorder="1" applyAlignment="1">
      <alignment vertical="center" wrapText="1"/>
    </xf>
    <xf numFmtId="0" fontId="94" fillId="0" borderId="112" xfId="0" applyFont="1" applyBorder="1" applyAlignment="1">
      <alignment horizontal="center" vertical="center"/>
    </xf>
    <xf numFmtId="0" fontId="94" fillId="0" borderId="11" xfId="0" applyFont="1" applyBorder="1" applyAlignment="1">
      <alignment horizontal="center" vertical="center"/>
    </xf>
    <xf numFmtId="0" fontId="94" fillId="0" borderId="28" xfId="0" applyFont="1" applyBorder="1" applyAlignment="1">
      <alignment horizontal="center" vertical="center"/>
    </xf>
    <xf numFmtId="0" fontId="94" fillId="0" borderId="3" xfId="0" applyFont="1" applyBorder="1" applyAlignment="1" applyProtection="1">
      <alignment vertical="center" wrapText="1"/>
      <protection locked="0"/>
    </xf>
    <xf numFmtId="0" fontId="33" fillId="0" borderId="4" xfId="0" applyFont="1" applyBorder="1" applyAlignment="1">
      <alignment vertical="center" wrapText="1"/>
    </xf>
    <xf numFmtId="0" fontId="94" fillId="2" borderId="3" xfId="0" applyFont="1" applyFill="1" applyBorder="1" applyAlignment="1" applyProtection="1">
      <alignment horizontal="center" vertical="center"/>
      <protection locked="0"/>
    </xf>
    <xf numFmtId="0" fontId="39" fillId="2" borderId="94" xfId="0" applyFont="1" applyFill="1" applyBorder="1" applyAlignment="1" applyProtection="1">
      <alignment horizontal="center" vertical="center"/>
      <protection locked="0"/>
    </xf>
    <xf numFmtId="184" fontId="94" fillId="0" borderId="3" xfId="1" applyNumberFormat="1" applyFont="1" applyBorder="1" applyAlignment="1" applyProtection="1">
      <alignment vertical="center" shrinkToFit="1"/>
    </xf>
    <xf numFmtId="0" fontId="95" fillId="0" borderId="38" xfId="0" applyFont="1" applyBorder="1" applyAlignment="1">
      <alignment vertical="center"/>
    </xf>
    <xf numFmtId="0" fontId="94" fillId="2" borderId="38" xfId="0" applyFont="1" applyFill="1" applyBorder="1" applyAlignment="1" applyProtection="1">
      <alignment horizontal="center" vertical="center"/>
      <protection locked="0"/>
    </xf>
    <xf numFmtId="0" fontId="95" fillId="9" borderId="38" xfId="0" applyFont="1" applyFill="1" applyBorder="1" applyAlignment="1">
      <alignment vertical="center"/>
    </xf>
    <xf numFmtId="0" fontId="95" fillId="0" borderId="38" xfId="0" applyFont="1" applyBorder="1" applyAlignment="1" applyProtection="1">
      <alignment vertical="center"/>
      <protection locked="0"/>
    </xf>
    <xf numFmtId="0" fontId="94" fillId="2" borderId="38" xfId="0" applyFont="1" applyFill="1" applyBorder="1" applyAlignment="1">
      <alignment horizontal="center" vertical="center"/>
    </xf>
    <xf numFmtId="0" fontId="6" fillId="0" borderId="38" xfId="0" applyFont="1" applyBorder="1">
      <alignment vertical="center"/>
    </xf>
    <xf numFmtId="0" fontId="33" fillId="0" borderId="38" xfId="0" applyFont="1" applyBorder="1" applyAlignment="1">
      <alignment horizontal="center" vertical="center"/>
    </xf>
    <xf numFmtId="0" fontId="6" fillId="0" borderId="38" xfId="0" applyFont="1" applyBorder="1" applyAlignment="1">
      <alignment vertical="center"/>
    </xf>
    <xf numFmtId="178" fontId="94" fillId="0" borderId="3" xfId="0" applyNumberFormat="1" applyFont="1" applyBorder="1">
      <alignment vertical="center"/>
    </xf>
    <xf numFmtId="178" fontId="94" fillId="2" borderId="39" xfId="3" applyFont="1" applyFill="1" applyBorder="1" applyAlignment="1" applyProtection="1">
      <alignment vertical="center"/>
    </xf>
    <xf numFmtId="178" fontId="94" fillId="2" borderId="3" xfId="3" applyFont="1" applyFill="1" applyBorder="1" applyAlignment="1" applyProtection="1">
      <alignment vertical="center"/>
    </xf>
    <xf numFmtId="178" fontId="94" fillId="2" borderId="63" xfId="3" applyFont="1" applyFill="1" applyBorder="1" applyAlignment="1" applyProtection="1">
      <alignment vertical="center"/>
    </xf>
    <xf numFmtId="178" fontId="94" fillId="2" borderId="29" xfId="3" applyFont="1" applyFill="1" applyBorder="1" applyAlignment="1" applyProtection="1">
      <alignment vertical="center"/>
    </xf>
    <xf numFmtId="0" fontId="39" fillId="2" borderId="147" xfId="0" applyFont="1" applyFill="1" applyBorder="1" applyAlignment="1" applyProtection="1">
      <alignment horizontal="center" vertical="center"/>
      <protection locked="0"/>
    </xf>
    <xf numFmtId="184" fontId="94" fillId="0" borderId="148" xfId="1" applyNumberFormat="1" applyFont="1" applyBorder="1" applyAlignment="1" applyProtection="1">
      <alignment vertical="center" shrinkToFit="1"/>
    </xf>
    <xf numFmtId="0" fontId="95" fillId="0" borderId="145" xfId="0" applyFont="1" applyBorder="1" applyAlignment="1">
      <alignment vertical="center"/>
    </xf>
    <xf numFmtId="0" fontId="94" fillId="2" borderId="145" xfId="0" applyFont="1" applyFill="1" applyBorder="1" applyAlignment="1" applyProtection="1">
      <alignment horizontal="center" vertical="center"/>
      <protection locked="0"/>
    </xf>
    <xf numFmtId="0" fontId="95" fillId="9" borderId="145" xfId="0" applyFont="1" applyFill="1" applyBorder="1" applyAlignment="1">
      <alignment vertical="center"/>
    </xf>
    <xf numFmtId="0" fontId="95" fillId="0" borderId="145" xfId="0" applyFont="1" applyBorder="1" applyAlignment="1" applyProtection="1">
      <alignment vertical="center"/>
      <protection locked="0"/>
    </xf>
    <xf numFmtId="0" fontId="94" fillId="2" borderId="145" xfId="0" applyFont="1" applyFill="1" applyBorder="1" applyAlignment="1">
      <alignment horizontal="center" vertical="center"/>
    </xf>
    <xf numFmtId="0" fontId="6" fillId="0" borderId="145" xfId="0" applyFont="1" applyBorder="1">
      <alignment vertical="center"/>
    </xf>
    <xf numFmtId="0" fontId="6" fillId="0" borderId="145" xfId="0" applyFont="1" applyBorder="1" applyAlignment="1">
      <alignment vertical="center"/>
    </xf>
    <xf numFmtId="178" fontId="94" fillId="0" borderId="20" xfId="0" applyNumberFormat="1" applyFont="1" applyBorder="1">
      <alignment vertical="center"/>
    </xf>
    <xf numFmtId="178" fontId="94" fillId="2" borderId="19" xfId="3" applyFont="1" applyFill="1" applyBorder="1" applyAlignment="1" applyProtection="1">
      <alignment vertical="center"/>
    </xf>
    <xf numFmtId="178" fontId="94" fillId="2" borderId="20" xfId="3" applyFont="1" applyFill="1" applyBorder="1" applyAlignment="1" applyProtection="1">
      <alignment vertical="center"/>
    </xf>
    <xf numFmtId="178" fontId="94" fillId="2" borderId="137" xfId="3" applyFont="1" applyFill="1" applyBorder="1" applyAlignment="1" applyProtection="1">
      <alignment vertical="center"/>
    </xf>
    <xf numFmtId="0" fontId="0" fillId="0" borderId="0" xfId="0" applyFont="1" applyAlignment="1">
      <alignment vertical="center"/>
    </xf>
    <xf numFmtId="0" fontId="0" fillId="0" borderId="0" xfId="0" applyFont="1">
      <alignment vertical="center"/>
    </xf>
    <xf numFmtId="0" fontId="95" fillId="0" borderId="0" xfId="0" applyFont="1" applyBorder="1" applyAlignment="1">
      <alignment vertical="center"/>
    </xf>
    <xf numFmtId="0" fontId="56" fillId="0" borderId="7" xfId="0" applyFont="1" applyBorder="1" applyAlignment="1">
      <alignment horizontal="center" vertical="center"/>
    </xf>
    <xf numFmtId="0" fontId="56" fillId="0" borderId="94" xfId="0" applyFont="1" applyBorder="1" applyAlignment="1">
      <alignment horizontal="center" vertical="center" wrapText="1"/>
    </xf>
    <xf numFmtId="0" fontId="56" fillId="0" borderId="3" xfId="0" applyFont="1" applyBorder="1" applyAlignment="1">
      <alignment horizontal="center" vertical="center" wrapText="1"/>
    </xf>
    <xf numFmtId="0" fontId="96" fillId="0" borderId="29" xfId="0" applyFont="1" applyBorder="1" applyAlignment="1">
      <alignment horizontal="center" vertical="center" wrapText="1"/>
    </xf>
    <xf numFmtId="0" fontId="56" fillId="0" borderId="29" xfId="0" applyFont="1" applyBorder="1" applyAlignment="1">
      <alignment horizontal="center" vertical="center" wrapText="1"/>
    </xf>
    <xf numFmtId="184" fontId="97" fillId="0" borderId="94" xfId="1" applyNumberFormat="1" applyFont="1" applyBorder="1" applyAlignment="1" applyProtection="1">
      <alignment vertical="center" wrapText="1"/>
    </xf>
    <xf numFmtId="184" fontId="97" fillId="0" borderId="3" xfId="1" applyNumberFormat="1" applyFont="1" applyBorder="1" applyAlignment="1" applyProtection="1">
      <alignment vertical="center" wrapText="1"/>
    </xf>
    <xf numFmtId="184" fontId="97" fillId="0" borderId="39" xfId="1" applyNumberFormat="1" applyFont="1" applyBorder="1" applyAlignment="1" applyProtection="1">
      <alignment vertical="center" wrapText="1"/>
    </xf>
    <xf numFmtId="10" fontId="97" fillId="0" borderId="3" xfId="1" applyNumberFormat="1" applyFont="1" applyBorder="1" applyAlignment="1" applyProtection="1">
      <alignment vertical="center" wrapText="1"/>
    </xf>
    <xf numFmtId="184" fontId="97" fillId="0" borderId="29" xfId="1" applyNumberFormat="1" applyFont="1" applyBorder="1" applyAlignment="1" applyProtection="1">
      <alignment vertical="center" wrapText="1"/>
    </xf>
    <xf numFmtId="184" fontId="95" fillId="0" borderId="39" xfId="1" applyNumberFormat="1" applyFont="1" applyBorder="1" applyAlignment="1" applyProtection="1">
      <alignment vertical="center" wrapText="1"/>
    </xf>
    <xf numFmtId="184" fontId="95" fillId="0" borderId="38" xfId="1" applyNumberFormat="1" applyFont="1" applyBorder="1" applyAlignment="1" applyProtection="1">
      <alignment vertical="center" wrapText="1"/>
    </xf>
    <xf numFmtId="0" fontId="6" fillId="0" borderId="0" xfId="0" applyFont="1" applyAlignment="1">
      <alignment vertical="center"/>
    </xf>
    <xf numFmtId="184" fontId="95" fillId="0" borderId="29" xfId="1" applyNumberFormat="1" applyFont="1" applyBorder="1" applyAlignment="1" applyProtection="1">
      <alignment vertical="center" wrapText="1"/>
    </xf>
    <xf numFmtId="184" fontId="97" fillId="0" borderId="147" xfId="1" applyNumberFormat="1" applyFont="1" applyBorder="1" applyAlignment="1" applyProtection="1">
      <alignment vertical="center" wrapText="1"/>
    </xf>
    <xf numFmtId="184" fontId="97" fillId="0" borderId="20" xfId="1" applyNumberFormat="1" applyFont="1" applyBorder="1" applyAlignment="1" applyProtection="1">
      <alignment vertical="center" wrapText="1"/>
    </xf>
    <xf numFmtId="184" fontId="97" fillId="0" borderId="19" xfId="1" applyNumberFormat="1" applyFont="1" applyBorder="1" applyAlignment="1" applyProtection="1">
      <alignment vertical="center" wrapText="1"/>
    </xf>
    <xf numFmtId="184" fontId="97" fillId="0" borderId="137" xfId="1" applyNumberFormat="1" applyFont="1" applyBorder="1" applyAlignment="1" applyProtection="1">
      <alignment vertical="center" wrapText="1"/>
    </xf>
    <xf numFmtId="184" fontId="95" fillId="0" borderId="19" xfId="1" applyNumberFormat="1" applyFont="1" applyBorder="1" applyAlignment="1" applyProtection="1">
      <alignment vertical="center" wrapText="1"/>
    </xf>
    <xf numFmtId="184" fontId="95" fillId="0" borderId="145" xfId="1" applyNumberFormat="1" applyFont="1" applyBorder="1" applyAlignment="1" applyProtection="1">
      <alignment vertical="center" wrapText="1"/>
    </xf>
    <xf numFmtId="184" fontId="95" fillId="0" borderId="137" xfId="1" applyNumberFormat="1" applyFont="1" applyBorder="1" applyAlignment="1" applyProtection="1">
      <alignment vertical="center" wrapText="1"/>
    </xf>
    <xf numFmtId="184" fontId="97" fillId="0" borderId="150" xfId="1" applyNumberFormat="1" applyFont="1" applyBorder="1" applyAlignment="1" applyProtection="1">
      <alignment vertical="center" wrapText="1"/>
    </xf>
    <xf numFmtId="184" fontId="97" fillId="0" borderId="25" xfId="1" applyNumberFormat="1" applyFont="1" applyBorder="1" applyAlignment="1" applyProtection="1">
      <alignment vertical="center" wrapText="1"/>
    </xf>
    <xf numFmtId="184" fontId="97" fillId="0" borderId="99" xfId="1" applyNumberFormat="1" applyFont="1" applyBorder="1" applyAlignment="1" applyProtection="1">
      <alignment vertical="center" wrapText="1"/>
    </xf>
    <xf numFmtId="10" fontId="97" fillId="0" borderId="25" xfId="1" applyNumberFormat="1" applyFont="1" applyBorder="1" applyAlignment="1" applyProtection="1">
      <alignment vertical="center" wrapText="1"/>
    </xf>
    <xf numFmtId="184" fontId="97" fillId="0" borderId="26" xfId="1" applyNumberFormat="1" applyFont="1" applyBorder="1" applyAlignment="1" applyProtection="1">
      <alignment vertical="center" wrapText="1"/>
    </xf>
    <xf numFmtId="184" fontId="95" fillId="0" borderId="99" xfId="1" applyNumberFormat="1" applyFont="1" applyBorder="1" applyAlignment="1" applyProtection="1">
      <alignment vertical="center" wrapText="1"/>
    </xf>
    <xf numFmtId="184" fontId="95" fillId="0" borderId="140" xfId="1" applyNumberFormat="1" applyFont="1" applyBorder="1" applyAlignment="1" applyProtection="1">
      <alignment vertical="center" wrapText="1"/>
    </xf>
    <xf numFmtId="184" fontId="95" fillId="0" borderId="26" xfId="1" applyNumberFormat="1" applyFont="1" applyBorder="1" applyAlignment="1" applyProtection="1">
      <alignment vertical="center" wrapText="1"/>
    </xf>
    <xf numFmtId="10" fontId="97" fillId="0" borderId="20" xfId="1" applyNumberFormat="1" applyFont="1" applyBorder="1" applyAlignment="1" applyProtection="1">
      <alignment vertical="center" wrapText="1"/>
    </xf>
    <xf numFmtId="10" fontId="97" fillId="0" borderId="137" xfId="1" applyNumberFormat="1" applyFont="1" applyBorder="1" applyAlignment="1" applyProtection="1">
      <alignment vertical="center" wrapText="1"/>
    </xf>
    <xf numFmtId="0" fontId="95" fillId="0" borderId="135" xfId="0" applyFont="1" applyBorder="1" applyAlignment="1">
      <alignment vertical="center" wrapText="1"/>
    </xf>
    <xf numFmtId="0" fontId="97" fillId="0" borderId="38" xfId="0" applyFont="1" applyBorder="1" applyAlignment="1">
      <alignment vertical="center" wrapText="1"/>
    </xf>
    <xf numFmtId="184" fontId="97" fillId="0" borderId="9" xfId="1" applyNumberFormat="1" applyFont="1" applyBorder="1" applyAlignment="1" applyProtection="1">
      <alignment vertical="center" wrapText="1"/>
    </xf>
    <xf numFmtId="0" fontId="95" fillId="0" borderId="135" xfId="0" applyFont="1" applyBorder="1" applyAlignment="1">
      <alignment vertical="center"/>
    </xf>
    <xf numFmtId="0" fontId="95" fillId="0" borderId="149" xfId="0" applyFont="1" applyBorder="1" applyAlignment="1">
      <alignment vertical="center"/>
    </xf>
    <xf numFmtId="0" fontId="97" fillId="0" borderId="145" xfId="0" applyFont="1" applyBorder="1" applyAlignment="1">
      <alignment vertical="center" wrapText="1"/>
    </xf>
    <xf numFmtId="0" fontId="95" fillId="0" borderId="139" xfId="0" applyFont="1" applyBorder="1" applyAlignment="1">
      <alignment vertical="center"/>
    </xf>
    <xf numFmtId="0" fontId="97" fillId="0" borderId="140" xfId="0" applyFont="1" applyBorder="1" applyAlignment="1">
      <alignment vertical="center" wrapText="1"/>
    </xf>
    <xf numFmtId="184" fontId="97" fillId="0" borderId="7" xfId="1" applyNumberFormat="1" applyFont="1" applyBorder="1" applyAlignment="1" applyProtection="1">
      <alignment vertical="center" wrapText="1"/>
    </xf>
    <xf numFmtId="184" fontId="97" fillId="0" borderId="18" xfId="1" applyNumberFormat="1" applyFont="1" applyBorder="1" applyAlignment="1" applyProtection="1">
      <alignment vertical="center" wrapText="1"/>
    </xf>
    <xf numFmtId="0" fontId="27" fillId="0" borderId="2" xfId="0" applyFont="1" applyBorder="1" applyAlignment="1">
      <alignment horizontal="left" vertical="top" wrapText="1"/>
    </xf>
    <xf numFmtId="0" fontId="23" fillId="0" borderId="3"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3" xfId="0" applyFont="1" applyBorder="1" applyAlignment="1">
      <alignment horizontal="center" vertical="center" wrapText="1"/>
    </xf>
    <xf numFmtId="0" fontId="23"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23" fillId="0" borderId="15" xfId="0" applyFont="1" applyBorder="1" applyAlignment="1">
      <alignment horizontal="center" vertical="center" wrapText="1"/>
    </xf>
    <xf numFmtId="0" fontId="18" fillId="4" borderId="25" xfId="0" applyFont="1" applyFill="1" applyBorder="1" applyAlignment="1">
      <alignment vertical="center"/>
    </xf>
    <xf numFmtId="0" fontId="18" fillId="4" borderId="3" xfId="0" applyFont="1" applyFill="1" applyBorder="1" applyAlignment="1">
      <alignment vertical="center"/>
    </xf>
    <xf numFmtId="0" fontId="18" fillId="4" borderId="20" xfId="0" applyFont="1" applyFill="1" applyBorder="1" applyAlignment="1">
      <alignment vertical="center"/>
    </xf>
    <xf numFmtId="0" fontId="36" fillId="0" borderId="3" xfId="0" applyFont="1" applyBorder="1" applyAlignment="1">
      <alignment horizontal="center" vertical="center"/>
    </xf>
    <xf numFmtId="0" fontId="37" fillId="0" borderId="3" xfId="0" applyFont="1" applyBorder="1" applyAlignment="1">
      <alignment horizontal="center" vertical="center"/>
    </xf>
    <xf numFmtId="0" fontId="21" fillId="0" borderId="0" xfId="0" applyFont="1" applyBorder="1" applyAlignment="1">
      <alignment horizontal="center" vertical="center"/>
    </xf>
    <xf numFmtId="0" fontId="39" fillId="4" borderId="0" xfId="0" applyFont="1" applyFill="1" applyBorder="1" applyAlignment="1">
      <alignment horizontal="center" vertical="center"/>
    </xf>
    <xf numFmtId="0" fontId="36" fillId="0" borderId="34" xfId="0" applyFont="1" applyBorder="1" applyAlignment="1">
      <alignment horizontal="center" vertical="center"/>
    </xf>
    <xf numFmtId="0" fontId="37" fillId="0" borderId="35" xfId="0" applyFont="1" applyBorder="1" applyAlignment="1" applyProtection="1">
      <alignment horizontal="left" vertical="center"/>
      <protection locked="0"/>
    </xf>
    <xf numFmtId="0" fontId="36" fillId="0" borderId="8" xfId="0" applyFont="1" applyBorder="1" applyAlignment="1">
      <alignment horizontal="center" vertical="center"/>
    </xf>
    <xf numFmtId="0" fontId="37" fillId="0" borderId="36" xfId="0" applyFont="1" applyBorder="1" applyAlignment="1" applyProtection="1">
      <alignment horizontal="left" vertical="center" wrapText="1"/>
      <protection locked="0"/>
    </xf>
    <xf numFmtId="0" fontId="36" fillId="0" borderId="6" xfId="0" applyFont="1" applyBorder="1" applyAlignment="1">
      <alignment horizontal="center" vertical="center" wrapText="1"/>
    </xf>
    <xf numFmtId="0" fontId="37" fillId="0" borderId="37" xfId="0" applyFont="1" applyBorder="1" applyAlignment="1" applyProtection="1">
      <alignment vertical="center"/>
      <protection locked="0"/>
    </xf>
    <xf numFmtId="0" fontId="37" fillId="0" borderId="15" xfId="0" applyFont="1" applyBorder="1" applyAlignment="1" applyProtection="1">
      <alignment horizontal="left" vertical="center"/>
      <protection locked="0"/>
    </xf>
    <xf numFmtId="0" fontId="37" fillId="0" borderId="8" xfId="0" applyFont="1" applyBorder="1" applyAlignment="1" applyProtection="1">
      <alignment horizontal="left" vertical="center"/>
      <protection locked="0"/>
    </xf>
    <xf numFmtId="0" fontId="36" fillId="0" borderId="34" xfId="0" applyFont="1" applyBorder="1" applyAlignment="1">
      <alignment horizontal="center" vertical="center" wrapText="1"/>
    </xf>
    <xf numFmtId="0" fontId="36" fillId="0" borderId="15" xfId="0" applyFont="1" applyBorder="1" applyAlignment="1">
      <alignment horizontal="center" vertical="center" wrapText="1"/>
    </xf>
    <xf numFmtId="0" fontId="37" fillId="0" borderId="36" xfId="0" applyFont="1" applyBorder="1" applyAlignment="1" applyProtection="1">
      <alignment horizontal="left" vertical="center"/>
      <protection locked="0"/>
    </xf>
    <xf numFmtId="0" fontId="36" fillId="0" borderId="3" xfId="0" applyFont="1" applyBorder="1" applyAlignment="1" applyProtection="1">
      <alignment horizontal="center" vertical="center"/>
      <protection locked="0"/>
    </xf>
    <xf numFmtId="0" fontId="36" fillId="0" borderId="39" xfId="0" applyFont="1" applyBorder="1" applyAlignment="1">
      <alignment horizontal="center" vertical="center"/>
    </xf>
    <xf numFmtId="0" fontId="37" fillId="0" borderId="3" xfId="0" applyFont="1" applyBorder="1" applyAlignment="1" applyProtection="1">
      <alignment horizontal="left" vertical="center"/>
      <protection locked="0"/>
    </xf>
    <xf numFmtId="0" fontId="37" fillId="0" borderId="3" xfId="0" applyFont="1" applyBorder="1" applyAlignment="1" applyProtection="1">
      <alignment vertical="center"/>
      <protection locked="0"/>
    </xf>
    <xf numFmtId="0" fontId="45" fillId="0" borderId="0" xfId="0" applyFont="1" applyBorder="1" applyAlignment="1">
      <alignment horizontal="left" vertical="center" wrapText="1"/>
    </xf>
    <xf numFmtId="0" fontId="33" fillId="7" borderId="3" xfId="0" applyFont="1" applyFill="1" applyBorder="1" applyAlignment="1">
      <alignment horizontal="center" vertical="center"/>
    </xf>
    <xf numFmtId="0" fontId="56" fillId="7" borderId="29" xfId="0" applyFont="1" applyFill="1" applyBorder="1" applyAlignment="1">
      <alignment horizontal="center" vertical="center"/>
    </xf>
    <xf numFmtId="0" fontId="56" fillId="7" borderId="9" xfId="0" applyFont="1" applyFill="1" applyBorder="1" applyAlignment="1">
      <alignment horizontal="center" vertical="center"/>
    </xf>
    <xf numFmtId="0" fontId="56" fillId="0" borderId="38" xfId="0" applyFont="1" applyBorder="1" applyAlignment="1">
      <alignment horizontal="center" vertical="center"/>
    </xf>
    <xf numFmtId="0" fontId="50" fillId="0" borderId="38" xfId="0" applyFont="1" applyBorder="1" applyAlignment="1">
      <alignment horizontal="center" vertical="center"/>
    </xf>
    <xf numFmtId="179" fontId="58" fillId="0" borderId="50" xfId="3" applyNumberFormat="1" applyFont="1" applyBorder="1" applyAlignment="1" applyProtection="1">
      <alignment horizontal="right" vertical="center"/>
    </xf>
    <xf numFmtId="176" fontId="58" fillId="0" borderId="50" xfId="0" applyNumberFormat="1" applyFont="1" applyBorder="1" applyAlignment="1">
      <alignment horizontal="right" vertical="center"/>
    </xf>
    <xf numFmtId="0" fontId="56" fillId="0" borderId="39" xfId="0" applyFont="1" applyBorder="1" applyAlignment="1">
      <alignment horizontal="left" vertical="center" wrapText="1"/>
    </xf>
    <xf numFmtId="179" fontId="58" fillId="0" borderId="4" xfId="3" applyNumberFormat="1" applyFont="1" applyBorder="1" applyAlignment="1" applyProtection="1">
      <alignment horizontal="right" vertical="center"/>
    </xf>
    <xf numFmtId="176" fontId="58" fillId="0" borderId="4" xfId="0" applyNumberFormat="1" applyFont="1" applyBorder="1" applyAlignment="1">
      <alignment horizontal="right" vertical="center"/>
    </xf>
    <xf numFmtId="0" fontId="56" fillId="0" borderId="6" xfId="0" applyFont="1" applyBorder="1" applyAlignment="1">
      <alignment horizontal="left" vertical="center" wrapText="1"/>
    </xf>
    <xf numFmtId="179" fontId="58" fillId="5" borderId="21" xfId="3" applyNumberFormat="1" applyFont="1" applyFill="1" applyBorder="1" applyAlignment="1" applyProtection="1">
      <alignment horizontal="right" vertical="center"/>
    </xf>
    <xf numFmtId="176" fontId="58" fillId="6" borderId="21" xfId="0" applyNumberFormat="1" applyFont="1" applyFill="1" applyBorder="1" applyAlignment="1">
      <alignment horizontal="right" vertical="center"/>
    </xf>
    <xf numFmtId="176" fontId="58" fillId="2" borderId="21" xfId="0" applyNumberFormat="1" applyFont="1" applyFill="1" applyBorder="1" applyAlignment="1">
      <alignment horizontal="right" vertical="center"/>
    </xf>
    <xf numFmtId="0" fontId="59" fillId="0" borderId="54" xfId="0" applyFont="1" applyBorder="1" applyAlignment="1">
      <alignment horizontal="center" vertical="center"/>
    </xf>
    <xf numFmtId="179" fontId="58" fillId="5" borderId="56" xfId="3" applyNumberFormat="1" applyFont="1" applyFill="1" applyBorder="1" applyAlignment="1" applyProtection="1">
      <alignment horizontal="right" vertical="center"/>
    </xf>
    <xf numFmtId="176" fontId="58" fillId="6" borderId="56" xfId="0" applyNumberFormat="1" applyFont="1" applyFill="1" applyBorder="1" applyAlignment="1">
      <alignment horizontal="right" vertical="center"/>
    </xf>
    <xf numFmtId="176" fontId="58" fillId="2" borderId="56" xfId="0" applyNumberFormat="1" applyFont="1" applyFill="1" applyBorder="1" applyAlignment="1">
      <alignment horizontal="right" vertical="center"/>
    </xf>
    <xf numFmtId="0" fontId="59" fillId="0" borderId="57" xfId="0" applyFont="1" applyBorder="1" applyAlignment="1">
      <alignment horizontal="left" vertical="center" wrapText="1"/>
    </xf>
    <xf numFmtId="0" fontId="59" fillId="0" borderId="61" xfId="0" applyFont="1" applyBorder="1" applyAlignment="1">
      <alignment horizontal="left" vertical="center" wrapText="1"/>
    </xf>
    <xf numFmtId="179" fontId="58" fillId="5" borderId="60" xfId="3" applyNumberFormat="1" applyFont="1" applyFill="1" applyBorder="1" applyAlignment="1" applyProtection="1">
      <alignment horizontal="right" vertical="center"/>
    </xf>
    <xf numFmtId="176" fontId="58" fillId="6" borderId="60" xfId="0" applyNumberFormat="1" applyFont="1" applyFill="1" applyBorder="1" applyAlignment="1">
      <alignment horizontal="right" vertical="center"/>
    </xf>
    <xf numFmtId="176" fontId="58" fillId="2" borderId="60" xfId="0" applyNumberFormat="1" applyFont="1" applyFill="1" applyBorder="1" applyAlignment="1">
      <alignment horizontal="right" vertical="center"/>
    </xf>
    <xf numFmtId="0" fontId="58" fillId="0" borderId="0" xfId="0" applyFont="1" applyBorder="1" applyAlignment="1">
      <alignment horizontal="left" vertical="center" wrapText="1"/>
    </xf>
    <xf numFmtId="0" fontId="46" fillId="0" borderId="0" xfId="0" applyFont="1" applyBorder="1" applyAlignment="1">
      <alignment horizontal="left" vertical="center" wrapText="1"/>
    </xf>
    <xf numFmtId="0" fontId="61" fillId="0" borderId="0" xfId="0" applyFont="1" applyBorder="1" applyAlignment="1">
      <alignment horizontal="left" vertical="center" wrapText="1"/>
    </xf>
    <xf numFmtId="0" fontId="45" fillId="0" borderId="0" xfId="0" applyFont="1" applyBorder="1" applyAlignment="1">
      <alignment vertical="center" wrapText="1"/>
    </xf>
    <xf numFmtId="0" fontId="36" fillId="0" borderId="3" xfId="0" applyFont="1" applyBorder="1" applyAlignment="1">
      <alignment horizontal="left" vertical="center"/>
    </xf>
    <xf numFmtId="0" fontId="37" fillId="5" borderId="14" xfId="0" applyFont="1" applyFill="1" applyBorder="1" applyAlignment="1" applyProtection="1">
      <alignment horizontal="center" vertical="center"/>
      <protection locked="0"/>
    </xf>
    <xf numFmtId="0" fontId="36" fillId="0" borderId="14" xfId="0" applyFont="1" applyBorder="1" applyAlignment="1">
      <alignment horizontal="center" vertical="center"/>
    </xf>
    <xf numFmtId="0" fontId="36" fillId="0" borderId="3" xfId="0" applyFont="1" applyBorder="1" applyAlignment="1">
      <alignment horizontal="left" vertical="center" wrapText="1"/>
    </xf>
    <xf numFmtId="0" fontId="45" fillId="9" borderId="6" xfId="0" applyFont="1" applyFill="1" applyBorder="1" applyAlignment="1">
      <alignment horizontal="center" vertical="center" wrapText="1"/>
    </xf>
    <xf numFmtId="0" fontId="45" fillId="9" borderId="6" xfId="0" applyFont="1" applyFill="1" applyBorder="1" applyAlignment="1">
      <alignment horizontal="center" vertical="center"/>
    </xf>
    <xf numFmtId="0" fontId="37" fillId="0" borderId="15" xfId="0" applyFont="1" applyBorder="1" applyAlignment="1">
      <alignment horizontal="center" vertical="center"/>
    </xf>
    <xf numFmtId="0" fontId="34" fillId="9" borderId="66" xfId="0" applyFont="1" applyFill="1" applyBorder="1" applyAlignment="1">
      <alignment vertical="center" wrapText="1"/>
    </xf>
    <xf numFmtId="176" fontId="37" fillId="6" borderId="67" xfId="0" applyNumberFormat="1" applyFont="1" applyFill="1" applyBorder="1" applyAlignment="1">
      <alignment vertical="center"/>
    </xf>
    <xf numFmtId="180" fontId="37" fillId="6" borderId="67" xfId="0" applyNumberFormat="1" applyFont="1" applyFill="1" applyBorder="1" applyAlignment="1">
      <alignment vertical="center"/>
    </xf>
    <xf numFmtId="181" fontId="37" fillId="6" borderId="5" xfId="0" applyNumberFormat="1" applyFont="1" applyFill="1" applyBorder="1" applyAlignment="1">
      <alignment vertical="center"/>
    </xf>
    <xf numFmtId="176" fontId="37" fillId="9" borderId="5" xfId="0" applyNumberFormat="1" applyFont="1" applyFill="1" applyBorder="1" applyAlignment="1">
      <alignment vertical="center"/>
    </xf>
    <xf numFmtId="0" fontId="34" fillId="0" borderId="74" xfId="0" applyFont="1" applyBorder="1" applyAlignment="1">
      <alignment vertical="center" wrapText="1"/>
    </xf>
    <xf numFmtId="176" fontId="37" fillId="9" borderId="21" xfId="0" applyNumberFormat="1" applyFont="1" applyFill="1" applyBorder="1" applyAlignment="1">
      <alignment vertical="center"/>
    </xf>
    <xf numFmtId="176" fontId="37" fillId="9" borderId="77" xfId="0" applyNumberFormat="1" applyFont="1" applyFill="1" applyBorder="1" applyAlignment="1">
      <alignment horizontal="center" vertical="center"/>
    </xf>
    <xf numFmtId="0" fontId="37" fillId="9" borderId="77" xfId="0" applyFont="1" applyFill="1" applyBorder="1" applyAlignment="1">
      <alignment horizontal="center" vertical="center"/>
    </xf>
    <xf numFmtId="176" fontId="46" fillId="9" borderId="37" xfId="0" applyNumberFormat="1" applyFont="1" applyFill="1" applyBorder="1" applyAlignment="1">
      <alignment vertical="center" shrinkToFit="1"/>
    </xf>
    <xf numFmtId="176" fontId="46" fillId="9" borderId="0" xfId="0" applyNumberFormat="1" applyFont="1" applyFill="1" applyBorder="1" applyAlignment="1">
      <alignment vertical="center" shrinkToFit="1"/>
    </xf>
    <xf numFmtId="176" fontId="37" fillId="9" borderId="81" xfId="0" applyNumberFormat="1" applyFont="1" applyFill="1" applyBorder="1" applyAlignment="1">
      <alignment vertical="center"/>
    </xf>
    <xf numFmtId="0" fontId="37" fillId="9" borderId="83" xfId="0" applyFont="1" applyFill="1" applyBorder="1" applyAlignment="1">
      <alignment horizontal="center" vertical="center"/>
    </xf>
    <xf numFmtId="176" fontId="37" fillId="9" borderId="0" xfId="0" applyNumberFormat="1" applyFont="1" applyFill="1" applyBorder="1" applyAlignment="1">
      <alignment vertical="center"/>
    </xf>
    <xf numFmtId="176" fontId="37" fillId="6" borderId="5" xfId="0" applyNumberFormat="1" applyFont="1" applyFill="1" applyBorder="1" applyAlignment="1">
      <alignment vertical="center"/>
    </xf>
    <xf numFmtId="176" fontId="46" fillId="9" borderId="2" xfId="0" applyNumberFormat="1" applyFont="1" applyFill="1" applyBorder="1" applyAlignment="1">
      <alignment vertical="center" shrinkToFit="1"/>
    </xf>
    <xf numFmtId="0" fontId="37" fillId="6" borderId="5" xfId="0" applyFont="1" applyFill="1" applyBorder="1" applyAlignment="1">
      <alignment horizontal="center" vertical="center"/>
    </xf>
    <xf numFmtId="0" fontId="37" fillId="0" borderId="62" xfId="0" applyFont="1" applyBorder="1" applyAlignment="1">
      <alignment horizontal="center" vertical="center"/>
    </xf>
    <xf numFmtId="0" fontId="45" fillId="9" borderId="0" xfId="0" applyFont="1" applyFill="1" applyBorder="1" applyAlignment="1" applyProtection="1">
      <alignment vertical="center" wrapText="1"/>
      <protection locked="0"/>
    </xf>
    <xf numFmtId="0" fontId="50" fillId="6" borderId="0" xfId="0" applyFont="1" applyFill="1" applyBorder="1" applyAlignment="1" applyProtection="1">
      <alignment vertical="center"/>
      <protection locked="0"/>
    </xf>
    <xf numFmtId="0" fontId="37" fillId="6" borderId="14" xfId="0" applyFont="1" applyFill="1" applyBorder="1" applyAlignment="1" applyProtection="1">
      <alignment horizontal="center" vertical="center"/>
      <protection locked="0"/>
    </xf>
    <xf numFmtId="0" fontId="45" fillId="0" borderId="0" xfId="0" applyFont="1" applyBorder="1" applyAlignment="1">
      <alignment vertical="top" wrapText="1"/>
    </xf>
    <xf numFmtId="0" fontId="67" fillId="0" borderId="0" xfId="0" applyFont="1" applyBorder="1" applyAlignment="1">
      <alignment horizontal="center" vertical="center"/>
    </xf>
    <xf numFmtId="0" fontId="67" fillId="0" borderId="0" xfId="0" applyFont="1" applyBorder="1" applyAlignment="1">
      <alignment horizontal="left" vertical="center" wrapText="1"/>
    </xf>
    <xf numFmtId="0" fontId="36" fillId="0" borderId="6" xfId="0" applyFont="1" applyBorder="1" applyAlignment="1">
      <alignment horizontal="left" vertical="center"/>
    </xf>
    <xf numFmtId="0" fontId="34" fillId="0" borderId="6" xfId="0" applyFont="1" applyBorder="1" applyAlignment="1">
      <alignment horizontal="left" vertical="center"/>
    </xf>
    <xf numFmtId="178" fontId="68" fillId="9" borderId="92" xfId="0" applyNumberFormat="1" applyFont="1" applyFill="1" applyBorder="1" applyAlignment="1">
      <alignment horizontal="center" vertical="center" shrinkToFit="1"/>
    </xf>
    <xf numFmtId="0" fontId="70" fillId="0" borderId="93" xfId="0" applyFont="1" applyBorder="1" applyAlignment="1">
      <alignment horizontal="center" vertical="center"/>
    </xf>
    <xf numFmtId="0" fontId="72" fillId="8" borderId="5" xfId="0" applyFont="1" applyFill="1" applyBorder="1" applyAlignment="1">
      <alignment horizontal="center" vertical="center"/>
    </xf>
    <xf numFmtId="0" fontId="71" fillId="0" borderId="94" xfId="0" applyFont="1" applyBorder="1" applyAlignment="1">
      <alignment horizontal="center" vertical="center" textRotation="255" shrinkToFit="1"/>
    </xf>
    <xf numFmtId="0" fontId="34" fillId="0" borderId="4" xfId="0" applyFont="1" applyBorder="1" applyAlignment="1">
      <alignment horizontal="center" vertical="center" wrapText="1"/>
    </xf>
    <xf numFmtId="178" fontId="68" fillId="9" borderId="5" xfId="0" applyNumberFormat="1" applyFont="1" applyFill="1" applyBorder="1" applyAlignment="1">
      <alignment horizontal="center" vertical="center" shrinkToFit="1"/>
    </xf>
    <xf numFmtId="2" fontId="68" fillId="0" borderId="5" xfId="0" applyNumberFormat="1" applyFont="1" applyBorder="1" applyAlignment="1">
      <alignment horizontal="center" vertical="center" shrinkToFit="1"/>
    </xf>
    <xf numFmtId="0" fontId="73" fillId="9" borderId="95" xfId="0" applyFont="1" applyFill="1" applyBorder="1" applyAlignment="1">
      <alignment horizontal="center" vertical="center" shrinkToFit="1"/>
    </xf>
    <xf numFmtId="178" fontId="74" fillId="9" borderId="96" xfId="3" applyFont="1" applyFill="1" applyBorder="1" applyAlignment="1" applyProtection="1">
      <alignment horizontal="center" vertical="center" shrinkToFit="1"/>
    </xf>
    <xf numFmtId="2" fontId="68" fillId="0" borderId="0" xfId="0" applyNumberFormat="1" applyFont="1" applyBorder="1" applyAlignment="1">
      <alignment horizontal="center" vertical="center" shrinkToFit="1"/>
    </xf>
    <xf numFmtId="2" fontId="68" fillId="0" borderId="2" xfId="0" applyNumberFormat="1" applyFont="1" applyBorder="1" applyAlignment="1">
      <alignment horizontal="center" vertical="center" shrinkToFit="1"/>
    </xf>
    <xf numFmtId="0" fontId="37" fillId="2" borderId="14" xfId="0" applyFont="1" applyFill="1" applyBorder="1" applyAlignment="1" applyProtection="1">
      <alignment horizontal="center" vertical="center"/>
      <protection locked="0"/>
    </xf>
    <xf numFmtId="0" fontId="34" fillId="0" borderId="3" xfId="0" applyFont="1" applyBorder="1" applyAlignment="1">
      <alignment vertical="center" wrapText="1"/>
    </xf>
    <xf numFmtId="0" fontId="34" fillId="0" borderId="4" xfId="0" applyFont="1" applyBorder="1" applyAlignment="1">
      <alignment vertical="center" wrapText="1"/>
    </xf>
    <xf numFmtId="0" fontId="46" fillId="5" borderId="0" xfId="0" applyFont="1" applyFill="1" applyBorder="1" applyAlignment="1" applyProtection="1">
      <alignment vertical="center"/>
      <protection locked="0"/>
    </xf>
    <xf numFmtId="0" fontId="46" fillId="5" borderId="5" xfId="0" applyFont="1" applyFill="1" applyBorder="1" applyAlignment="1" applyProtection="1">
      <alignment vertical="center" wrapText="1"/>
      <protection locked="0"/>
    </xf>
    <xf numFmtId="0" fontId="45" fillId="0" borderId="13" xfId="0" applyFont="1" applyBorder="1" applyAlignment="1" applyProtection="1">
      <alignment horizontal="center" vertical="center"/>
      <protection locked="0"/>
    </xf>
    <xf numFmtId="0" fontId="46" fillId="5" borderId="14" xfId="0" applyFont="1" applyFill="1" applyBorder="1" applyAlignment="1" applyProtection="1">
      <alignment horizontal="center" vertical="center"/>
      <protection locked="0"/>
    </xf>
    <xf numFmtId="0" fontId="34" fillId="0" borderId="8" xfId="0" applyFont="1" applyBorder="1" applyAlignment="1">
      <alignment horizontal="center" vertical="center" wrapText="1"/>
    </xf>
    <xf numFmtId="0" fontId="34" fillId="0" borderId="29" xfId="0" applyFont="1" applyBorder="1" applyAlignment="1">
      <alignment vertical="center" wrapText="1"/>
    </xf>
    <xf numFmtId="0" fontId="46" fillId="6" borderId="5" xfId="0" applyFont="1" applyFill="1" applyBorder="1" applyAlignment="1" applyProtection="1">
      <alignment horizontal="left" vertical="center" wrapText="1"/>
      <protection locked="0"/>
    </xf>
    <xf numFmtId="0" fontId="37" fillId="6" borderId="5" xfId="0" applyFont="1" applyFill="1" applyBorder="1" applyAlignment="1" applyProtection="1">
      <alignment vertical="center"/>
      <protection locked="0"/>
    </xf>
    <xf numFmtId="0" fontId="46" fillId="6" borderId="0" xfId="0" applyFont="1" applyFill="1" applyBorder="1" applyAlignment="1" applyProtection="1">
      <alignment vertical="center"/>
      <protection locked="0"/>
    </xf>
    <xf numFmtId="0" fontId="45" fillId="0" borderId="100" xfId="0" applyFont="1" applyBorder="1" applyAlignment="1" applyProtection="1">
      <alignment horizontal="left" vertical="center"/>
      <protection locked="0"/>
    </xf>
    <xf numFmtId="0" fontId="46" fillId="6" borderId="5" xfId="0" applyFont="1" applyFill="1" applyBorder="1" applyAlignment="1" applyProtection="1">
      <alignment vertical="center" wrapText="1"/>
      <protection locked="0"/>
    </xf>
    <xf numFmtId="0" fontId="46" fillId="6" borderId="14" xfId="0" applyFont="1" applyFill="1" applyBorder="1" applyAlignment="1" applyProtection="1">
      <alignment horizontal="center" vertical="center"/>
      <protection locked="0"/>
    </xf>
    <xf numFmtId="0" fontId="34" fillId="0" borderId="3" xfId="0" applyFont="1" applyBorder="1" applyAlignment="1">
      <alignment horizontal="center" vertical="center" wrapText="1"/>
    </xf>
    <xf numFmtId="0" fontId="73" fillId="0" borderId="3" xfId="0" applyFont="1" applyBorder="1" applyAlignment="1">
      <alignment horizontal="center" vertical="center" wrapText="1"/>
    </xf>
    <xf numFmtId="0" fontId="73" fillId="0" borderId="38" xfId="0" applyFont="1" applyBorder="1" applyAlignment="1" applyProtection="1">
      <alignment horizontal="center" vertical="center"/>
      <protection locked="0"/>
    </xf>
    <xf numFmtId="0" fontId="73" fillId="0" borderId="38" xfId="0" applyFont="1" applyBorder="1" applyAlignment="1" applyProtection="1">
      <alignment horizontal="center" vertical="center" wrapText="1"/>
      <protection locked="0"/>
    </xf>
    <xf numFmtId="0" fontId="45" fillId="0" borderId="3" xfId="0" applyFont="1" applyBorder="1" applyAlignment="1">
      <alignment horizontal="center" vertical="center" wrapText="1"/>
    </xf>
    <xf numFmtId="0" fontId="45" fillId="0" borderId="38" xfId="0" applyFont="1" applyBorder="1" applyAlignment="1" applyProtection="1">
      <alignment horizontal="center" vertical="center"/>
      <protection locked="0"/>
    </xf>
    <xf numFmtId="0" fontId="46" fillId="2" borderId="0" xfId="0" applyFont="1" applyFill="1" applyBorder="1" applyAlignment="1" applyProtection="1">
      <alignment vertical="center"/>
      <protection locked="0"/>
    </xf>
    <xf numFmtId="0" fontId="46" fillId="2" borderId="5" xfId="0" applyFont="1" applyFill="1" applyBorder="1" applyAlignment="1" applyProtection="1">
      <alignment vertical="center" wrapText="1"/>
      <protection locked="0"/>
    </xf>
    <xf numFmtId="0" fontId="46" fillId="2" borderId="14" xfId="0" applyFont="1" applyFill="1" applyBorder="1" applyAlignment="1" applyProtection="1">
      <alignment horizontal="center" vertical="center"/>
      <protection locked="0"/>
    </xf>
    <xf numFmtId="0" fontId="45" fillId="0" borderId="0" xfId="0" applyFont="1" applyBorder="1" applyAlignment="1" applyProtection="1">
      <alignment horizontal="left" vertical="center"/>
      <protection locked="0"/>
    </xf>
    <xf numFmtId="0" fontId="50" fillId="4" borderId="5" xfId="0" applyFont="1" applyFill="1" applyBorder="1" applyAlignment="1" applyProtection="1">
      <alignment vertical="center"/>
      <protection locked="0"/>
    </xf>
    <xf numFmtId="0" fontId="34" fillId="0" borderId="107" xfId="0" applyFont="1" applyBorder="1" applyAlignment="1">
      <alignment vertical="center" wrapText="1"/>
    </xf>
    <xf numFmtId="0" fontId="50" fillId="0" borderId="108" xfId="0" applyFont="1" applyBorder="1" applyAlignment="1">
      <alignment horizontal="center" vertical="center"/>
    </xf>
    <xf numFmtId="0" fontId="34" fillId="0" borderId="109" xfId="0" applyFont="1" applyBorder="1" applyAlignment="1">
      <alignment horizontal="left" vertical="center" wrapText="1"/>
    </xf>
    <xf numFmtId="0" fontId="37" fillId="5" borderId="109" xfId="0" applyFont="1" applyFill="1" applyBorder="1" applyAlignment="1">
      <alignment horizontal="center" vertical="center"/>
    </xf>
    <xf numFmtId="0" fontId="81" fillId="0" borderId="110" xfId="0" applyFont="1" applyBorder="1" applyAlignment="1">
      <alignment horizontal="center" vertical="center"/>
    </xf>
    <xf numFmtId="0" fontId="34" fillId="0" borderId="52" xfId="0" applyFont="1" applyBorder="1" applyAlignment="1">
      <alignment vertical="center" wrapText="1"/>
    </xf>
    <xf numFmtId="0" fontId="53" fillId="5" borderId="5" xfId="0" applyFont="1" applyFill="1" applyBorder="1" applyAlignment="1">
      <alignment horizontal="left" vertical="center" wrapText="1"/>
    </xf>
    <xf numFmtId="0" fontId="81" fillId="0" borderId="109" xfId="0" applyFont="1" applyBorder="1" applyAlignment="1">
      <alignment horizontal="center" vertical="center"/>
    </xf>
    <xf numFmtId="0" fontId="46" fillId="5" borderId="5" xfId="0" applyFont="1" applyFill="1" applyBorder="1" applyAlignment="1">
      <alignment horizontal="left" vertical="center" wrapText="1"/>
    </xf>
    <xf numFmtId="0" fontId="34" fillId="0" borderId="28" xfId="0" applyFont="1" applyBorder="1" applyAlignment="1">
      <alignment horizontal="left" vertical="center" wrapText="1"/>
    </xf>
    <xf numFmtId="0" fontId="50" fillId="0" borderId="102" xfId="0" applyFont="1" applyBorder="1" applyAlignment="1">
      <alignment horizontal="center" vertical="center"/>
    </xf>
    <xf numFmtId="0" fontId="34" fillId="0" borderId="113" xfId="0" applyFont="1" applyBorder="1" applyAlignment="1">
      <alignment horizontal="left" vertical="center" wrapText="1"/>
    </xf>
    <xf numFmtId="0" fontId="45" fillId="0" borderId="115" xfId="0" applyFont="1" applyBorder="1" applyAlignment="1">
      <alignment vertical="center" wrapText="1"/>
    </xf>
    <xf numFmtId="0" fontId="45" fillId="0" borderId="57" xfId="0" applyFont="1" applyBorder="1" applyAlignment="1">
      <alignment horizontal="left" vertical="center" wrapText="1"/>
    </xf>
    <xf numFmtId="0" fontId="45" fillId="0" borderId="117" xfId="0" applyFont="1" applyBorder="1" applyAlignment="1">
      <alignment horizontal="left" vertical="center" wrapText="1"/>
    </xf>
    <xf numFmtId="0" fontId="45" fillId="0" borderId="62" xfId="0" applyFont="1" applyBorder="1" applyAlignment="1">
      <alignment vertical="top" wrapText="1"/>
    </xf>
    <xf numFmtId="49" fontId="48" fillId="0" borderId="3" xfId="0" applyNumberFormat="1" applyFont="1" applyBorder="1" applyAlignment="1">
      <alignment vertical="center" wrapText="1"/>
    </xf>
    <xf numFmtId="49" fontId="34" fillId="0" borderId="3" xfId="0" applyNumberFormat="1" applyFont="1" applyBorder="1" applyAlignment="1">
      <alignment horizontal="center" vertical="center" wrapText="1"/>
    </xf>
    <xf numFmtId="49" fontId="34" fillId="0" borderId="6" xfId="0" applyNumberFormat="1" applyFont="1" applyBorder="1" applyAlignment="1">
      <alignment horizontal="center" vertical="center" wrapText="1"/>
    </xf>
    <xf numFmtId="0" fontId="34" fillId="0" borderId="29" xfId="0" applyFont="1" applyBorder="1" applyAlignment="1">
      <alignment horizontal="left" vertical="center" wrapText="1"/>
    </xf>
    <xf numFmtId="0" fontId="45" fillId="9" borderId="119" xfId="0" applyFont="1" applyFill="1" applyBorder="1" applyAlignment="1">
      <alignment horizontal="left" vertical="center" wrapText="1"/>
    </xf>
    <xf numFmtId="0" fontId="45" fillId="9" borderId="44" xfId="0" applyFont="1" applyFill="1" applyBorder="1" applyAlignment="1">
      <alignment vertical="center" wrapText="1"/>
    </xf>
    <xf numFmtId="0" fontId="45" fillId="9" borderId="76" xfId="0" applyFont="1" applyFill="1" applyBorder="1" applyAlignment="1">
      <alignment vertical="center" wrapText="1"/>
    </xf>
    <xf numFmtId="0" fontId="45" fillId="9" borderId="97" xfId="0" applyFont="1" applyFill="1" applyBorder="1" applyAlignment="1">
      <alignment vertical="center" wrapText="1"/>
    </xf>
    <xf numFmtId="0" fontId="45" fillId="9" borderId="37" xfId="0" applyFont="1" applyFill="1" applyBorder="1" applyAlignment="1">
      <alignment vertical="center" wrapText="1"/>
    </xf>
    <xf numFmtId="0" fontId="45" fillId="9" borderId="128" xfId="0" applyFont="1" applyFill="1" applyBorder="1" applyAlignment="1">
      <alignment horizontal="left" vertical="center" wrapText="1"/>
    </xf>
    <xf numFmtId="0" fontId="45" fillId="9" borderId="111" xfId="0" applyFont="1" applyFill="1" applyBorder="1" applyAlignment="1">
      <alignment horizontal="left" vertical="center" wrapText="1"/>
    </xf>
    <xf numFmtId="0" fontId="45" fillId="9" borderId="37"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124" xfId="0" applyFont="1" applyFill="1" applyBorder="1" applyAlignment="1">
      <alignment horizontal="left" vertical="center" wrapText="1"/>
    </xf>
    <xf numFmtId="0" fontId="45" fillId="9" borderId="130" xfId="0" applyFont="1" applyFill="1" applyBorder="1" applyAlignment="1">
      <alignment horizontal="left" vertical="center" wrapText="1"/>
    </xf>
    <xf numFmtId="0" fontId="34" fillId="0" borderId="66" xfId="0" applyFont="1" applyBorder="1" applyAlignment="1">
      <alignment horizontal="center" vertical="center" wrapText="1"/>
    </xf>
    <xf numFmtId="0" fontId="34" fillId="0" borderId="132" xfId="0" applyFont="1" applyBorder="1" applyAlignment="1">
      <alignment horizontal="center" vertical="center" wrapText="1"/>
    </xf>
    <xf numFmtId="0" fontId="45" fillId="0" borderId="44" xfId="0" applyFont="1" applyBorder="1" applyAlignment="1">
      <alignment horizontal="left" vertical="center" wrapText="1"/>
    </xf>
    <xf numFmtId="0" fontId="46" fillId="6" borderId="130" xfId="0" applyFont="1" applyFill="1" applyBorder="1" applyAlignment="1">
      <alignment vertical="center" wrapText="1"/>
    </xf>
    <xf numFmtId="0" fontId="44" fillId="3" borderId="6" xfId="0" applyFont="1" applyFill="1" applyBorder="1" applyAlignment="1">
      <alignment horizontal="center" vertical="center" wrapText="1"/>
    </xf>
    <xf numFmtId="0" fontId="34" fillId="3" borderId="6" xfId="0" applyFont="1" applyFill="1" applyBorder="1" applyAlignment="1">
      <alignment horizontal="center" vertical="center"/>
    </xf>
    <xf numFmtId="0" fontId="34" fillId="0" borderId="26" xfId="0" applyFont="1" applyBorder="1" applyAlignment="1">
      <alignment horizontal="center" vertical="center"/>
    </xf>
    <xf numFmtId="0" fontId="34" fillId="0" borderId="29" xfId="0" applyFont="1" applyBorder="1" applyAlignment="1">
      <alignment horizontal="center" vertical="center"/>
    </xf>
    <xf numFmtId="0" fontId="34" fillId="9" borderId="39" xfId="0" applyFont="1" applyFill="1" applyBorder="1" applyAlignment="1">
      <alignment vertical="center" wrapText="1"/>
    </xf>
    <xf numFmtId="0" fontId="50" fillId="0" borderId="29" xfId="0" applyFont="1" applyBorder="1" applyAlignment="1">
      <alignment horizontal="center" vertical="center"/>
    </xf>
    <xf numFmtId="0" fontId="34" fillId="0" borderId="29" xfId="0" applyFont="1" applyBorder="1" applyAlignment="1">
      <alignment horizontal="center" vertical="center" wrapText="1"/>
    </xf>
    <xf numFmtId="0" fontId="34" fillId="0" borderId="137" xfId="0" applyFont="1" applyBorder="1" applyAlignment="1">
      <alignment horizontal="center" vertical="center"/>
    </xf>
    <xf numFmtId="0" fontId="45" fillId="9" borderId="0" xfId="0" applyFont="1" applyFill="1" applyBorder="1" applyAlignment="1">
      <alignment horizontal="left" vertical="top"/>
    </xf>
    <xf numFmtId="0" fontId="45" fillId="9" borderId="0" xfId="0" applyFont="1" applyFill="1" applyBorder="1" applyAlignment="1">
      <alignment horizontal="left" vertical="center" wrapText="1"/>
    </xf>
    <xf numFmtId="0" fontId="87" fillId="9" borderId="43" xfId="0" applyFont="1" applyFill="1" applyBorder="1" applyAlignment="1">
      <alignment horizontal="left" vertical="center" wrapText="1"/>
    </xf>
    <xf numFmtId="0" fontId="86" fillId="4" borderId="0" xfId="0" applyFont="1" applyFill="1" applyBorder="1" applyAlignment="1" applyProtection="1">
      <alignment horizontal="center" vertical="center"/>
      <protection locked="0"/>
    </xf>
    <xf numFmtId="0" fontId="87" fillId="0" borderId="0" xfId="0" applyFont="1" applyBorder="1" applyAlignment="1">
      <alignment horizontal="center" vertical="center"/>
    </xf>
    <xf numFmtId="0" fontId="86" fillId="9" borderId="0" xfId="0" applyFont="1" applyFill="1" applyBorder="1" applyAlignment="1">
      <alignment vertical="center" shrinkToFit="1"/>
    </xf>
    <xf numFmtId="0" fontId="87" fillId="0" borderId="0" xfId="0" applyFont="1" applyBorder="1" applyAlignment="1">
      <alignment horizontal="center" vertical="center" wrapText="1"/>
    </xf>
    <xf numFmtId="0" fontId="44" fillId="0" borderId="0" xfId="0" applyFont="1" applyBorder="1" applyAlignment="1">
      <alignment horizontal="center" vertical="center"/>
    </xf>
    <xf numFmtId="0" fontId="86" fillId="4" borderId="0" xfId="0" applyFont="1" applyFill="1" applyBorder="1" applyAlignment="1" applyProtection="1">
      <alignment vertical="center" shrinkToFit="1"/>
      <protection locked="0"/>
    </xf>
    <xf numFmtId="0" fontId="44" fillId="0" borderId="0" xfId="0" applyFont="1" applyBorder="1" applyAlignment="1" applyProtection="1">
      <alignment horizontal="center" vertical="center" shrinkToFit="1"/>
      <protection locked="0"/>
    </xf>
    <xf numFmtId="0" fontId="89" fillId="0" borderId="0" xfId="0" applyFont="1" applyBorder="1" applyAlignment="1">
      <alignment horizontal="center" vertical="center"/>
    </xf>
    <xf numFmtId="0" fontId="21" fillId="0" borderId="4" xfId="0" applyFont="1" applyBorder="1" applyAlignment="1">
      <alignment horizontal="center" vertical="center"/>
    </xf>
    <xf numFmtId="0" fontId="39" fillId="0" borderId="5" xfId="0" applyFont="1" applyBorder="1" applyAlignment="1">
      <alignment vertical="center"/>
    </xf>
    <xf numFmtId="0" fontId="21" fillId="0" borderId="4" xfId="0" applyFont="1" applyBorder="1" applyAlignment="1">
      <alignment vertical="center"/>
    </xf>
    <xf numFmtId="0" fontId="35" fillId="9" borderId="6" xfId="0" applyFont="1" applyFill="1" applyBorder="1" applyAlignment="1">
      <alignment horizontal="center" vertical="center" textRotation="255" wrapText="1"/>
    </xf>
    <xf numFmtId="0" fontId="21" fillId="9" borderId="6" xfId="0" applyFont="1" applyFill="1" applyBorder="1" applyAlignment="1">
      <alignment horizontal="center" vertical="center" wrapText="1" shrinkToFit="1"/>
    </xf>
    <xf numFmtId="0" fontId="21" fillId="9" borderId="6" xfId="0" applyFont="1" applyFill="1" applyBorder="1" applyAlignment="1">
      <alignment horizontal="center" vertical="center" shrinkToFit="1"/>
    </xf>
    <xf numFmtId="0" fontId="21" fillId="9" borderId="50" xfId="0" applyFont="1" applyFill="1" applyBorder="1" applyAlignment="1">
      <alignment horizontal="center" vertical="center" shrinkToFit="1"/>
    </xf>
    <xf numFmtId="0" fontId="21" fillId="9" borderId="6" xfId="0" applyFont="1" applyFill="1" applyBorder="1" applyAlignment="1">
      <alignment horizontal="center" vertical="center" wrapText="1"/>
    </xf>
    <xf numFmtId="0" fontId="21" fillId="9" borderId="138" xfId="0" applyFont="1" applyFill="1" applyBorder="1" applyAlignment="1">
      <alignment horizontal="center" vertical="center" wrapText="1"/>
    </xf>
    <xf numFmtId="0" fontId="21" fillId="9" borderId="15" xfId="0" applyFont="1" applyFill="1" applyBorder="1" applyAlignment="1">
      <alignment horizontal="center" vertical="center"/>
    </xf>
    <xf numFmtId="0" fontId="39" fillId="9" borderId="8" xfId="0" applyFont="1" applyFill="1" applyBorder="1" applyAlignment="1">
      <alignment vertical="center" wrapText="1"/>
    </xf>
    <xf numFmtId="0" fontId="39" fillId="9" borderId="3" xfId="0" applyFont="1" applyFill="1" applyBorder="1" applyAlignment="1">
      <alignment vertical="center"/>
    </xf>
    <xf numFmtId="0" fontId="21" fillId="9" borderId="142" xfId="0" applyFont="1" applyFill="1" applyBorder="1" applyAlignment="1">
      <alignment horizontal="center" vertical="center" wrapText="1"/>
    </xf>
    <xf numFmtId="0" fontId="21" fillId="9" borderId="59" xfId="0" applyFont="1" applyFill="1" applyBorder="1" applyAlignment="1">
      <alignment horizontal="center" vertical="center" wrapText="1"/>
    </xf>
    <xf numFmtId="0" fontId="21" fillId="9" borderId="15" xfId="0" applyFont="1" applyFill="1" applyBorder="1" applyAlignment="1">
      <alignment horizontal="center" vertical="center" textRotation="255"/>
    </xf>
    <xf numFmtId="0" fontId="21" fillId="9" borderId="3" xfId="0" applyFont="1" applyFill="1" applyBorder="1" applyAlignment="1">
      <alignment horizontal="center" vertical="center"/>
    </xf>
    <xf numFmtId="0" fontId="21" fillId="9" borderId="50" xfId="0" applyFont="1" applyFill="1" applyBorder="1" applyAlignment="1">
      <alignment horizontal="center" vertical="center" wrapText="1"/>
    </xf>
    <xf numFmtId="0" fontId="39" fillId="9" borderId="3" xfId="0" applyFont="1" applyFill="1" applyBorder="1" applyAlignment="1">
      <alignment vertical="center" wrapText="1"/>
    </xf>
    <xf numFmtId="0" fontId="39" fillId="9" borderId="50" xfId="0" applyFont="1" applyFill="1" applyBorder="1" applyAlignment="1">
      <alignment vertical="center"/>
    </xf>
    <xf numFmtId="0" fontId="21" fillId="9" borderId="6" xfId="0" applyFont="1" applyFill="1" applyBorder="1" applyAlignment="1">
      <alignment horizontal="center" vertical="center"/>
    </xf>
    <xf numFmtId="0" fontId="21" fillId="9" borderId="93" xfId="0" applyFont="1" applyFill="1" applyBorder="1" applyAlignment="1">
      <alignment horizontal="center" vertical="center" wrapText="1"/>
    </xf>
    <xf numFmtId="0" fontId="27" fillId="0" borderId="0" xfId="0" applyFont="1" applyBorder="1" applyAlignment="1">
      <alignment horizontal="left" vertical="top" wrapText="1"/>
    </xf>
    <xf numFmtId="0" fontId="27" fillId="0" borderId="4" xfId="0" applyFont="1" applyBorder="1" applyAlignment="1">
      <alignment horizontal="center" vertical="center"/>
    </xf>
    <xf numFmtId="0" fontId="94" fillId="0" borderId="5" xfId="0" applyFont="1" applyBorder="1" applyAlignment="1">
      <alignment vertical="center"/>
    </xf>
    <xf numFmtId="0" fontId="33" fillId="9" borderId="6" xfId="0" applyFont="1" applyFill="1" applyBorder="1" applyAlignment="1">
      <alignment horizontal="center" vertical="center" textRotation="255" wrapText="1"/>
    </xf>
    <xf numFmtId="0" fontId="27" fillId="9" borderId="6" xfId="0" applyFont="1" applyFill="1" applyBorder="1" applyAlignment="1">
      <alignment horizontal="center" vertical="center" wrapText="1" shrinkToFit="1"/>
    </xf>
    <xf numFmtId="0" fontId="27" fillId="9" borderId="6" xfId="0" applyFont="1" applyFill="1" applyBorder="1" applyAlignment="1">
      <alignment horizontal="center" vertical="center" shrinkToFit="1"/>
    </xf>
    <xf numFmtId="0" fontId="27" fillId="9" borderId="50" xfId="0" applyFont="1" applyFill="1" applyBorder="1" applyAlignment="1">
      <alignment horizontal="center" vertical="center" shrinkToFit="1"/>
    </xf>
    <xf numFmtId="0" fontId="94" fillId="9" borderId="6" xfId="0" applyFont="1" applyFill="1" applyBorder="1" applyAlignment="1">
      <alignment horizontal="center" vertical="center" wrapText="1" shrinkToFit="1"/>
    </xf>
    <xf numFmtId="0" fontId="27" fillId="9" borderId="6" xfId="0" applyFont="1" applyFill="1" applyBorder="1" applyAlignment="1">
      <alignment horizontal="center" vertical="center" wrapText="1"/>
    </xf>
    <xf numFmtId="0" fontId="27" fillId="9" borderId="50" xfId="0" applyFont="1" applyFill="1" applyBorder="1" applyAlignment="1">
      <alignment horizontal="center" vertical="center" wrapText="1"/>
    </xf>
    <xf numFmtId="0" fontId="21" fillId="2" borderId="7" xfId="0" applyFont="1" applyFill="1" applyBorder="1" applyAlignment="1">
      <alignment horizontal="left" vertical="center"/>
    </xf>
    <xf numFmtId="0" fontId="27" fillId="9" borderId="15" xfId="0" applyFont="1" applyFill="1" applyBorder="1" applyAlignment="1">
      <alignment horizontal="center" vertical="center"/>
    </xf>
    <xf numFmtId="0" fontId="21" fillId="9" borderId="146" xfId="0" applyFont="1" applyFill="1" applyBorder="1" applyAlignment="1">
      <alignment horizontal="center" vertical="center" wrapText="1"/>
    </xf>
    <xf numFmtId="0" fontId="27" fillId="9" borderId="6" xfId="0" applyFont="1" applyFill="1" applyBorder="1" applyAlignment="1">
      <alignment horizontal="center" vertical="center" textRotation="255"/>
    </xf>
    <xf numFmtId="0" fontId="27" fillId="9" borderId="65" xfId="0" applyFont="1" applyFill="1" applyBorder="1" applyAlignment="1">
      <alignment horizontal="center" vertical="center" wrapText="1"/>
    </xf>
    <xf numFmtId="0" fontId="39" fillId="9" borderId="6" xfId="0" applyFont="1" applyFill="1" applyBorder="1" applyAlignment="1">
      <alignment horizontal="center" vertical="center" wrapText="1"/>
    </xf>
    <xf numFmtId="0" fontId="36" fillId="0" borderId="29" xfId="0" applyFont="1" applyBorder="1" applyAlignment="1">
      <alignment horizontal="center" vertical="center" wrapText="1"/>
    </xf>
    <xf numFmtId="0" fontId="39" fillId="9" borderId="15" xfId="0" applyFont="1" applyFill="1" applyBorder="1" applyAlignment="1">
      <alignment horizontal="left" vertical="center" wrapText="1"/>
    </xf>
    <xf numFmtId="0" fontId="56" fillId="0" borderId="4" xfId="0" applyFont="1" applyBorder="1" applyAlignment="1">
      <alignment horizontal="center" vertical="center" wrapText="1"/>
    </xf>
    <xf numFmtId="0" fontId="56" fillId="0" borderId="7" xfId="0" applyFont="1" applyBorder="1" applyAlignment="1">
      <alignment horizontal="center" vertical="center"/>
    </xf>
    <xf numFmtId="0" fontId="56" fillId="0" borderId="7" xfId="0" applyFont="1" applyBorder="1" applyAlignment="1">
      <alignment horizontal="center" vertical="center" wrapText="1"/>
    </xf>
    <xf numFmtId="0" fontId="56" fillId="0" borderId="9" xfId="0" applyFont="1" applyBorder="1" applyAlignment="1">
      <alignment horizontal="center" vertical="center" wrapText="1"/>
    </xf>
    <xf numFmtId="0" fontId="95" fillId="0" borderId="135" xfId="0" applyFont="1" applyBorder="1" applyAlignment="1">
      <alignment horizontal="left" vertical="center" wrapText="1"/>
    </xf>
    <xf numFmtId="0" fontId="95" fillId="0" borderId="149" xfId="0" applyFont="1" applyBorder="1" applyAlignment="1">
      <alignment horizontal="left" vertical="center" wrapText="1"/>
    </xf>
    <xf numFmtId="0" fontId="95" fillId="0" borderId="139" xfId="0" applyFont="1" applyBorder="1" applyAlignment="1">
      <alignment horizontal="left" vertical="center" wrapText="1"/>
    </xf>
    <xf numFmtId="0" fontId="56" fillId="0" borderId="50" xfId="0" applyFont="1" applyBorder="1" applyAlignment="1">
      <alignment horizontal="center" vertical="center" wrapText="1"/>
    </xf>
    <xf numFmtId="0" fontId="56" fillId="0" borderId="150" xfId="0" applyFont="1" applyBorder="1" applyAlignment="1">
      <alignment horizontal="center" vertical="center"/>
    </xf>
    <xf numFmtId="0" fontId="56" fillId="0" borderId="94" xfId="0" applyFont="1" applyBorder="1" applyAlignment="1">
      <alignment horizontal="center" vertical="center" wrapText="1"/>
    </xf>
  </cellXfs>
  <cellStyles count="4">
    <cellStyle name="パーセント" xfId="1" builtinId="5"/>
    <cellStyle name="ハイパーリンク" xfId="2" builtinId="8"/>
    <cellStyle name="説明文" xfId="3" builtinId="53" customBuiltin="1"/>
    <cellStyle name="標準" xfId="0" builtinId="0"/>
  </cellStyles>
  <dxfs count="20">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
      <font>
        <name val="ＭＳ Ｐゴシック"/>
        <family val="3"/>
      </font>
      <fill>
        <patternFill>
          <bgColor rgb="FFBFBFB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CCFFCC"/>
      <rgbColor rgb="FFFFFF99"/>
      <rgbColor rgb="FF99CCFF"/>
      <rgbColor rgb="FFFF99CC"/>
      <rgbColor rgb="FFCC99FF"/>
      <rgbColor rgb="FFFDEADA"/>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1888920</xdr:colOff>
      <xdr:row>10</xdr:row>
      <xdr:rowOff>77040</xdr:rowOff>
    </xdr:from>
    <xdr:to>
      <xdr:col>4</xdr:col>
      <xdr:colOff>1939320</xdr:colOff>
      <xdr:row>17</xdr:row>
      <xdr:rowOff>122040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1888920" y="6085080"/>
          <a:ext cx="11423160" cy="1747440"/>
        </a:xfrm>
        <a:prstGeom prst="roundRect">
          <a:avLst>
            <a:gd name="adj" fmla="val 0"/>
          </a:avLst>
        </a:prstGeom>
        <a:solidFill>
          <a:srgbClr val="FFFFFF"/>
        </a:solidFill>
        <a:ln w="25560">
          <a:solidFill>
            <a:srgbClr val="4F81BD"/>
          </a:solidFill>
          <a:round/>
        </a:ln>
      </xdr:spPr>
      <xdr:style>
        <a:lnRef idx="0">
          <a:scrgbClr r="0" g="0" b="0"/>
        </a:lnRef>
        <a:fillRef idx="0">
          <a:scrgbClr r="0" g="0" b="0"/>
        </a:fillRef>
        <a:effectRef idx="0">
          <a:scrgbClr r="0" g="0" b="0"/>
        </a:effectRef>
        <a:fontRef idx="minor"/>
      </xdr:style>
    </xdr:sp>
    <xdr:clientData/>
  </xdr:twoCellAnchor>
  <xdr:twoCellAnchor editAs="absolute">
    <xdr:from>
      <xdr:col>1</xdr:col>
      <xdr:colOff>965520</xdr:colOff>
      <xdr:row>11</xdr:row>
      <xdr:rowOff>172800</xdr:rowOff>
    </xdr:from>
    <xdr:to>
      <xdr:col>2</xdr:col>
      <xdr:colOff>1237320</xdr:colOff>
      <xdr:row>16</xdr:row>
      <xdr:rowOff>68040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3451320" y="6424200"/>
          <a:ext cx="141480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基本情報入力シート</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1953000</xdr:colOff>
      <xdr:row>11</xdr:row>
      <xdr:rowOff>164880</xdr:rowOff>
    </xdr:from>
    <xdr:to>
      <xdr:col>3</xdr:col>
      <xdr:colOff>3358800</xdr:colOff>
      <xdr:row>16</xdr:row>
      <xdr:rowOff>60120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7363080" y="6416280"/>
          <a:ext cx="140580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様式</a:t>
          </a:r>
          <a:endParaRPr lang="en-US" sz="1200" b="0" strike="noStrike" spc="-1">
            <a:solidFill>
              <a:srgbClr val="000000"/>
            </a:solidFill>
            <a:uFill>
              <a:solidFill>
                <a:srgbClr val="FFFFFF"/>
              </a:solidFill>
            </a:uFill>
            <a:latin typeface="Times New Roman"/>
          </a:endParaRPr>
        </a:p>
        <a:p>
          <a:pPr>
            <a:lnSpc>
              <a:spcPct val="100000"/>
            </a:lnSpc>
          </a:pPr>
          <a:r>
            <a:rPr lang="en-US" sz="1800" b="1" strike="noStrike" spc="-1">
              <a:solidFill>
                <a:srgbClr val="000000"/>
              </a:solidFill>
              <a:uFill>
                <a:solidFill>
                  <a:srgbClr val="FFFFFF"/>
                </a:solidFill>
              </a:uFill>
              <a:latin typeface="Calibri"/>
            </a:rPr>
            <a:t>2-2,2-3,2-4</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4</xdr:col>
      <xdr:colOff>225000</xdr:colOff>
      <xdr:row>11</xdr:row>
      <xdr:rowOff>172800</xdr:rowOff>
    </xdr:from>
    <xdr:to>
      <xdr:col>4</xdr:col>
      <xdr:colOff>1630800</xdr:colOff>
      <xdr:row>16</xdr:row>
      <xdr:rowOff>68040</xdr:rowOff>
    </xdr:to>
    <xdr:sp macro="" textlink="">
      <xdr:nvSpPr>
        <xdr:cNvPr id="5" name="CustomShape 1">
          <a:extLst>
            <a:ext uri="{FF2B5EF4-FFF2-40B4-BE49-F238E27FC236}">
              <a16:creationId xmlns:a16="http://schemas.microsoft.com/office/drawing/2014/main" id="{00000000-0008-0000-0000-000005000000}"/>
            </a:ext>
          </a:extLst>
        </xdr:cNvPr>
        <xdr:cNvSpPr/>
      </xdr:nvSpPr>
      <xdr:spPr>
        <a:xfrm>
          <a:off x="11597760" y="6424200"/>
          <a:ext cx="1405800" cy="1111320"/>
        </a:xfrm>
        <a:prstGeom prst="flowChartDocument">
          <a:avLst/>
        </a:prstGeom>
        <a:solidFill>
          <a:srgbClr val="EEECE1"/>
        </a:solidFill>
        <a:ln w="2556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800" b="1" strike="noStrike" spc="-1">
              <a:solidFill>
                <a:srgbClr val="000000"/>
              </a:solidFill>
              <a:uFill>
                <a:solidFill>
                  <a:srgbClr val="FFFFFF"/>
                </a:solidFill>
              </a:uFill>
              <a:latin typeface="Calibri"/>
            </a:rPr>
            <a:t>様式</a:t>
          </a:r>
          <a:endParaRPr lang="en-US" sz="1200" b="0" strike="noStrike" spc="-1">
            <a:solidFill>
              <a:srgbClr val="000000"/>
            </a:solidFill>
            <a:uFill>
              <a:solidFill>
                <a:srgbClr val="FFFFFF"/>
              </a:solidFill>
            </a:uFill>
            <a:latin typeface="Times New Roman"/>
          </a:endParaRPr>
        </a:p>
        <a:p>
          <a:pPr>
            <a:lnSpc>
              <a:spcPct val="100000"/>
            </a:lnSpc>
          </a:pPr>
          <a:r>
            <a:rPr lang="en-US" sz="1800" b="1" strike="noStrike" spc="-1">
              <a:solidFill>
                <a:srgbClr val="000000"/>
              </a:solidFill>
              <a:uFill>
                <a:solidFill>
                  <a:srgbClr val="FFFFFF"/>
                </a:solidFill>
              </a:uFill>
              <a:latin typeface="Calibri"/>
            </a:rPr>
            <a:t>2-1</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2</xdr:col>
      <xdr:colOff>1479240</xdr:colOff>
      <xdr:row>13</xdr:row>
      <xdr:rowOff>3600</xdr:rowOff>
    </xdr:from>
    <xdr:to>
      <xdr:col>3</xdr:col>
      <xdr:colOff>1645920</xdr:colOff>
      <xdr:row>14</xdr:row>
      <xdr:rowOff>131040</xdr:rowOff>
    </xdr:to>
    <xdr:sp macro="" textlink="">
      <xdr:nvSpPr>
        <xdr:cNvPr id="6" name="CustomShape 1">
          <a:extLst>
            <a:ext uri="{FF2B5EF4-FFF2-40B4-BE49-F238E27FC236}">
              <a16:creationId xmlns:a16="http://schemas.microsoft.com/office/drawing/2014/main" id="{00000000-0008-0000-0000-000006000000}"/>
            </a:ext>
          </a:extLst>
        </xdr:cNvPr>
        <xdr:cNvSpPr/>
      </xdr:nvSpPr>
      <xdr:spPr>
        <a:xfrm>
          <a:off x="5108040" y="6741360"/>
          <a:ext cx="194796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0</xdr:col>
      <xdr:colOff>1888920</xdr:colOff>
      <xdr:row>10</xdr:row>
      <xdr:rowOff>77040</xdr:rowOff>
    </xdr:from>
    <xdr:to>
      <xdr:col>1</xdr:col>
      <xdr:colOff>879840</xdr:colOff>
      <xdr:row>12</xdr:row>
      <xdr:rowOff>194040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1888920" y="6085080"/>
          <a:ext cx="1476720" cy="603720"/>
        </a:xfrm>
        <a:prstGeom prst="roundRect">
          <a:avLst>
            <a:gd name="adj" fmla="val 16667"/>
          </a:avLst>
        </a:prstGeom>
        <a:solidFill>
          <a:srgbClr val="FFFFFF"/>
        </a:solidFill>
        <a:ln w="25560">
          <a:solidFill>
            <a:srgbClr val="4F81BD"/>
          </a:solidFill>
          <a:round/>
        </a:ln>
      </xdr:spPr>
      <xdr:style>
        <a:lnRef idx="0">
          <a:scrgbClr r="0" g="0" b="0"/>
        </a:lnRef>
        <a:fillRef idx="0">
          <a:scrgbClr r="0" g="0" b="0"/>
        </a:fillRef>
        <a:effectRef idx="0">
          <a:scrgbClr r="0" g="0" b="0"/>
        </a:effectRef>
        <a:fontRef idx="minor"/>
      </xdr:style>
      <xdr:txBody>
        <a:bodyPr lIns="18360" tIns="0" rIns="0" bIns="0" anchor="ctr"/>
        <a:lstStyle/>
        <a:p>
          <a:pPr algn="ctr">
            <a:lnSpc>
              <a:spcPct val="100000"/>
            </a:lnSpc>
          </a:pPr>
          <a:r>
            <a:rPr lang="en-US" sz="1400" b="1" strike="noStrike" spc="-1">
              <a:solidFill>
                <a:srgbClr val="000000"/>
              </a:solidFill>
              <a:uFill>
                <a:solidFill>
                  <a:srgbClr val="FFFFFF"/>
                </a:solidFill>
              </a:uFill>
              <a:latin typeface="Calibri"/>
            </a:rPr>
            <a:t>ワークシート入力の流れ</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3915000</xdr:colOff>
      <xdr:row>13</xdr:row>
      <xdr:rowOff>3600</xdr:rowOff>
    </xdr:from>
    <xdr:to>
      <xdr:col>3</xdr:col>
      <xdr:colOff>5874840</xdr:colOff>
      <xdr:row>14</xdr:row>
      <xdr:rowOff>131040</xdr:rowOff>
    </xdr:to>
    <xdr:sp macro="" textlink="">
      <xdr:nvSpPr>
        <xdr:cNvPr id="8" name="CustomShape 1">
          <a:extLst>
            <a:ext uri="{FF2B5EF4-FFF2-40B4-BE49-F238E27FC236}">
              <a16:creationId xmlns:a16="http://schemas.microsoft.com/office/drawing/2014/main" id="{00000000-0008-0000-0000-000008000000}"/>
            </a:ext>
          </a:extLst>
        </xdr:cNvPr>
        <xdr:cNvSpPr/>
      </xdr:nvSpPr>
      <xdr:spPr>
        <a:xfrm>
          <a:off x="9325080" y="6741360"/>
          <a:ext cx="1959840" cy="370800"/>
        </a:xfrm>
        <a:prstGeom prst="rightArrow">
          <a:avLst>
            <a:gd name="adj1" fmla="val 50000"/>
            <a:gd name="adj2" fmla="val 50000"/>
          </a:avLst>
        </a:prstGeom>
        <a:solidFill>
          <a:srgbClr val="FFFFFF"/>
        </a:solidFill>
        <a:ln w="9360">
          <a:solidFill>
            <a:srgbClr val="0000FF"/>
          </a:solidFill>
          <a:round/>
        </a:ln>
      </xdr:spPr>
      <xdr:style>
        <a:lnRef idx="0">
          <a:scrgbClr r="0" g="0" b="0"/>
        </a:lnRef>
        <a:fillRef idx="0">
          <a:scrgbClr r="0" g="0" b="0"/>
        </a:fillRef>
        <a:effectRef idx="0">
          <a:scrgbClr r="0" g="0" b="0"/>
        </a:effectRef>
        <a:fontRef idx="minor"/>
      </xdr:style>
    </xdr:sp>
    <xdr:clientData/>
  </xdr:twoCellAnchor>
  <xdr:twoCellAnchor editAs="absolute">
    <xdr:from>
      <xdr:col>2</xdr:col>
      <xdr:colOff>1652400</xdr:colOff>
      <xdr:row>14</xdr:row>
      <xdr:rowOff>152640</xdr:rowOff>
    </xdr:from>
    <xdr:to>
      <xdr:col>3</xdr:col>
      <xdr:colOff>1320840</xdr:colOff>
      <xdr:row>15</xdr:row>
      <xdr:rowOff>236160</xdr:rowOff>
    </xdr:to>
    <xdr:sp macro="" textlink="">
      <xdr:nvSpPr>
        <xdr:cNvPr id="9" name="CustomShape 1">
          <a:extLst>
            <a:ext uri="{FF2B5EF4-FFF2-40B4-BE49-F238E27FC236}">
              <a16:creationId xmlns:a16="http://schemas.microsoft.com/office/drawing/2014/main" id="{00000000-0008-0000-0000-000009000000}"/>
            </a:ext>
          </a:extLst>
        </xdr:cNvPr>
        <xdr:cNvSpPr/>
      </xdr:nvSpPr>
      <xdr:spPr>
        <a:xfrm>
          <a:off x="5281200" y="7133760"/>
          <a:ext cx="1449720" cy="326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6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xdr:col>
      <xdr:colOff>4074120</xdr:colOff>
      <xdr:row>14</xdr:row>
      <xdr:rowOff>152640</xdr:rowOff>
    </xdr:from>
    <xdr:to>
      <xdr:col>3</xdr:col>
      <xdr:colOff>5523840</xdr:colOff>
      <xdr:row>15</xdr:row>
      <xdr:rowOff>236160</xdr:rowOff>
    </xdr:to>
    <xdr:sp macro="" textlink="">
      <xdr:nvSpPr>
        <xdr:cNvPr id="10" name="CustomShape 1">
          <a:extLst>
            <a:ext uri="{FF2B5EF4-FFF2-40B4-BE49-F238E27FC236}">
              <a16:creationId xmlns:a16="http://schemas.microsoft.com/office/drawing/2014/main" id="{00000000-0008-0000-0000-00000A000000}"/>
            </a:ext>
          </a:extLst>
        </xdr:cNvPr>
        <xdr:cNvSpPr/>
      </xdr:nvSpPr>
      <xdr:spPr>
        <a:xfrm>
          <a:off x="9484200" y="7133760"/>
          <a:ext cx="1449720" cy="326520"/>
        </a:xfrm>
        <a:prstGeom prst="rect">
          <a:avLst/>
        </a:prstGeom>
        <a:noFill/>
        <a:ln>
          <a:noFill/>
        </a:ln>
      </xdr:spPr>
      <xdr:style>
        <a:lnRef idx="0">
          <a:scrgbClr r="0" g="0" b="0"/>
        </a:lnRef>
        <a:fillRef idx="0">
          <a:scrgbClr r="0" g="0" b="0"/>
        </a:fillRef>
        <a:effectRef idx="0">
          <a:scrgbClr r="0" g="0" b="0"/>
        </a:effectRef>
        <a:fontRef idx="minor"/>
      </xdr:style>
      <xdr:txBody>
        <a:bodyPr wrap="none" lIns="90000" tIns="45000" rIns="90000" bIns="45000"/>
        <a:lstStyle/>
        <a:p>
          <a:r>
            <a:rPr lang="en-US" sz="1600" b="1" strike="noStrike" spc="-1">
              <a:solidFill>
                <a:srgbClr val="000000"/>
              </a:solidFill>
              <a:uFill>
                <a:solidFill>
                  <a:srgbClr val="FFFFFF"/>
                </a:solidFill>
              </a:uFill>
              <a:latin typeface="Calibri"/>
            </a:rPr>
            <a:t>一部自動転記</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70560</xdr:colOff>
      <xdr:row>1</xdr:row>
      <xdr:rowOff>152280</xdr:rowOff>
    </xdr:from>
    <xdr:to>
      <xdr:col>26</xdr:col>
      <xdr:colOff>714960</xdr:colOff>
      <xdr:row>8</xdr:row>
      <xdr:rowOff>114480</xdr:rowOff>
    </xdr:to>
    <xdr:sp macro="" textlink="">
      <xdr:nvSpPr>
        <xdr:cNvPr id="9" name="CustomShape 1">
          <a:extLst>
            <a:ext uri="{FF2B5EF4-FFF2-40B4-BE49-F238E27FC236}">
              <a16:creationId xmlns:a16="http://schemas.microsoft.com/office/drawing/2014/main" id="{00000000-0008-0000-0100-000009000000}"/>
            </a:ext>
          </a:extLst>
        </xdr:cNvPr>
        <xdr:cNvSpPr/>
      </xdr:nvSpPr>
      <xdr:spPr>
        <a:xfrm>
          <a:off x="7385760" y="407520"/>
          <a:ext cx="6854400" cy="1748880"/>
        </a:xfrm>
        <a:prstGeom prst="rect">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【凡例】（本シート）</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各加算に共通して必要な情報　入力セル</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241920</xdr:colOff>
      <xdr:row>5</xdr:row>
      <xdr:rowOff>171360</xdr:rowOff>
    </xdr:from>
    <xdr:to>
      <xdr:col>23</xdr:col>
      <xdr:colOff>572400</xdr:colOff>
      <xdr:row>6</xdr:row>
      <xdr:rowOff>66960</xdr:rowOff>
    </xdr:to>
    <xdr:sp macro="" textlink="">
      <xdr:nvSpPr>
        <xdr:cNvPr id="10" name="CustomShape 1">
          <a:extLst>
            <a:ext uri="{FF2B5EF4-FFF2-40B4-BE49-F238E27FC236}">
              <a16:creationId xmlns:a16="http://schemas.microsoft.com/office/drawing/2014/main" id="{00000000-0008-0000-0100-00000A000000}"/>
            </a:ext>
          </a:extLst>
        </xdr:cNvPr>
        <xdr:cNvSpPr/>
      </xdr:nvSpPr>
      <xdr:spPr>
        <a:xfrm>
          <a:off x="7557120" y="1447560"/>
          <a:ext cx="330480" cy="150840"/>
        </a:xfrm>
        <a:prstGeom prst="rect">
          <a:avLst/>
        </a:prstGeom>
        <a:solidFill>
          <a:srgbClr val="FFFF66"/>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720</xdr:colOff>
      <xdr:row>32</xdr:row>
      <xdr:rowOff>720</xdr:rowOff>
    </xdr:from>
    <xdr:to>
      <xdr:col>23</xdr:col>
      <xdr:colOff>73440</xdr:colOff>
      <xdr:row>32</xdr:row>
      <xdr:rowOff>161640</xdr:rowOff>
    </xdr:to>
    <xdr:sp macro="" textlink="">
      <xdr:nvSpPr>
        <xdr:cNvPr id="11" name="CustomShape 1">
          <a:extLst>
            <a:ext uri="{FF2B5EF4-FFF2-40B4-BE49-F238E27FC236}">
              <a16:creationId xmlns:a16="http://schemas.microsoft.com/office/drawing/2014/main" id="{00000000-0008-0000-0200-00000B000000}"/>
            </a:ext>
          </a:extLst>
        </xdr:cNvPr>
        <xdr:cNvSpPr/>
      </xdr:nvSpPr>
      <xdr:spPr>
        <a:xfrm>
          <a:off x="4962960" y="6896520"/>
          <a:ext cx="291960" cy="1609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(8)</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720</xdr:colOff>
      <xdr:row>32</xdr:row>
      <xdr:rowOff>720</xdr:rowOff>
    </xdr:from>
    <xdr:to>
      <xdr:col>30</xdr:col>
      <xdr:colOff>73440</xdr:colOff>
      <xdr:row>32</xdr:row>
      <xdr:rowOff>161640</xdr:rowOff>
    </xdr:to>
    <xdr:sp macro="" textlink="">
      <xdr:nvSpPr>
        <xdr:cNvPr id="12" name="CustomShape 1">
          <a:extLst>
            <a:ext uri="{FF2B5EF4-FFF2-40B4-BE49-F238E27FC236}">
              <a16:creationId xmlns:a16="http://schemas.microsoft.com/office/drawing/2014/main" id="{00000000-0008-0000-0200-00000C000000}"/>
            </a:ext>
          </a:extLst>
        </xdr:cNvPr>
        <xdr:cNvSpPr/>
      </xdr:nvSpPr>
      <xdr:spPr>
        <a:xfrm>
          <a:off x="6496560" y="6896520"/>
          <a:ext cx="291960" cy="1609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(9)</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33</xdr:row>
      <xdr:rowOff>0</xdr:rowOff>
    </xdr:from>
    <xdr:to>
      <xdr:col>16</xdr:col>
      <xdr:colOff>89280</xdr:colOff>
      <xdr:row>33</xdr:row>
      <xdr:rowOff>160920</xdr:rowOff>
    </xdr:to>
    <xdr:sp macro="" textlink="">
      <xdr:nvSpPr>
        <xdr:cNvPr id="13" name="CustomShape 1">
          <a:extLst>
            <a:ext uri="{FF2B5EF4-FFF2-40B4-BE49-F238E27FC236}">
              <a16:creationId xmlns:a16="http://schemas.microsoft.com/office/drawing/2014/main" id="{00000000-0008-0000-0200-00000D000000}"/>
            </a:ext>
          </a:extLst>
        </xdr:cNvPr>
        <xdr:cNvSpPr/>
      </xdr:nvSpPr>
      <xdr:spPr>
        <a:xfrm>
          <a:off x="3429000" y="7086600"/>
          <a:ext cx="308160" cy="1609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(10)</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720</xdr:colOff>
      <xdr:row>33</xdr:row>
      <xdr:rowOff>0</xdr:rowOff>
    </xdr:from>
    <xdr:to>
      <xdr:col>30</xdr:col>
      <xdr:colOff>117360</xdr:colOff>
      <xdr:row>33</xdr:row>
      <xdr:rowOff>175320</xdr:rowOff>
    </xdr:to>
    <xdr:sp macro="" textlink="">
      <xdr:nvSpPr>
        <xdr:cNvPr id="14" name="CustomShape 1">
          <a:extLst>
            <a:ext uri="{FF2B5EF4-FFF2-40B4-BE49-F238E27FC236}">
              <a16:creationId xmlns:a16="http://schemas.microsoft.com/office/drawing/2014/main" id="{00000000-0008-0000-0200-00000E000000}"/>
            </a:ext>
          </a:extLst>
        </xdr:cNvPr>
        <xdr:cNvSpPr/>
      </xdr:nvSpPr>
      <xdr:spPr>
        <a:xfrm>
          <a:off x="6496560" y="7086600"/>
          <a:ext cx="33588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(12)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34</xdr:row>
      <xdr:rowOff>0</xdr:rowOff>
    </xdr:from>
    <xdr:to>
      <xdr:col>16</xdr:col>
      <xdr:colOff>104040</xdr:colOff>
      <xdr:row>34</xdr:row>
      <xdr:rowOff>175320</xdr:rowOff>
    </xdr:to>
    <xdr:sp macro="" textlink="">
      <xdr:nvSpPr>
        <xdr:cNvPr id="15" name="CustomShape 1">
          <a:extLst>
            <a:ext uri="{FF2B5EF4-FFF2-40B4-BE49-F238E27FC236}">
              <a16:creationId xmlns:a16="http://schemas.microsoft.com/office/drawing/2014/main" id="{00000000-0008-0000-0200-00000F000000}"/>
            </a:ext>
          </a:extLst>
        </xdr:cNvPr>
        <xdr:cNvSpPr/>
      </xdr:nvSpPr>
      <xdr:spPr>
        <a:xfrm>
          <a:off x="3429000" y="7277040"/>
          <a:ext cx="32292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(13)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720</xdr:colOff>
      <xdr:row>34</xdr:row>
      <xdr:rowOff>0</xdr:rowOff>
    </xdr:from>
    <xdr:to>
      <xdr:col>30</xdr:col>
      <xdr:colOff>117360</xdr:colOff>
      <xdr:row>34</xdr:row>
      <xdr:rowOff>175320</xdr:rowOff>
    </xdr:to>
    <xdr:sp macro="" textlink="">
      <xdr:nvSpPr>
        <xdr:cNvPr id="16" name="CustomShape 1">
          <a:extLst>
            <a:ext uri="{FF2B5EF4-FFF2-40B4-BE49-F238E27FC236}">
              <a16:creationId xmlns:a16="http://schemas.microsoft.com/office/drawing/2014/main" id="{00000000-0008-0000-0200-000010000000}"/>
            </a:ext>
          </a:extLst>
        </xdr:cNvPr>
        <xdr:cNvSpPr/>
      </xdr:nvSpPr>
      <xdr:spPr>
        <a:xfrm>
          <a:off x="6496560" y="7277040"/>
          <a:ext cx="33588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(15)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xdr:col>
      <xdr:colOff>96120</xdr:colOff>
      <xdr:row>76</xdr:row>
      <xdr:rowOff>51480</xdr:rowOff>
    </xdr:from>
    <xdr:to>
      <xdr:col>1</xdr:col>
      <xdr:colOff>168840</xdr:colOff>
      <xdr:row>79</xdr:row>
      <xdr:rowOff>165600</xdr:rowOff>
    </xdr:to>
    <xdr:sp macro="" textlink="">
      <xdr:nvSpPr>
        <xdr:cNvPr id="17" name="CustomShape 1">
          <a:extLst>
            <a:ext uri="{FF2B5EF4-FFF2-40B4-BE49-F238E27FC236}">
              <a16:creationId xmlns:a16="http://schemas.microsoft.com/office/drawing/2014/main" id="{00000000-0008-0000-0200-000011000000}"/>
            </a:ext>
          </a:extLst>
        </xdr:cNvPr>
        <xdr:cNvSpPr/>
      </xdr:nvSpPr>
      <xdr:spPr>
        <a:xfrm>
          <a:off x="315000" y="17253360"/>
          <a:ext cx="72720" cy="857160"/>
        </a:xfrm>
        <a:prstGeom prst="leftBracket">
          <a:avLst>
            <a:gd name="adj" fmla="val 8333"/>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22</xdr:col>
      <xdr:colOff>720</xdr:colOff>
      <xdr:row>33</xdr:row>
      <xdr:rowOff>168480</xdr:rowOff>
    </xdr:from>
    <xdr:to>
      <xdr:col>23</xdr:col>
      <xdr:colOff>95400</xdr:colOff>
      <xdr:row>34</xdr:row>
      <xdr:rowOff>160920</xdr:rowOff>
    </xdr:to>
    <xdr:sp macro="" textlink="">
      <xdr:nvSpPr>
        <xdr:cNvPr id="18" name="CustomShape 1">
          <a:extLst>
            <a:ext uri="{FF2B5EF4-FFF2-40B4-BE49-F238E27FC236}">
              <a16:creationId xmlns:a16="http://schemas.microsoft.com/office/drawing/2014/main" id="{00000000-0008-0000-0200-000012000000}"/>
            </a:ext>
          </a:extLst>
        </xdr:cNvPr>
        <xdr:cNvSpPr/>
      </xdr:nvSpPr>
      <xdr:spPr>
        <a:xfrm>
          <a:off x="4962960" y="7255080"/>
          <a:ext cx="313920" cy="18288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(14)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720</xdr:colOff>
      <xdr:row>285</xdr:row>
      <xdr:rowOff>88920</xdr:rowOff>
    </xdr:from>
    <xdr:to>
      <xdr:col>23</xdr:col>
      <xdr:colOff>73440</xdr:colOff>
      <xdr:row>286</xdr:row>
      <xdr:rowOff>92880</xdr:rowOff>
    </xdr:to>
    <xdr:sp macro="" textlink="">
      <xdr:nvSpPr>
        <xdr:cNvPr id="19" name="CustomShape 1">
          <a:extLst>
            <a:ext uri="{FF2B5EF4-FFF2-40B4-BE49-F238E27FC236}">
              <a16:creationId xmlns:a16="http://schemas.microsoft.com/office/drawing/2014/main" id="{00000000-0008-0000-0200-000013000000}"/>
            </a:ext>
          </a:extLst>
        </xdr:cNvPr>
        <xdr:cNvSpPr/>
      </xdr:nvSpPr>
      <xdr:spPr>
        <a:xfrm>
          <a:off x="4962960" y="64535040"/>
          <a:ext cx="29196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153000</xdr:colOff>
      <xdr:row>286</xdr:row>
      <xdr:rowOff>72720</xdr:rowOff>
    </xdr:from>
    <xdr:to>
      <xdr:col>24</xdr:col>
      <xdr:colOff>7560</xdr:colOff>
      <xdr:row>287</xdr:row>
      <xdr:rowOff>76680</xdr:rowOff>
    </xdr:to>
    <xdr:sp macro="" textlink="">
      <xdr:nvSpPr>
        <xdr:cNvPr id="20" name="CustomShape 1">
          <a:extLst>
            <a:ext uri="{FF2B5EF4-FFF2-40B4-BE49-F238E27FC236}">
              <a16:creationId xmlns:a16="http://schemas.microsoft.com/office/drawing/2014/main" id="{00000000-0008-0000-0200-000014000000}"/>
            </a:ext>
          </a:extLst>
        </xdr:cNvPr>
        <xdr:cNvSpPr/>
      </xdr:nvSpPr>
      <xdr:spPr>
        <a:xfrm>
          <a:off x="5115240" y="64690200"/>
          <a:ext cx="29268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720</xdr:colOff>
      <xdr:row>32</xdr:row>
      <xdr:rowOff>169200</xdr:rowOff>
    </xdr:from>
    <xdr:to>
      <xdr:col>23</xdr:col>
      <xdr:colOff>95400</xdr:colOff>
      <xdr:row>33</xdr:row>
      <xdr:rowOff>160560</xdr:rowOff>
    </xdr:to>
    <xdr:sp macro="" textlink="">
      <xdr:nvSpPr>
        <xdr:cNvPr id="21" name="CustomShape 1">
          <a:extLst>
            <a:ext uri="{FF2B5EF4-FFF2-40B4-BE49-F238E27FC236}">
              <a16:creationId xmlns:a16="http://schemas.microsoft.com/office/drawing/2014/main" id="{00000000-0008-0000-0200-000015000000}"/>
            </a:ext>
          </a:extLst>
        </xdr:cNvPr>
        <xdr:cNvSpPr/>
      </xdr:nvSpPr>
      <xdr:spPr>
        <a:xfrm>
          <a:off x="4962960" y="7065000"/>
          <a:ext cx="313920" cy="18216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(11)</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38</xdr:col>
      <xdr:colOff>146880</xdr:colOff>
      <xdr:row>3</xdr:row>
      <xdr:rowOff>3960</xdr:rowOff>
    </xdr:from>
    <xdr:to>
      <xdr:col>48</xdr:col>
      <xdr:colOff>143280</xdr:colOff>
      <xdr:row>10</xdr:row>
      <xdr:rowOff>190800</xdr:rowOff>
    </xdr:to>
    <xdr:sp macro="" textlink="">
      <xdr:nvSpPr>
        <xdr:cNvPr id="22" name="CustomShape 1">
          <a:extLst>
            <a:ext uri="{FF2B5EF4-FFF2-40B4-BE49-F238E27FC236}">
              <a16:creationId xmlns:a16="http://schemas.microsoft.com/office/drawing/2014/main" id="{00000000-0008-0000-0200-000016000000}"/>
            </a:ext>
          </a:extLst>
        </xdr:cNvPr>
        <xdr:cNvSpPr/>
      </xdr:nvSpPr>
      <xdr:spPr>
        <a:xfrm>
          <a:off x="8700120" y="575280"/>
          <a:ext cx="8168760" cy="1396440"/>
        </a:xfrm>
        <a:prstGeom prst="rect">
          <a:avLst/>
        </a:prstGeom>
        <a:solidFill>
          <a:srgbClr val="FFFFFF"/>
        </a:solidFill>
        <a:ln w="1260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100" b="0" strike="noStrike" spc="-1">
              <a:solidFill>
                <a:srgbClr val="000000"/>
              </a:solidFill>
              <a:uFill>
                <a:solidFill>
                  <a:srgbClr val="FFFFFF"/>
                </a:solidFill>
              </a:uFill>
              <a:latin typeface="Calibri"/>
            </a:rPr>
            <a:t>　　【凡例】（本シート及び各様式）</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以下の分類に従い、色付きセルに必要事項を入力してください。</a:t>
          </a:r>
          <a:endParaRPr lang="en-US" sz="1200" b="0" strike="noStrike" spc="-1">
            <a:solidFill>
              <a:srgbClr val="000000"/>
            </a:solidFill>
            <a:uFill>
              <a:solidFill>
                <a:srgbClr val="FFFFFF"/>
              </a:solidFill>
            </a:uFill>
            <a:latin typeface="Times New Roman"/>
          </a:endParaRPr>
        </a:p>
        <a:p>
          <a:pPr>
            <a:lnSpc>
              <a:spcPct val="100000"/>
            </a:lnSpc>
          </a:pP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各加算の算定に共通して必要な情報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処遇改善加算の算定に必要な情報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特定加算の算定に必要な情報　入力セル</a:t>
          </a:r>
          <a:endParaRPr lang="en-US" sz="1200" b="0" strike="noStrike" spc="-1">
            <a:solidFill>
              <a:srgbClr val="000000"/>
            </a:solidFill>
            <a:uFill>
              <a:solidFill>
                <a:srgbClr val="FFFFFF"/>
              </a:solidFill>
            </a:uFill>
            <a:latin typeface="Times New Roman"/>
          </a:endParaRPr>
        </a:p>
        <a:p>
          <a:pPr>
            <a:lnSpc>
              <a:spcPct val="100000"/>
            </a:lnSpc>
          </a:pPr>
          <a:r>
            <a:rPr lang="en-US" sz="1100" b="0" strike="noStrike" spc="-1">
              <a:solidFill>
                <a:srgbClr val="000000"/>
              </a:solidFill>
              <a:uFill>
                <a:solidFill>
                  <a:srgbClr val="FFFFFF"/>
                </a:solidFill>
              </a:uFill>
              <a:latin typeface="Calibri"/>
            </a:rPr>
            <a:t>　　　　　　ベースアップ等加算の算定に必要な情報　入力セル</a:t>
          </a:r>
          <a:endParaRPr lang="en-US" sz="1200" b="0" strike="noStrike" spc="-1">
            <a:solidFill>
              <a:srgbClr val="000000"/>
            </a:solidFill>
            <a:uFill>
              <a:solidFill>
                <a:srgbClr val="FFFFFF"/>
              </a:solidFill>
            </a:uFill>
            <a:latin typeface="Times New Roman"/>
          </a:endParaRPr>
        </a:p>
      </xdr:txBody>
    </xdr:sp>
    <xdr:clientData/>
  </xdr:twoCellAnchor>
  <xdr:twoCellAnchor editAs="absolute">
    <xdr:from>
      <xdr:col>38</xdr:col>
      <xdr:colOff>234720</xdr:colOff>
      <xdr:row>8</xdr:row>
      <xdr:rowOff>236520</xdr:rowOff>
    </xdr:from>
    <xdr:to>
      <xdr:col>38</xdr:col>
      <xdr:colOff>754560</xdr:colOff>
      <xdr:row>9</xdr:row>
      <xdr:rowOff>56880</xdr:rowOff>
    </xdr:to>
    <xdr:sp macro="" textlink="">
      <xdr:nvSpPr>
        <xdr:cNvPr id="23" name="CustomShape 1">
          <a:extLst>
            <a:ext uri="{FF2B5EF4-FFF2-40B4-BE49-F238E27FC236}">
              <a16:creationId xmlns:a16="http://schemas.microsoft.com/office/drawing/2014/main" id="{00000000-0008-0000-0200-000017000000}"/>
            </a:ext>
          </a:extLst>
        </xdr:cNvPr>
        <xdr:cNvSpPr/>
      </xdr:nvSpPr>
      <xdr:spPr>
        <a:xfrm>
          <a:off x="8787960" y="1531800"/>
          <a:ext cx="519840" cy="144000"/>
        </a:xfrm>
        <a:prstGeom prst="rect">
          <a:avLst/>
        </a:prstGeom>
        <a:solidFill>
          <a:srgbClr val="CCFFFF"/>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38</xdr:col>
      <xdr:colOff>234720</xdr:colOff>
      <xdr:row>8</xdr:row>
      <xdr:rowOff>60840</xdr:rowOff>
    </xdr:from>
    <xdr:to>
      <xdr:col>38</xdr:col>
      <xdr:colOff>754560</xdr:colOff>
      <xdr:row>8</xdr:row>
      <xdr:rowOff>204840</xdr:rowOff>
    </xdr:to>
    <xdr:sp macro="" textlink="">
      <xdr:nvSpPr>
        <xdr:cNvPr id="24" name="CustomShape 1">
          <a:extLst>
            <a:ext uri="{FF2B5EF4-FFF2-40B4-BE49-F238E27FC236}">
              <a16:creationId xmlns:a16="http://schemas.microsoft.com/office/drawing/2014/main" id="{00000000-0008-0000-0200-000018000000}"/>
            </a:ext>
          </a:extLst>
        </xdr:cNvPr>
        <xdr:cNvSpPr/>
      </xdr:nvSpPr>
      <xdr:spPr>
        <a:xfrm>
          <a:off x="8787960" y="1356120"/>
          <a:ext cx="519840" cy="144000"/>
        </a:xfrm>
        <a:prstGeom prst="rect">
          <a:avLst/>
        </a:prstGeom>
        <a:solidFill>
          <a:srgbClr val="CCFFCC"/>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38</xdr:col>
      <xdr:colOff>234720</xdr:colOff>
      <xdr:row>7</xdr:row>
      <xdr:rowOff>59760</xdr:rowOff>
    </xdr:from>
    <xdr:to>
      <xdr:col>38</xdr:col>
      <xdr:colOff>754560</xdr:colOff>
      <xdr:row>8</xdr:row>
      <xdr:rowOff>32400</xdr:rowOff>
    </xdr:to>
    <xdr:sp macro="" textlink="">
      <xdr:nvSpPr>
        <xdr:cNvPr id="25" name="CustomShape 1">
          <a:extLst>
            <a:ext uri="{FF2B5EF4-FFF2-40B4-BE49-F238E27FC236}">
              <a16:creationId xmlns:a16="http://schemas.microsoft.com/office/drawing/2014/main" id="{00000000-0008-0000-0200-000019000000}"/>
            </a:ext>
          </a:extLst>
        </xdr:cNvPr>
        <xdr:cNvSpPr/>
      </xdr:nvSpPr>
      <xdr:spPr>
        <a:xfrm>
          <a:off x="8787960" y="1183680"/>
          <a:ext cx="519840" cy="144000"/>
        </a:xfrm>
        <a:prstGeom prst="rect">
          <a:avLst/>
        </a:prstGeom>
        <a:solidFill>
          <a:srgbClr val="FFFF99"/>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38</xdr:col>
      <xdr:colOff>227520</xdr:colOff>
      <xdr:row>9</xdr:row>
      <xdr:rowOff>91800</xdr:rowOff>
    </xdr:from>
    <xdr:to>
      <xdr:col>38</xdr:col>
      <xdr:colOff>673560</xdr:colOff>
      <xdr:row>10</xdr:row>
      <xdr:rowOff>73800</xdr:rowOff>
    </xdr:to>
    <xdr:sp macro="" textlink="">
      <xdr:nvSpPr>
        <xdr:cNvPr id="26" name="CustomShape 1">
          <a:extLst>
            <a:ext uri="{FF2B5EF4-FFF2-40B4-BE49-F238E27FC236}">
              <a16:creationId xmlns:a16="http://schemas.microsoft.com/office/drawing/2014/main" id="{00000000-0008-0000-0200-00001A000000}"/>
            </a:ext>
          </a:extLst>
        </xdr:cNvPr>
        <xdr:cNvSpPr/>
      </xdr:nvSpPr>
      <xdr:spPr>
        <a:xfrm>
          <a:off x="8780760" y="1710720"/>
          <a:ext cx="446040" cy="144000"/>
        </a:xfrm>
        <a:prstGeom prst="rect">
          <a:avLst/>
        </a:prstGeom>
        <a:solidFill>
          <a:srgbClr val="FFFFCC"/>
        </a:solid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15</xdr:col>
      <xdr:colOff>14760</xdr:colOff>
      <xdr:row>29</xdr:row>
      <xdr:rowOff>8280</xdr:rowOff>
    </xdr:from>
    <xdr:to>
      <xdr:col>16</xdr:col>
      <xdr:colOff>89280</xdr:colOff>
      <xdr:row>29</xdr:row>
      <xdr:rowOff>183600</xdr:rowOff>
    </xdr:to>
    <xdr:sp macro="" textlink="">
      <xdr:nvSpPr>
        <xdr:cNvPr id="27" name="CustomShape 1">
          <a:extLst>
            <a:ext uri="{FF2B5EF4-FFF2-40B4-BE49-F238E27FC236}">
              <a16:creationId xmlns:a16="http://schemas.microsoft.com/office/drawing/2014/main" id="{00000000-0008-0000-0200-00001B000000}"/>
            </a:ext>
          </a:extLst>
        </xdr:cNvPr>
        <xdr:cNvSpPr/>
      </xdr:nvSpPr>
      <xdr:spPr>
        <a:xfrm>
          <a:off x="3443760" y="5999400"/>
          <a:ext cx="29340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(1)</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29</xdr:row>
      <xdr:rowOff>248400</xdr:rowOff>
    </xdr:from>
    <xdr:to>
      <xdr:col>17</xdr:col>
      <xdr:colOff>177120</xdr:colOff>
      <xdr:row>30</xdr:row>
      <xdr:rowOff>229680</xdr:rowOff>
    </xdr:to>
    <xdr:sp macro="" textlink="">
      <xdr:nvSpPr>
        <xdr:cNvPr id="28" name="CustomShape 1">
          <a:extLst>
            <a:ext uri="{FF2B5EF4-FFF2-40B4-BE49-F238E27FC236}">
              <a16:creationId xmlns:a16="http://schemas.microsoft.com/office/drawing/2014/main" id="{00000000-0008-0000-0200-00001C000000}"/>
            </a:ext>
          </a:extLst>
        </xdr:cNvPr>
        <xdr:cNvSpPr/>
      </xdr:nvSpPr>
      <xdr:spPr>
        <a:xfrm>
          <a:off x="3429000" y="6239520"/>
          <a:ext cx="615240" cy="2671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【基準額１】</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720</xdr:colOff>
      <xdr:row>29</xdr:row>
      <xdr:rowOff>8280</xdr:rowOff>
    </xdr:from>
    <xdr:to>
      <xdr:col>23</xdr:col>
      <xdr:colOff>73440</xdr:colOff>
      <xdr:row>29</xdr:row>
      <xdr:rowOff>183600</xdr:rowOff>
    </xdr:to>
    <xdr:sp macro="" textlink="">
      <xdr:nvSpPr>
        <xdr:cNvPr id="29" name="CustomShape 1">
          <a:extLst>
            <a:ext uri="{FF2B5EF4-FFF2-40B4-BE49-F238E27FC236}">
              <a16:creationId xmlns:a16="http://schemas.microsoft.com/office/drawing/2014/main" id="{00000000-0008-0000-0200-00001D000000}"/>
            </a:ext>
          </a:extLst>
        </xdr:cNvPr>
        <xdr:cNvSpPr/>
      </xdr:nvSpPr>
      <xdr:spPr>
        <a:xfrm>
          <a:off x="4962960" y="5999400"/>
          <a:ext cx="29196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(2)</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720</xdr:colOff>
      <xdr:row>29</xdr:row>
      <xdr:rowOff>248400</xdr:rowOff>
    </xdr:from>
    <xdr:to>
      <xdr:col>24</xdr:col>
      <xdr:colOff>177840</xdr:colOff>
      <xdr:row>30</xdr:row>
      <xdr:rowOff>229680</xdr:rowOff>
    </xdr:to>
    <xdr:sp macro="" textlink="">
      <xdr:nvSpPr>
        <xdr:cNvPr id="30" name="CustomShape 1">
          <a:extLst>
            <a:ext uri="{FF2B5EF4-FFF2-40B4-BE49-F238E27FC236}">
              <a16:creationId xmlns:a16="http://schemas.microsoft.com/office/drawing/2014/main" id="{00000000-0008-0000-0200-00001E000000}"/>
            </a:ext>
          </a:extLst>
        </xdr:cNvPr>
        <xdr:cNvSpPr/>
      </xdr:nvSpPr>
      <xdr:spPr>
        <a:xfrm>
          <a:off x="4962960" y="6239520"/>
          <a:ext cx="615240" cy="2671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【基準額２】</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720</xdr:colOff>
      <xdr:row>29</xdr:row>
      <xdr:rowOff>8280</xdr:rowOff>
    </xdr:from>
    <xdr:to>
      <xdr:col>30</xdr:col>
      <xdr:colOff>73440</xdr:colOff>
      <xdr:row>29</xdr:row>
      <xdr:rowOff>183600</xdr:rowOff>
    </xdr:to>
    <xdr:sp macro="" textlink="">
      <xdr:nvSpPr>
        <xdr:cNvPr id="31" name="CustomShape 1">
          <a:extLst>
            <a:ext uri="{FF2B5EF4-FFF2-40B4-BE49-F238E27FC236}">
              <a16:creationId xmlns:a16="http://schemas.microsoft.com/office/drawing/2014/main" id="{00000000-0008-0000-0200-00001F000000}"/>
            </a:ext>
          </a:extLst>
        </xdr:cNvPr>
        <xdr:cNvSpPr/>
      </xdr:nvSpPr>
      <xdr:spPr>
        <a:xfrm>
          <a:off x="6496560" y="5999400"/>
          <a:ext cx="291960" cy="1753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720</xdr:colOff>
      <xdr:row>29</xdr:row>
      <xdr:rowOff>248400</xdr:rowOff>
    </xdr:from>
    <xdr:to>
      <xdr:col>31</xdr:col>
      <xdr:colOff>177840</xdr:colOff>
      <xdr:row>30</xdr:row>
      <xdr:rowOff>229680</xdr:rowOff>
    </xdr:to>
    <xdr:sp macro="" textlink="">
      <xdr:nvSpPr>
        <xdr:cNvPr id="32" name="CustomShape 1">
          <a:extLst>
            <a:ext uri="{FF2B5EF4-FFF2-40B4-BE49-F238E27FC236}">
              <a16:creationId xmlns:a16="http://schemas.microsoft.com/office/drawing/2014/main" id="{00000000-0008-0000-0200-000020000000}"/>
            </a:ext>
          </a:extLst>
        </xdr:cNvPr>
        <xdr:cNvSpPr/>
      </xdr:nvSpPr>
      <xdr:spPr>
        <a:xfrm>
          <a:off x="6496560" y="6239520"/>
          <a:ext cx="615240" cy="2671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【基準額３】</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31</xdr:row>
      <xdr:rowOff>720</xdr:rowOff>
    </xdr:from>
    <xdr:to>
      <xdr:col>16</xdr:col>
      <xdr:colOff>74520</xdr:colOff>
      <xdr:row>31</xdr:row>
      <xdr:rowOff>161640</xdr:rowOff>
    </xdr:to>
    <xdr:sp macro="" textlink="">
      <xdr:nvSpPr>
        <xdr:cNvPr id="33" name="CustomShape 1">
          <a:extLst>
            <a:ext uri="{FF2B5EF4-FFF2-40B4-BE49-F238E27FC236}">
              <a16:creationId xmlns:a16="http://schemas.microsoft.com/office/drawing/2014/main" id="{00000000-0008-0000-0200-000021000000}"/>
            </a:ext>
          </a:extLst>
        </xdr:cNvPr>
        <xdr:cNvSpPr/>
      </xdr:nvSpPr>
      <xdr:spPr>
        <a:xfrm>
          <a:off x="3429000" y="6706080"/>
          <a:ext cx="293400" cy="1609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(4)</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720</xdr:colOff>
      <xdr:row>31</xdr:row>
      <xdr:rowOff>720</xdr:rowOff>
    </xdr:from>
    <xdr:to>
      <xdr:col>23</xdr:col>
      <xdr:colOff>73440</xdr:colOff>
      <xdr:row>31</xdr:row>
      <xdr:rowOff>161640</xdr:rowOff>
    </xdr:to>
    <xdr:sp macro="" textlink="">
      <xdr:nvSpPr>
        <xdr:cNvPr id="34" name="CustomShape 1">
          <a:extLst>
            <a:ext uri="{FF2B5EF4-FFF2-40B4-BE49-F238E27FC236}">
              <a16:creationId xmlns:a16="http://schemas.microsoft.com/office/drawing/2014/main" id="{00000000-0008-0000-0200-000022000000}"/>
            </a:ext>
          </a:extLst>
        </xdr:cNvPr>
        <xdr:cNvSpPr/>
      </xdr:nvSpPr>
      <xdr:spPr>
        <a:xfrm>
          <a:off x="4962960" y="6706080"/>
          <a:ext cx="291960" cy="1609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(5)</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29</xdr:col>
      <xdr:colOff>720</xdr:colOff>
      <xdr:row>31</xdr:row>
      <xdr:rowOff>720</xdr:rowOff>
    </xdr:from>
    <xdr:to>
      <xdr:col>30</xdr:col>
      <xdr:colOff>73440</xdr:colOff>
      <xdr:row>31</xdr:row>
      <xdr:rowOff>161640</xdr:rowOff>
    </xdr:to>
    <xdr:sp macro="" textlink="">
      <xdr:nvSpPr>
        <xdr:cNvPr id="35" name="CustomShape 1">
          <a:extLst>
            <a:ext uri="{FF2B5EF4-FFF2-40B4-BE49-F238E27FC236}">
              <a16:creationId xmlns:a16="http://schemas.microsoft.com/office/drawing/2014/main" id="{00000000-0008-0000-0200-000023000000}"/>
            </a:ext>
          </a:extLst>
        </xdr:cNvPr>
        <xdr:cNvSpPr/>
      </xdr:nvSpPr>
      <xdr:spPr>
        <a:xfrm>
          <a:off x="6496560" y="6706080"/>
          <a:ext cx="291960" cy="1609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(6)</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15</xdr:col>
      <xdr:colOff>0</xdr:colOff>
      <xdr:row>32</xdr:row>
      <xdr:rowOff>720</xdr:rowOff>
    </xdr:from>
    <xdr:to>
      <xdr:col>16</xdr:col>
      <xdr:colOff>74520</xdr:colOff>
      <xdr:row>32</xdr:row>
      <xdr:rowOff>161640</xdr:rowOff>
    </xdr:to>
    <xdr:sp macro="" textlink="">
      <xdr:nvSpPr>
        <xdr:cNvPr id="36" name="CustomShape 1">
          <a:extLst>
            <a:ext uri="{FF2B5EF4-FFF2-40B4-BE49-F238E27FC236}">
              <a16:creationId xmlns:a16="http://schemas.microsoft.com/office/drawing/2014/main" id="{00000000-0008-0000-0200-000024000000}"/>
            </a:ext>
          </a:extLst>
        </xdr:cNvPr>
        <xdr:cNvSpPr/>
      </xdr:nvSpPr>
      <xdr:spPr>
        <a:xfrm>
          <a:off x="3429000" y="6896520"/>
          <a:ext cx="293400" cy="160920"/>
        </a:xfrm>
        <a:prstGeom prst="rect">
          <a:avLst/>
        </a:prstGeom>
        <a:noFill/>
        <a:ln w="25560">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en-US" sz="600" b="0" strike="noStrike" spc="-1">
              <a:solidFill>
                <a:srgbClr val="000000"/>
              </a:solidFill>
              <a:uFill>
                <a:solidFill>
                  <a:srgbClr val="FFFFFF"/>
                </a:solidFill>
              </a:uFill>
              <a:latin typeface="Times New Roman"/>
            </a:rPr>
            <a:t>(7)</a:t>
          </a:r>
          <a:endParaRPr lang="en-US" sz="1200" b="0" strike="noStrike" spc="-1">
            <a:solidFill>
              <a:srgbClr val="000000"/>
            </a:solidFill>
            <a:uFill>
              <a:solidFill>
                <a:srgbClr val="FFFFFF"/>
              </a:solidFill>
            </a:uFill>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transmission/V5ZuBzvRLrkf2KaPOsC7/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transmission/V5ZuBzvRLrkf2KaPOsC7/3"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sertransmission/V5ZuBzvRLrkf2KaPOsC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ビス種類一覧"/>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算率一覧"/>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サービス種類一覧"/>
      <sheetName val="別表加算率一覧"/>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tabSelected="1" zoomScaleNormal="100" zoomScalePageLayoutView="60" workbookViewId="0">
      <selection sqref="A1:E1"/>
    </sheetView>
  </sheetViews>
  <sheetFormatPr defaultRowHeight="12.75"/>
  <cols>
    <col min="1" max="1" width="27.9296875" style="19"/>
    <col min="2" max="2" width="12.86328125" style="20"/>
    <col min="3" max="3" width="20" style="21"/>
    <col min="4" max="4" width="67.06640625" style="21"/>
    <col min="5" max="5" width="67.06640625"/>
    <col min="6" max="1025" width="8.59765625"/>
  </cols>
  <sheetData>
    <row r="1" spans="1:5" ht="30" customHeight="1">
      <c r="A1" s="14" t="s">
        <v>0</v>
      </c>
      <c r="B1" s="14"/>
      <c r="C1" s="14"/>
      <c r="D1" s="14"/>
      <c r="E1" s="14"/>
    </row>
    <row r="2" spans="1:5" ht="18" customHeight="1">
      <c r="A2" s="13" t="s">
        <v>1</v>
      </c>
      <c r="B2" s="13"/>
      <c r="C2" s="13"/>
      <c r="D2" s="13"/>
      <c r="E2" s="13"/>
    </row>
    <row r="3" spans="1:5" s="22" customFormat="1" ht="8.1" customHeight="1">
      <c r="A3" s="12"/>
      <c r="B3" s="12"/>
      <c r="C3" s="12"/>
      <c r="D3" s="12"/>
    </row>
    <row r="4" spans="1:5" s="26" customFormat="1" ht="27.75">
      <c r="A4" s="23" t="s">
        <v>2</v>
      </c>
      <c r="B4" s="23" t="s">
        <v>3</v>
      </c>
      <c r="C4" s="24" t="s">
        <v>4</v>
      </c>
      <c r="D4" s="25" t="s">
        <v>5</v>
      </c>
      <c r="E4" s="23" t="s">
        <v>6</v>
      </c>
    </row>
    <row r="5" spans="1:5" ht="18" customHeight="1">
      <c r="A5" s="27" t="s">
        <v>7</v>
      </c>
      <c r="B5" s="28">
        <v>1</v>
      </c>
      <c r="C5" s="28" t="s">
        <v>8</v>
      </c>
      <c r="D5" s="29" t="s">
        <v>9</v>
      </c>
      <c r="E5" s="30" t="s">
        <v>10</v>
      </c>
    </row>
    <row r="6" spans="1:5" ht="75" customHeight="1">
      <c r="A6" s="31" t="s">
        <v>11</v>
      </c>
      <c r="B6" s="30">
        <v>1</v>
      </c>
      <c r="C6" s="32" t="s">
        <v>12</v>
      </c>
      <c r="D6" s="33" t="s">
        <v>13</v>
      </c>
      <c r="E6" s="30" t="s">
        <v>10</v>
      </c>
    </row>
    <row r="7" spans="1:5" ht="105" customHeight="1">
      <c r="A7" s="31" t="s">
        <v>14</v>
      </c>
      <c r="B7" s="30">
        <v>1</v>
      </c>
      <c r="C7" s="32" t="s">
        <v>15</v>
      </c>
      <c r="D7" s="33" t="s">
        <v>16</v>
      </c>
      <c r="E7" s="34" t="s">
        <v>17</v>
      </c>
    </row>
    <row r="8" spans="1:5" ht="60" customHeight="1">
      <c r="A8" s="31" t="s">
        <v>18</v>
      </c>
      <c r="B8" s="30" t="s">
        <v>19</v>
      </c>
      <c r="C8" s="32" t="s">
        <v>20</v>
      </c>
      <c r="D8" s="33" t="s">
        <v>21</v>
      </c>
      <c r="E8" s="34" t="s">
        <v>17</v>
      </c>
    </row>
    <row r="9" spans="1:5" ht="60" customHeight="1">
      <c r="A9" s="31" t="s">
        <v>22</v>
      </c>
      <c r="B9" s="30" t="s">
        <v>19</v>
      </c>
      <c r="C9" s="32" t="s">
        <v>20</v>
      </c>
      <c r="D9" s="33" t="s">
        <v>23</v>
      </c>
      <c r="E9" s="34" t="s">
        <v>17</v>
      </c>
    </row>
    <row r="10" spans="1:5" ht="72" customHeight="1">
      <c r="A10" s="31" t="s">
        <v>24</v>
      </c>
      <c r="B10" s="30" t="s">
        <v>19</v>
      </c>
      <c r="C10" s="32" t="s">
        <v>20</v>
      </c>
      <c r="D10" s="33" t="s">
        <v>25</v>
      </c>
      <c r="E10" s="34" t="s">
        <v>17</v>
      </c>
    </row>
    <row r="11" spans="1:5" ht="19.149999999999999" customHeight="1">
      <c r="A11"/>
      <c r="B11"/>
      <c r="C11" s="20"/>
      <c r="D11" s="19"/>
      <c r="E11" s="35"/>
    </row>
    <row r="12" spans="1:5" ht="19.149999999999999" customHeight="1">
      <c r="A12"/>
      <c r="B12"/>
      <c r="C12" s="20"/>
      <c r="D12" s="19"/>
      <c r="E12" s="35"/>
    </row>
    <row r="13" spans="1:5" ht="19.149999999999999" customHeight="1">
      <c r="A13"/>
      <c r="B13"/>
      <c r="C13" s="20"/>
      <c r="D13" s="19"/>
      <c r="E13" s="35"/>
    </row>
    <row r="14" spans="1:5" ht="19.149999999999999" customHeight="1">
      <c r="A14"/>
      <c r="B14"/>
      <c r="C14" s="20"/>
      <c r="D14" s="19"/>
      <c r="E14" s="35"/>
    </row>
    <row r="15" spans="1:5" ht="19.149999999999999" customHeight="1">
      <c r="A15"/>
      <c r="B15"/>
      <c r="C15" s="20"/>
      <c r="D15" s="19"/>
      <c r="E15" s="35"/>
    </row>
    <row r="16" spans="1:5" ht="19.149999999999999" customHeight="1">
      <c r="A16"/>
      <c r="B16"/>
      <c r="C16" s="20"/>
      <c r="D16" s="19"/>
      <c r="E16" s="35"/>
    </row>
    <row r="17" spans="1:6" ht="19.149999999999999" customHeight="1">
      <c r="A17"/>
      <c r="B17"/>
      <c r="C17" s="20"/>
      <c r="D17" s="19"/>
      <c r="E17" s="35"/>
    </row>
    <row r="18" spans="1:6" ht="11.45" customHeight="1">
      <c r="A18" s="11" t="s">
        <v>26</v>
      </c>
      <c r="B18" s="11"/>
      <c r="C18" s="11"/>
      <c r="D18" s="11"/>
    </row>
    <row r="19" spans="1:6" ht="5.25" customHeight="1">
      <c r="A19" s="36"/>
      <c r="B19" s="36"/>
      <c r="C19" s="36"/>
      <c r="D19" s="36"/>
    </row>
    <row r="20" spans="1:6" ht="17.25">
      <c r="A20" s="37" t="s">
        <v>27</v>
      </c>
      <c r="B20" s="38"/>
      <c r="C20"/>
      <c r="D20"/>
    </row>
    <row r="21" spans="1:6" s="41" customFormat="1" ht="17.649999999999999">
      <c r="A21" s="39" t="s">
        <v>28</v>
      </c>
      <c r="B21" s="40"/>
      <c r="C21" s="37"/>
      <c r="D21" s="37"/>
    </row>
    <row r="22" spans="1:6" s="41" customFormat="1" ht="17.649999999999999">
      <c r="A22" s="39" t="s">
        <v>29</v>
      </c>
      <c r="B22" s="40"/>
      <c r="C22" s="37"/>
      <c r="D22" s="37"/>
    </row>
    <row r="23" spans="1:6" s="41" customFormat="1" ht="17.649999999999999">
      <c r="A23" s="39" t="s">
        <v>30</v>
      </c>
      <c r="B23" s="40"/>
      <c r="C23" s="37"/>
      <c r="D23" s="37"/>
    </row>
    <row r="24" spans="1:6" ht="9.75" customHeight="1">
      <c r="A24" s="21"/>
      <c r="B24" s="38"/>
      <c r="C24"/>
      <c r="D24" s="38"/>
    </row>
    <row r="25" spans="1:6" s="42" customFormat="1" ht="17.25">
      <c r="A25" s="10" t="s">
        <v>31</v>
      </c>
      <c r="B25" s="10"/>
      <c r="C25" s="10"/>
      <c r="D25" s="10"/>
      <c r="F25" s="43"/>
    </row>
    <row r="26" spans="1:6" ht="17.25" customHeight="1">
      <c r="A26" s="9" t="s">
        <v>32</v>
      </c>
      <c r="B26" s="9"/>
      <c r="C26" s="9"/>
      <c r="D26" s="9"/>
      <c r="E26" s="9"/>
      <c r="F26" s="9"/>
    </row>
    <row r="27" spans="1:6" ht="35.25" customHeight="1">
      <c r="A27" s="9" t="s">
        <v>33</v>
      </c>
      <c r="B27" s="9"/>
      <c r="C27" s="9"/>
      <c r="D27" s="9"/>
      <c r="E27" s="9"/>
      <c r="F27" s="9"/>
    </row>
    <row r="28" spans="1:6" s="41" customFormat="1" ht="9" customHeight="1">
      <c r="A28" s="44"/>
      <c r="B28" s="44"/>
      <c r="C28" s="44"/>
      <c r="D28" s="44"/>
      <c r="F28" s="45"/>
    </row>
    <row r="29" spans="1:6" ht="17.25" customHeight="1">
      <c r="A29" s="39" t="s">
        <v>34</v>
      </c>
      <c r="B29" s="38"/>
      <c r="C29"/>
      <c r="D29"/>
    </row>
    <row r="30" spans="1:6" s="46" customFormat="1" ht="17.25" customHeight="1">
      <c r="A30" s="9" t="s">
        <v>35</v>
      </c>
      <c r="B30" s="9"/>
      <c r="C30" s="9"/>
      <c r="D30" s="9"/>
      <c r="E30" s="9"/>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26:F26"/>
    <mergeCell ref="A27:F27"/>
    <mergeCell ref="A30:E30"/>
    <mergeCell ref="A1:E1"/>
    <mergeCell ref="A2:E2"/>
    <mergeCell ref="A3:D3"/>
    <mergeCell ref="A18:D18"/>
    <mergeCell ref="A25:D25"/>
  </mergeCells>
  <phoneticPr fontId="99"/>
  <printOptions horizontalCentered="1" verticalCentered="1"/>
  <pageMargins left="0.70833333333333304" right="0.70833333333333304" top="0.35416666666666702" bottom="0.35416666666666702"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34"/>
  <sheetViews>
    <sheetView zoomScaleNormal="100" zoomScalePageLayoutView="60" workbookViewId="0"/>
  </sheetViews>
  <sheetFormatPr defaultRowHeight="12.75"/>
  <cols>
    <col min="1" max="1" width="4.796875"/>
    <col min="2" max="2" width="11"/>
    <col min="3" max="22" width="2.6640625"/>
    <col min="23" max="23" width="12.86328125"/>
    <col min="24" max="24" width="25.19921875"/>
    <col min="25" max="25" width="22.59765625"/>
    <col min="26" max="26" width="22.06640625"/>
    <col min="27" max="27" width="14.86328125"/>
    <col min="28" max="28" width="21"/>
    <col min="29" max="1025" width="8.59765625"/>
  </cols>
  <sheetData>
    <row r="1" spans="1:29" ht="20.100000000000001" customHeight="1">
      <c r="A1" s="47" t="s">
        <v>36</v>
      </c>
      <c r="AC1" s="48" t="s">
        <v>37</v>
      </c>
    </row>
    <row r="2" spans="1:29" ht="20.100000000000001" customHeight="1">
      <c r="A2" s="49" t="s">
        <v>38</v>
      </c>
    </row>
    <row r="4" spans="1:29" ht="20.100000000000001" customHeight="1">
      <c r="A4" s="50" t="s">
        <v>39</v>
      </c>
      <c r="B4" s="46"/>
      <c r="C4" s="46"/>
      <c r="D4" s="46"/>
      <c r="E4" s="46"/>
      <c r="F4" s="46"/>
      <c r="G4" s="46"/>
      <c r="H4" s="46"/>
      <c r="I4" s="46"/>
      <c r="J4" s="46"/>
      <c r="K4" s="46"/>
      <c r="L4" s="46"/>
      <c r="M4" s="46"/>
      <c r="N4" s="46"/>
      <c r="O4" s="46"/>
      <c r="P4" s="46"/>
      <c r="Q4" s="46"/>
      <c r="R4" s="46"/>
      <c r="S4" s="46"/>
      <c r="T4" s="46"/>
      <c r="U4" s="46"/>
      <c r="V4" s="46"/>
      <c r="W4" s="46"/>
      <c r="X4" s="46"/>
      <c r="Y4" s="46"/>
      <c r="Z4" s="46"/>
      <c r="AA4" s="46"/>
    </row>
    <row r="5" spans="1:29" ht="20.100000000000001" customHeight="1">
      <c r="A5" s="50" t="s">
        <v>40</v>
      </c>
      <c r="B5" s="46"/>
      <c r="C5" s="46"/>
      <c r="D5" s="46"/>
      <c r="E5" s="46"/>
      <c r="F5" s="46"/>
      <c r="G5" s="46"/>
      <c r="H5" s="46"/>
      <c r="I5" s="46"/>
      <c r="J5" s="46"/>
      <c r="K5" s="46"/>
      <c r="L5" s="46"/>
      <c r="M5" s="46"/>
      <c r="N5" s="46"/>
      <c r="O5" s="46"/>
      <c r="P5" s="46"/>
      <c r="Q5" s="46"/>
      <c r="R5" s="46"/>
      <c r="S5" s="46"/>
      <c r="T5" s="46"/>
      <c r="U5" s="46"/>
      <c r="V5" s="46"/>
      <c r="W5" s="46"/>
      <c r="X5" s="46"/>
      <c r="Y5" s="46"/>
      <c r="Z5" s="46"/>
      <c r="AA5" s="46"/>
    </row>
    <row r="6" spans="1:29" ht="20.100000000000001" customHeight="1">
      <c r="A6" s="50" t="s">
        <v>41</v>
      </c>
      <c r="B6" s="46"/>
      <c r="C6" s="46"/>
      <c r="D6" s="46"/>
      <c r="E6" s="46"/>
      <c r="F6" s="46"/>
      <c r="G6" s="46"/>
      <c r="H6" s="46"/>
      <c r="I6" s="46"/>
      <c r="J6" s="46"/>
      <c r="K6" s="46"/>
      <c r="L6" s="46"/>
      <c r="M6" s="46"/>
      <c r="N6" s="46"/>
      <c r="O6" s="46"/>
      <c r="P6" s="46"/>
      <c r="Q6" s="46"/>
      <c r="R6" s="46"/>
      <c r="S6" s="46"/>
      <c r="T6" s="46"/>
      <c r="U6" s="46"/>
      <c r="V6" s="46"/>
      <c r="W6" s="46"/>
      <c r="X6" s="46"/>
      <c r="Y6" s="46"/>
      <c r="Z6" s="46"/>
      <c r="AA6" s="46"/>
    </row>
    <row r="7" spans="1:29" ht="20.100000000000001" customHeight="1">
      <c r="A7" s="50" t="s">
        <v>42</v>
      </c>
      <c r="B7" s="46"/>
      <c r="C7" s="46"/>
      <c r="D7" s="46"/>
      <c r="E7" s="46"/>
      <c r="F7" s="46"/>
      <c r="G7" s="46"/>
      <c r="H7" s="46"/>
      <c r="I7" s="46"/>
      <c r="J7" s="46"/>
      <c r="K7" s="46"/>
      <c r="L7" s="46"/>
      <c r="M7" s="46"/>
      <c r="N7" s="46"/>
      <c r="O7" s="46"/>
      <c r="P7" s="46"/>
      <c r="Q7" s="46"/>
      <c r="R7" s="46"/>
      <c r="S7" s="46"/>
      <c r="T7" s="46"/>
      <c r="U7" s="46"/>
      <c r="V7" s="46"/>
      <c r="W7" s="46"/>
      <c r="X7" s="46"/>
      <c r="Y7" s="46"/>
      <c r="Z7" s="46"/>
      <c r="AA7" s="46"/>
    </row>
    <row r="8" spans="1:29" ht="20.100000000000001"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row>
    <row r="9" spans="1:29" ht="20.100000000000001" customHeight="1">
      <c r="A9" s="51" t="s">
        <v>43</v>
      </c>
      <c r="B9" s="46"/>
      <c r="C9" s="46"/>
      <c r="D9" s="46"/>
      <c r="E9" s="46"/>
      <c r="F9" s="46"/>
      <c r="G9" s="46"/>
      <c r="H9" s="46"/>
      <c r="I9" s="46"/>
      <c r="J9" s="46"/>
      <c r="K9" s="46"/>
      <c r="L9" s="46"/>
      <c r="M9" s="46"/>
      <c r="N9" s="46"/>
      <c r="O9" s="46"/>
      <c r="P9" s="46"/>
      <c r="Q9" s="46"/>
      <c r="R9" s="46"/>
      <c r="S9" s="46"/>
      <c r="T9" s="46"/>
      <c r="U9" s="46"/>
      <c r="V9" s="46"/>
      <c r="W9" s="46"/>
      <c r="X9" s="46"/>
      <c r="Y9" s="46"/>
      <c r="Z9" s="46"/>
      <c r="AA9" s="46"/>
    </row>
    <row r="10" spans="1:29" ht="20.100000000000001" customHeight="1">
      <c r="A10" s="46"/>
      <c r="B10" s="50" t="s">
        <v>44</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row>
    <row r="11" spans="1:29" ht="20.100000000000001" customHeight="1">
      <c r="A11" s="46"/>
      <c r="B11" s="52" t="s">
        <v>45</v>
      </c>
      <c r="C11" s="8"/>
      <c r="D11" s="8"/>
      <c r="E11" s="8"/>
      <c r="F11" s="8"/>
      <c r="G11" s="8"/>
      <c r="H11" s="8"/>
      <c r="I11" s="8"/>
      <c r="J11" s="8"/>
      <c r="K11" s="8"/>
      <c r="L11" s="8"/>
      <c r="M11" s="46"/>
      <c r="N11" s="46"/>
      <c r="O11" s="46"/>
      <c r="P11" s="46"/>
      <c r="Q11" s="46"/>
      <c r="R11" s="46"/>
      <c r="S11" s="46"/>
      <c r="T11" s="46"/>
      <c r="U11" s="46"/>
      <c r="V11" s="46"/>
      <c r="W11" s="46"/>
      <c r="X11" s="46"/>
      <c r="Y11" s="46"/>
      <c r="Z11" s="46"/>
      <c r="AA11" s="46"/>
    </row>
    <row r="12" spans="1:29" ht="13.5" customHeight="1">
      <c r="A12" s="46"/>
      <c r="B12" s="53"/>
      <c r="C12" s="7"/>
      <c r="D12" s="7"/>
      <c r="E12" s="7"/>
      <c r="F12" s="7"/>
      <c r="G12" s="7"/>
      <c r="H12" s="7"/>
      <c r="I12" s="7"/>
      <c r="J12" s="7"/>
      <c r="K12" s="7"/>
      <c r="L12" s="7"/>
      <c r="M12" s="7"/>
      <c r="N12" s="7"/>
      <c r="O12" s="7"/>
      <c r="P12" s="7"/>
      <c r="Q12" s="7"/>
      <c r="R12" s="7"/>
      <c r="S12" s="7"/>
      <c r="T12" s="7"/>
      <c r="U12" s="7"/>
      <c r="V12" s="7"/>
      <c r="W12" s="7"/>
      <c r="X12" s="7"/>
      <c r="Y12" s="7"/>
      <c r="Z12" s="7"/>
      <c r="AA12" s="7"/>
    </row>
    <row r="13" spans="1:29" ht="20.100000000000001" customHeight="1">
      <c r="A13" s="51" t="s">
        <v>46</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row>
    <row r="14" spans="1:29" ht="20.100000000000001" customHeight="1">
      <c r="A14" s="46"/>
      <c r="B14" s="50" t="s">
        <v>47</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row>
    <row r="15" spans="1:29" ht="20.100000000000001" customHeight="1">
      <c r="A15" s="46"/>
      <c r="B15" s="54" t="s">
        <v>48</v>
      </c>
      <c r="C15" s="6" t="s">
        <v>49</v>
      </c>
      <c r="D15" s="6"/>
      <c r="E15" s="6"/>
      <c r="F15" s="6"/>
      <c r="G15" s="6"/>
      <c r="H15" s="6"/>
      <c r="I15" s="6"/>
      <c r="J15" s="6"/>
      <c r="K15" s="6"/>
      <c r="L15" s="6"/>
      <c r="M15" s="5"/>
      <c r="N15" s="5"/>
      <c r="O15" s="5"/>
      <c r="P15" s="5"/>
      <c r="Q15" s="5"/>
      <c r="R15" s="5"/>
      <c r="S15" s="5"/>
      <c r="T15" s="5"/>
      <c r="U15" s="5"/>
      <c r="V15" s="5"/>
      <c r="W15" s="5"/>
      <c r="X15" s="5"/>
      <c r="Y15" s="46"/>
      <c r="Z15" s="46"/>
      <c r="AA15" s="46"/>
    </row>
    <row r="16" spans="1:29" ht="20.100000000000001" customHeight="1">
      <c r="A16" s="46"/>
      <c r="B16" s="55"/>
      <c r="C16" s="6" t="s">
        <v>50</v>
      </c>
      <c r="D16" s="6"/>
      <c r="E16" s="6"/>
      <c r="F16" s="6"/>
      <c r="G16" s="6"/>
      <c r="H16" s="6"/>
      <c r="I16" s="6"/>
      <c r="J16" s="6"/>
      <c r="K16" s="6"/>
      <c r="L16" s="6"/>
      <c r="M16" s="4"/>
      <c r="N16" s="4"/>
      <c r="O16" s="4"/>
      <c r="P16" s="4"/>
      <c r="Q16" s="4"/>
      <c r="R16" s="4"/>
      <c r="S16" s="4"/>
      <c r="T16" s="4"/>
      <c r="U16" s="4"/>
      <c r="V16" s="4"/>
      <c r="W16" s="4"/>
      <c r="X16" s="4"/>
      <c r="Y16" s="46"/>
      <c r="Z16" s="46"/>
      <c r="AA16" s="46"/>
      <c r="AC16" s="48" t="s">
        <v>51</v>
      </c>
    </row>
    <row r="17" spans="1:29" ht="20.100000000000001" customHeight="1">
      <c r="A17" s="46"/>
      <c r="B17" s="54" t="s">
        <v>52</v>
      </c>
      <c r="C17" s="6" t="s">
        <v>53</v>
      </c>
      <c r="D17" s="6"/>
      <c r="E17" s="6"/>
      <c r="F17" s="6"/>
      <c r="G17" s="6"/>
      <c r="H17" s="6"/>
      <c r="I17" s="6"/>
      <c r="J17" s="6"/>
      <c r="K17" s="6"/>
      <c r="L17" s="6"/>
      <c r="M17" s="56"/>
      <c r="N17" s="57"/>
      <c r="O17" s="57"/>
      <c r="P17" s="58" t="s">
        <v>54</v>
      </c>
      <c r="Q17" s="57"/>
      <c r="R17" s="57"/>
      <c r="S17" s="57"/>
      <c r="T17" s="59"/>
      <c r="U17" s="60"/>
      <c r="V17" s="61"/>
      <c r="W17" s="61"/>
      <c r="X17" s="61"/>
      <c r="Y17" s="46"/>
      <c r="Z17" s="46"/>
      <c r="AA17" s="46"/>
      <c r="AC17" t="str">
        <f>CONCATENATE(M17,N17,O17,P17,Q17,R17,S17,T17)</f>
        <v>－</v>
      </c>
    </row>
    <row r="18" spans="1:29" ht="20.100000000000001" customHeight="1">
      <c r="A18" s="46"/>
      <c r="B18" s="62"/>
      <c r="C18" s="6" t="s">
        <v>55</v>
      </c>
      <c r="D18" s="6"/>
      <c r="E18" s="6"/>
      <c r="F18" s="6"/>
      <c r="G18" s="6"/>
      <c r="H18" s="6"/>
      <c r="I18" s="6"/>
      <c r="J18" s="6"/>
      <c r="K18" s="6"/>
      <c r="L18" s="6"/>
      <c r="M18" s="4"/>
      <c r="N18" s="4"/>
      <c r="O18" s="4"/>
      <c r="P18" s="4"/>
      <c r="Q18" s="4"/>
      <c r="R18" s="4"/>
      <c r="S18" s="4"/>
      <c r="T18" s="4"/>
      <c r="U18" s="4"/>
      <c r="V18" s="4"/>
      <c r="W18" s="4"/>
      <c r="X18" s="4"/>
      <c r="Y18" s="46"/>
      <c r="Z18" s="46"/>
      <c r="AA18" s="46"/>
    </row>
    <row r="19" spans="1:29" ht="20.100000000000001" customHeight="1">
      <c r="A19" s="46"/>
      <c r="B19" s="55"/>
      <c r="C19" s="6" t="s">
        <v>56</v>
      </c>
      <c r="D19" s="6"/>
      <c r="E19" s="6"/>
      <c r="F19" s="6"/>
      <c r="G19" s="6"/>
      <c r="H19" s="6"/>
      <c r="I19" s="6"/>
      <c r="J19" s="6"/>
      <c r="K19" s="6"/>
      <c r="L19" s="6"/>
      <c r="M19" s="4"/>
      <c r="N19" s="4"/>
      <c r="O19" s="4"/>
      <c r="P19" s="4"/>
      <c r="Q19" s="4"/>
      <c r="R19" s="4"/>
      <c r="S19" s="4"/>
      <c r="T19" s="4"/>
      <c r="U19" s="4"/>
      <c r="V19" s="4"/>
      <c r="W19" s="4"/>
      <c r="X19" s="4"/>
      <c r="Y19" s="46"/>
      <c r="Z19" s="46"/>
      <c r="AA19" s="46"/>
    </row>
    <row r="20" spans="1:29" ht="20.100000000000001" customHeight="1">
      <c r="A20" s="46"/>
      <c r="B20" s="54" t="s">
        <v>57</v>
      </c>
      <c r="C20" s="6" t="s">
        <v>58</v>
      </c>
      <c r="D20" s="6"/>
      <c r="E20" s="6"/>
      <c r="F20" s="6"/>
      <c r="G20" s="6"/>
      <c r="H20" s="6"/>
      <c r="I20" s="6"/>
      <c r="J20" s="6"/>
      <c r="K20" s="6"/>
      <c r="L20" s="6"/>
      <c r="M20" s="3"/>
      <c r="N20" s="3"/>
      <c r="O20" s="3"/>
      <c r="P20" s="3"/>
      <c r="Q20" s="3"/>
      <c r="R20" s="3"/>
      <c r="S20" s="3"/>
      <c r="T20" s="3"/>
      <c r="U20" s="3"/>
      <c r="V20" s="3"/>
      <c r="W20" s="3"/>
      <c r="X20" s="3"/>
      <c r="Y20" s="46"/>
      <c r="Z20" s="46"/>
      <c r="AA20" s="46"/>
    </row>
    <row r="21" spans="1:29" ht="20.100000000000001" customHeight="1">
      <c r="A21" s="46"/>
      <c r="B21" s="55"/>
      <c r="C21" s="6" t="s">
        <v>59</v>
      </c>
      <c r="D21" s="6"/>
      <c r="E21" s="6"/>
      <c r="F21" s="6"/>
      <c r="G21" s="6"/>
      <c r="H21" s="6"/>
      <c r="I21" s="6"/>
      <c r="J21" s="6"/>
      <c r="K21" s="6"/>
      <c r="L21" s="6"/>
      <c r="M21" s="2"/>
      <c r="N21" s="2"/>
      <c r="O21" s="2"/>
      <c r="P21" s="2"/>
      <c r="Q21" s="2"/>
      <c r="R21" s="2"/>
      <c r="S21" s="2"/>
      <c r="T21" s="2"/>
      <c r="U21" s="2"/>
      <c r="V21" s="2"/>
      <c r="W21" s="2"/>
      <c r="X21" s="2"/>
      <c r="Y21" s="46"/>
      <c r="Z21" s="46"/>
      <c r="AA21" s="46"/>
    </row>
    <row r="22" spans="1:29" ht="20.100000000000001" customHeight="1">
      <c r="A22" s="46"/>
      <c r="B22" s="1" t="s">
        <v>60</v>
      </c>
      <c r="C22" s="6" t="s">
        <v>49</v>
      </c>
      <c r="D22" s="6"/>
      <c r="E22" s="6"/>
      <c r="F22" s="6"/>
      <c r="G22" s="6"/>
      <c r="H22" s="6"/>
      <c r="I22" s="6"/>
      <c r="J22" s="6"/>
      <c r="K22" s="6"/>
      <c r="L22" s="6"/>
      <c r="M22" s="3"/>
      <c r="N22" s="3"/>
      <c r="O22" s="3"/>
      <c r="P22" s="3"/>
      <c r="Q22" s="3"/>
      <c r="R22" s="3"/>
      <c r="S22" s="3"/>
      <c r="T22" s="3"/>
      <c r="U22" s="3"/>
      <c r="V22" s="3"/>
      <c r="W22" s="3"/>
      <c r="X22" s="3"/>
      <c r="Y22" s="46"/>
      <c r="Z22" s="46"/>
      <c r="AA22" s="46"/>
    </row>
    <row r="23" spans="1:29" ht="20.100000000000001" customHeight="1">
      <c r="A23" s="46"/>
      <c r="B23" s="1"/>
      <c r="C23" s="16" t="s">
        <v>59</v>
      </c>
      <c r="D23" s="16"/>
      <c r="E23" s="16"/>
      <c r="F23" s="16"/>
      <c r="G23" s="16"/>
      <c r="H23" s="16"/>
      <c r="I23" s="16"/>
      <c r="J23" s="16"/>
      <c r="K23" s="16"/>
      <c r="L23" s="16"/>
      <c r="M23" s="3"/>
      <c r="N23" s="3"/>
      <c r="O23" s="3"/>
      <c r="P23" s="3"/>
      <c r="Q23" s="3"/>
      <c r="R23" s="3"/>
      <c r="S23" s="3"/>
      <c r="T23" s="3"/>
      <c r="U23" s="3"/>
      <c r="V23" s="3"/>
      <c r="W23" s="3"/>
      <c r="X23" s="3"/>
      <c r="Y23" s="46"/>
      <c r="Z23" s="46"/>
      <c r="AA23" s="46"/>
    </row>
    <row r="24" spans="1:29" ht="20.100000000000001" customHeight="1">
      <c r="A24" s="46"/>
      <c r="B24" s="54" t="s">
        <v>61</v>
      </c>
      <c r="C24" s="6" t="s">
        <v>62</v>
      </c>
      <c r="D24" s="6"/>
      <c r="E24" s="6"/>
      <c r="F24" s="6"/>
      <c r="G24" s="6"/>
      <c r="H24" s="6"/>
      <c r="I24" s="6"/>
      <c r="J24" s="6"/>
      <c r="K24" s="6"/>
      <c r="L24" s="6"/>
      <c r="M24" s="18"/>
      <c r="N24" s="18"/>
      <c r="O24" s="18"/>
      <c r="P24" s="18"/>
      <c r="Q24" s="18"/>
      <c r="R24" s="18"/>
      <c r="S24" s="18"/>
      <c r="T24" s="18"/>
      <c r="U24" s="18"/>
      <c r="V24" s="18"/>
      <c r="W24" s="18"/>
      <c r="X24" s="18"/>
      <c r="Y24" s="46"/>
      <c r="Z24" s="46"/>
      <c r="AA24" s="46"/>
    </row>
    <row r="25" spans="1:29" ht="20.100000000000001" customHeight="1">
      <c r="A25" s="46"/>
      <c r="B25" s="62"/>
      <c r="C25" s="17" t="s">
        <v>63</v>
      </c>
      <c r="D25" s="17"/>
      <c r="E25" s="17"/>
      <c r="F25" s="17"/>
      <c r="G25" s="17"/>
      <c r="H25" s="17"/>
      <c r="I25" s="17"/>
      <c r="J25" s="17"/>
      <c r="K25" s="17"/>
      <c r="L25" s="17"/>
      <c r="M25" s="3"/>
      <c r="N25" s="3"/>
      <c r="O25" s="3"/>
      <c r="P25" s="3"/>
      <c r="Q25" s="3"/>
      <c r="R25" s="3"/>
      <c r="S25" s="3"/>
      <c r="T25" s="3"/>
      <c r="U25" s="3"/>
      <c r="V25" s="3"/>
      <c r="W25" s="3"/>
      <c r="X25" s="3"/>
      <c r="Y25" s="46"/>
      <c r="Z25" s="46"/>
      <c r="AA25" s="46"/>
    </row>
    <row r="26" spans="1:29" ht="20.100000000000001" customHeight="1">
      <c r="A26" s="46"/>
      <c r="B26" s="63"/>
      <c r="C26" s="17" t="s">
        <v>64</v>
      </c>
      <c r="D26" s="17"/>
      <c r="E26" s="17"/>
      <c r="F26" s="17"/>
      <c r="G26" s="17"/>
      <c r="H26" s="17"/>
      <c r="I26" s="17"/>
      <c r="J26" s="17"/>
      <c r="K26" s="17"/>
      <c r="L26" s="17"/>
      <c r="M26" s="15"/>
      <c r="N26" s="15"/>
      <c r="O26" s="15"/>
      <c r="P26" s="15"/>
      <c r="Q26" s="15"/>
      <c r="R26" s="15"/>
      <c r="S26" s="15"/>
      <c r="T26" s="15"/>
      <c r="U26" s="15"/>
      <c r="V26" s="15"/>
      <c r="W26" s="15"/>
      <c r="X26" s="15"/>
      <c r="Y26" s="46"/>
      <c r="Z26" s="46"/>
      <c r="AA26" s="46"/>
    </row>
    <row r="27" spans="1:29" ht="20.100000000000001" customHeight="1">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9" ht="20.100000000000001" customHeight="1">
      <c r="A28" s="51" t="s">
        <v>65</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row>
    <row r="29" spans="1:29" ht="20.100000000000001" customHeight="1">
      <c r="A29" s="46"/>
      <c r="B29" s="50" t="s">
        <v>66</v>
      </c>
      <c r="C29" s="46"/>
      <c r="D29" s="46"/>
      <c r="E29" s="46"/>
      <c r="F29" s="46"/>
      <c r="G29" s="46"/>
      <c r="H29" s="46"/>
      <c r="I29" s="46"/>
      <c r="J29" s="46"/>
      <c r="K29" s="46"/>
      <c r="L29" s="46"/>
      <c r="M29" s="46"/>
      <c r="N29" s="46"/>
      <c r="O29" s="46"/>
      <c r="P29" s="46"/>
      <c r="Q29" s="46"/>
      <c r="R29" s="46"/>
      <c r="S29" s="46"/>
      <c r="T29" s="46"/>
      <c r="U29" s="46"/>
      <c r="V29" s="46"/>
      <c r="W29" s="46"/>
      <c r="X29" s="64"/>
      <c r="Y29" s="46"/>
      <c r="Z29" s="46"/>
      <c r="AA29" s="46"/>
    </row>
    <row r="30" spans="1:29" ht="45" customHeight="1">
      <c r="A30" s="46"/>
      <c r="B30" s="65" t="s">
        <v>67</v>
      </c>
      <c r="C30" s="834" t="s">
        <v>68</v>
      </c>
      <c r="D30" s="834"/>
      <c r="E30" s="834"/>
      <c r="F30" s="834"/>
      <c r="G30" s="834"/>
      <c r="H30" s="834"/>
      <c r="I30" s="834"/>
      <c r="J30" s="834"/>
      <c r="K30" s="834"/>
      <c r="L30" s="834"/>
      <c r="M30" s="834"/>
      <c r="N30" s="834"/>
      <c r="O30" s="834"/>
      <c r="P30" s="834"/>
      <c r="Q30" s="834"/>
      <c r="R30" s="834"/>
      <c r="S30" s="834"/>
      <c r="T30" s="834"/>
      <c r="U30" s="834"/>
      <c r="V30" s="834"/>
      <c r="W30" s="834"/>
      <c r="X30" s="834"/>
      <c r="Y30" s="834"/>
      <c r="Z30" s="834"/>
      <c r="AA30" s="834"/>
      <c r="AB30" s="66"/>
    </row>
    <row r="31" spans="1:29" ht="27" customHeight="1">
      <c r="A31" s="46"/>
      <c r="B31" s="835" t="s">
        <v>69</v>
      </c>
      <c r="C31" s="836" t="s">
        <v>70</v>
      </c>
      <c r="D31" s="836"/>
      <c r="E31" s="836"/>
      <c r="F31" s="836"/>
      <c r="G31" s="836"/>
      <c r="H31" s="836"/>
      <c r="I31" s="836"/>
      <c r="J31" s="836"/>
      <c r="K31" s="836"/>
      <c r="L31" s="836"/>
      <c r="M31" s="837" t="s">
        <v>71</v>
      </c>
      <c r="N31" s="837"/>
      <c r="O31" s="837"/>
      <c r="P31" s="837"/>
      <c r="Q31" s="837"/>
      <c r="R31" s="838" t="s">
        <v>72</v>
      </c>
      <c r="S31" s="838"/>
      <c r="T31" s="838"/>
      <c r="U31" s="838"/>
      <c r="V31" s="838"/>
      <c r="W31" s="838"/>
      <c r="X31" s="837" t="s">
        <v>73</v>
      </c>
      <c r="Y31" s="837" t="s">
        <v>74</v>
      </c>
      <c r="Z31" s="839" t="s">
        <v>75</v>
      </c>
      <c r="AA31" s="839" t="s">
        <v>76</v>
      </c>
      <c r="AB31" s="840"/>
    </row>
    <row r="32" spans="1:29" ht="27" customHeight="1">
      <c r="A32" s="46"/>
      <c r="B32" s="835"/>
      <c r="C32" s="836"/>
      <c r="D32" s="836"/>
      <c r="E32" s="836"/>
      <c r="F32" s="836"/>
      <c r="G32" s="836"/>
      <c r="H32" s="836"/>
      <c r="I32" s="836"/>
      <c r="J32" s="836"/>
      <c r="K32" s="836"/>
      <c r="L32" s="836"/>
      <c r="M32" s="837"/>
      <c r="N32" s="837"/>
      <c r="O32" s="837"/>
      <c r="P32" s="837"/>
      <c r="Q32" s="837"/>
      <c r="R32" s="841" t="s">
        <v>77</v>
      </c>
      <c r="S32" s="841"/>
      <c r="T32" s="841"/>
      <c r="U32" s="841"/>
      <c r="V32" s="841"/>
      <c r="W32" s="67" t="s">
        <v>78</v>
      </c>
      <c r="X32" s="837"/>
      <c r="Y32" s="837"/>
      <c r="Z32" s="839"/>
      <c r="AA32" s="839"/>
      <c r="AB32" s="840"/>
    </row>
    <row r="33" spans="1:28" ht="37.5" customHeight="1">
      <c r="A33" s="46"/>
      <c r="B33" s="68">
        <v>1</v>
      </c>
      <c r="C33" s="69"/>
      <c r="D33" s="70"/>
      <c r="E33" s="70"/>
      <c r="F33" s="70"/>
      <c r="G33" s="70"/>
      <c r="H33" s="70"/>
      <c r="I33" s="70"/>
      <c r="J33" s="70"/>
      <c r="K33" s="70"/>
      <c r="L33" s="71"/>
      <c r="M33" s="842"/>
      <c r="N33" s="842"/>
      <c r="O33" s="842"/>
      <c r="P33" s="842"/>
      <c r="Q33" s="842"/>
      <c r="R33" s="842"/>
      <c r="S33" s="842"/>
      <c r="T33" s="842"/>
      <c r="U33" s="842"/>
      <c r="V33" s="842"/>
      <c r="W33" s="72"/>
      <c r="X33" s="73"/>
      <c r="Y33" s="73"/>
      <c r="Z33" s="74"/>
      <c r="AA33" s="75"/>
      <c r="AB33" s="76"/>
    </row>
    <row r="34" spans="1:28" ht="37.5" customHeight="1">
      <c r="A34" s="46"/>
      <c r="B34" s="68">
        <f t="shared" ref="B34:B65" si="0">B33+1</f>
        <v>2</v>
      </c>
      <c r="C34" s="77"/>
      <c r="D34" s="78"/>
      <c r="E34" s="78"/>
      <c r="F34" s="78"/>
      <c r="G34" s="78"/>
      <c r="H34" s="78"/>
      <c r="I34" s="78"/>
      <c r="J34" s="78"/>
      <c r="K34" s="78"/>
      <c r="L34" s="79"/>
      <c r="M34" s="843"/>
      <c r="N34" s="843"/>
      <c r="O34" s="843"/>
      <c r="P34" s="843"/>
      <c r="Q34" s="843"/>
      <c r="R34" s="843"/>
      <c r="S34" s="843"/>
      <c r="T34" s="843"/>
      <c r="U34" s="843"/>
      <c r="V34" s="843"/>
      <c r="W34" s="80"/>
      <c r="X34" s="81"/>
      <c r="Y34" s="81"/>
      <c r="Z34" s="82"/>
      <c r="AA34" s="83"/>
      <c r="AB34" s="76"/>
    </row>
    <row r="35" spans="1:28" ht="37.5" customHeight="1">
      <c r="A35" s="46"/>
      <c r="B35" s="68">
        <f t="shared" si="0"/>
        <v>3</v>
      </c>
      <c r="C35" s="77"/>
      <c r="D35" s="78"/>
      <c r="E35" s="78"/>
      <c r="F35" s="78"/>
      <c r="G35" s="78"/>
      <c r="H35" s="78"/>
      <c r="I35" s="78"/>
      <c r="J35" s="78"/>
      <c r="K35" s="78"/>
      <c r="L35" s="79"/>
      <c r="M35" s="843"/>
      <c r="N35" s="843"/>
      <c r="O35" s="843"/>
      <c r="P35" s="843"/>
      <c r="Q35" s="843"/>
      <c r="R35" s="843"/>
      <c r="S35" s="843"/>
      <c r="T35" s="843"/>
      <c r="U35" s="843"/>
      <c r="V35" s="843"/>
      <c r="W35" s="80"/>
      <c r="X35" s="81"/>
      <c r="Y35" s="81"/>
      <c r="Z35" s="82"/>
      <c r="AA35" s="83"/>
      <c r="AB35" s="76"/>
    </row>
    <row r="36" spans="1:28" ht="37.5" customHeight="1">
      <c r="A36" s="46"/>
      <c r="B36" s="68">
        <f t="shared" si="0"/>
        <v>4</v>
      </c>
      <c r="C36" s="77"/>
      <c r="D36" s="78"/>
      <c r="E36" s="78"/>
      <c r="F36" s="78"/>
      <c r="G36" s="78"/>
      <c r="H36" s="78"/>
      <c r="I36" s="78"/>
      <c r="J36" s="78"/>
      <c r="K36" s="78"/>
      <c r="L36" s="79"/>
      <c r="M36" s="843"/>
      <c r="N36" s="843"/>
      <c r="O36" s="843"/>
      <c r="P36" s="843"/>
      <c r="Q36" s="843"/>
      <c r="R36" s="843"/>
      <c r="S36" s="843"/>
      <c r="T36" s="843"/>
      <c r="U36" s="843"/>
      <c r="V36" s="843"/>
      <c r="W36" s="80"/>
      <c r="X36" s="81"/>
      <c r="Y36" s="81"/>
      <c r="Z36" s="82"/>
      <c r="AA36" s="83"/>
      <c r="AB36" s="76"/>
    </row>
    <row r="37" spans="1:28" ht="37.5" customHeight="1">
      <c r="A37" s="46"/>
      <c r="B37" s="68">
        <f t="shared" si="0"/>
        <v>5</v>
      </c>
      <c r="C37" s="77"/>
      <c r="D37" s="78"/>
      <c r="E37" s="78"/>
      <c r="F37" s="78"/>
      <c r="G37" s="78"/>
      <c r="H37" s="78"/>
      <c r="I37" s="78"/>
      <c r="J37" s="78"/>
      <c r="K37" s="78"/>
      <c r="L37" s="79"/>
      <c r="M37" s="843"/>
      <c r="N37" s="843"/>
      <c r="O37" s="843"/>
      <c r="P37" s="843"/>
      <c r="Q37" s="843"/>
      <c r="R37" s="843"/>
      <c r="S37" s="843"/>
      <c r="T37" s="843"/>
      <c r="U37" s="843"/>
      <c r="V37" s="843"/>
      <c r="W37" s="80"/>
      <c r="X37" s="81"/>
      <c r="Y37" s="81"/>
      <c r="Z37" s="82"/>
      <c r="AA37" s="83"/>
      <c r="AB37" s="76"/>
    </row>
    <row r="38" spans="1:28" ht="37.5" customHeight="1">
      <c r="A38" s="46"/>
      <c r="B38" s="68">
        <f t="shared" si="0"/>
        <v>6</v>
      </c>
      <c r="C38" s="77"/>
      <c r="D38" s="78"/>
      <c r="E38" s="78"/>
      <c r="F38" s="78"/>
      <c r="G38" s="78"/>
      <c r="H38" s="78"/>
      <c r="I38" s="78"/>
      <c r="J38" s="78"/>
      <c r="K38" s="78"/>
      <c r="L38" s="79"/>
      <c r="M38" s="843"/>
      <c r="N38" s="843"/>
      <c r="O38" s="843"/>
      <c r="P38" s="843"/>
      <c r="Q38" s="843"/>
      <c r="R38" s="843"/>
      <c r="S38" s="843"/>
      <c r="T38" s="843"/>
      <c r="U38" s="843"/>
      <c r="V38" s="843"/>
      <c r="W38" s="80"/>
      <c r="X38" s="81"/>
      <c r="Y38" s="81"/>
      <c r="Z38" s="82"/>
      <c r="AA38" s="83"/>
      <c r="AB38" s="76"/>
    </row>
    <row r="39" spans="1:28" ht="37.5" customHeight="1">
      <c r="A39" s="46"/>
      <c r="B39" s="68">
        <f t="shared" si="0"/>
        <v>7</v>
      </c>
      <c r="C39" s="77"/>
      <c r="D39" s="78"/>
      <c r="E39" s="78"/>
      <c r="F39" s="78"/>
      <c r="G39" s="78"/>
      <c r="H39" s="78"/>
      <c r="I39" s="78"/>
      <c r="J39" s="78"/>
      <c r="K39" s="78"/>
      <c r="L39" s="79"/>
      <c r="M39" s="843"/>
      <c r="N39" s="843"/>
      <c r="O39" s="843"/>
      <c r="P39" s="843"/>
      <c r="Q39" s="843"/>
      <c r="R39" s="843"/>
      <c r="S39" s="843"/>
      <c r="T39" s="843"/>
      <c r="U39" s="843"/>
      <c r="V39" s="843"/>
      <c r="W39" s="80"/>
      <c r="X39" s="81"/>
      <c r="Y39" s="81"/>
      <c r="Z39" s="82"/>
      <c r="AA39" s="83"/>
      <c r="AB39" s="76"/>
    </row>
    <row r="40" spans="1:28" ht="37.5" customHeight="1">
      <c r="A40" s="46"/>
      <c r="B40" s="68">
        <f t="shared" si="0"/>
        <v>8</v>
      </c>
      <c r="C40" s="77"/>
      <c r="D40" s="78"/>
      <c r="E40" s="78"/>
      <c r="F40" s="78"/>
      <c r="G40" s="78"/>
      <c r="H40" s="78"/>
      <c r="I40" s="78"/>
      <c r="J40" s="78"/>
      <c r="K40" s="78"/>
      <c r="L40" s="79"/>
      <c r="M40" s="843"/>
      <c r="N40" s="843"/>
      <c r="O40" s="843"/>
      <c r="P40" s="843"/>
      <c r="Q40" s="843"/>
      <c r="R40" s="843"/>
      <c r="S40" s="843"/>
      <c r="T40" s="843"/>
      <c r="U40" s="843"/>
      <c r="V40" s="843"/>
      <c r="W40" s="80"/>
      <c r="X40" s="81"/>
      <c r="Y40" s="81"/>
      <c r="Z40" s="82"/>
      <c r="AA40" s="83"/>
      <c r="AB40" s="84"/>
    </row>
    <row r="41" spans="1:28" ht="37.5" customHeight="1">
      <c r="A41" s="46"/>
      <c r="B41" s="68">
        <f t="shared" si="0"/>
        <v>9</v>
      </c>
      <c r="C41" s="77"/>
      <c r="D41" s="78"/>
      <c r="E41" s="78"/>
      <c r="F41" s="78"/>
      <c r="G41" s="78"/>
      <c r="H41" s="78"/>
      <c r="I41" s="78"/>
      <c r="J41" s="78"/>
      <c r="K41" s="78"/>
      <c r="L41" s="79"/>
      <c r="M41" s="843"/>
      <c r="N41" s="843"/>
      <c r="O41" s="843"/>
      <c r="P41" s="843"/>
      <c r="Q41" s="843"/>
      <c r="R41" s="843"/>
      <c r="S41" s="843"/>
      <c r="T41" s="843"/>
      <c r="U41" s="843"/>
      <c r="V41" s="843"/>
      <c r="W41" s="80"/>
      <c r="X41" s="81"/>
      <c r="Y41" s="81"/>
      <c r="Z41" s="82"/>
      <c r="AA41" s="83"/>
      <c r="AB41" s="84"/>
    </row>
    <row r="42" spans="1:28" ht="37.5" customHeight="1">
      <c r="A42" s="46"/>
      <c r="B42" s="68">
        <f t="shared" si="0"/>
        <v>10</v>
      </c>
      <c r="C42" s="77"/>
      <c r="D42" s="78"/>
      <c r="E42" s="78"/>
      <c r="F42" s="78"/>
      <c r="G42" s="78"/>
      <c r="H42" s="78"/>
      <c r="I42" s="78"/>
      <c r="J42" s="78"/>
      <c r="K42" s="78"/>
      <c r="L42" s="79"/>
      <c r="M42" s="843"/>
      <c r="N42" s="843"/>
      <c r="O42" s="843"/>
      <c r="P42" s="843"/>
      <c r="Q42" s="843"/>
      <c r="R42" s="843"/>
      <c r="S42" s="843"/>
      <c r="T42" s="843"/>
      <c r="U42" s="843"/>
      <c r="V42" s="843"/>
      <c r="W42" s="80"/>
      <c r="X42" s="81"/>
      <c r="Y42" s="81"/>
      <c r="Z42" s="82"/>
      <c r="AA42" s="83"/>
      <c r="AB42" s="84"/>
    </row>
    <row r="43" spans="1:28" ht="37.5" customHeight="1">
      <c r="A43" s="46"/>
      <c r="B43" s="68">
        <f t="shared" si="0"/>
        <v>11</v>
      </c>
      <c r="C43" s="77"/>
      <c r="D43" s="78"/>
      <c r="E43" s="78"/>
      <c r="F43" s="78"/>
      <c r="G43" s="78"/>
      <c r="H43" s="78"/>
      <c r="I43" s="78"/>
      <c r="J43" s="78"/>
      <c r="K43" s="78"/>
      <c r="L43" s="79"/>
      <c r="M43" s="843"/>
      <c r="N43" s="843"/>
      <c r="O43" s="843"/>
      <c r="P43" s="843"/>
      <c r="Q43" s="843"/>
      <c r="R43" s="843"/>
      <c r="S43" s="843"/>
      <c r="T43" s="843"/>
      <c r="U43" s="843"/>
      <c r="V43" s="843"/>
      <c r="W43" s="80"/>
      <c r="X43" s="81"/>
      <c r="Y43" s="81"/>
      <c r="Z43" s="82"/>
      <c r="AA43" s="83"/>
      <c r="AB43" s="84"/>
    </row>
    <row r="44" spans="1:28" ht="37.5" customHeight="1">
      <c r="A44" s="46"/>
      <c r="B44" s="68">
        <f t="shared" si="0"/>
        <v>12</v>
      </c>
      <c r="C44" s="77"/>
      <c r="D44" s="78"/>
      <c r="E44" s="78"/>
      <c r="F44" s="78"/>
      <c r="G44" s="78"/>
      <c r="H44" s="78"/>
      <c r="I44" s="78"/>
      <c r="J44" s="78"/>
      <c r="K44" s="78"/>
      <c r="L44" s="79"/>
      <c r="M44" s="843"/>
      <c r="N44" s="843"/>
      <c r="O44" s="843"/>
      <c r="P44" s="843"/>
      <c r="Q44" s="843"/>
      <c r="R44" s="843"/>
      <c r="S44" s="843"/>
      <c r="T44" s="843"/>
      <c r="U44" s="843"/>
      <c r="V44" s="843"/>
      <c r="W44" s="80"/>
      <c r="X44" s="81"/>
      <c r="Y44" s="81"/>
      <c r="Z44" s="82"/>
      <c r="AA44" s="83"/>
      <c r="AB44" s="84"/>
    </row>
    <row r="45" spans="1:28" ht="37.5" customHeight="1">
      <c r="A45" s="46"/>
      <c r="B45" s="68">
        <f t="shared" si="0"/>
        <v>13</v>
      </c>
      <c r="C45" s="77"/>
      <c r="D45" s="78"/>
      <c r="E45" s="78"/>
      <c r="F45" s="78"/>
      <c r="G45" s="78"/>
      <c r="H45" s="78"/>
      <c r="I45" s="78"/>
      <c r="J45" s="78"/>
      <c r="K45" s="78"/>
      <c r="L45" s="79"/>
      <c r="M45" s="843"/>
      <c r="N45" s="843"/>
      <c r="O45" s="843"/>
      <c r="P45" s="843"/>
      <c r="Q45" s="843"/>
      <c r="R45" s="843"/>
      <c r="S45" s="843"/>
      <c r="T45" s="843"/>
      <c r="U45" s="843"/>
      <c r="V45" s="843"/>
      <c r="W45" s="80"/>
      <c r="X45" s="81"/>
      <c r="Y45" s="81"/>
      <c r="Z45" s="82"/>
      <c r="AA45" s="83"/>
      <c r="AB45" s="84"/>
    </row>
    <row r="46" spans="1:28" ht="37.5" customHeight="1">
      <c r="A46" s="46"/>
      <c r="B46" s="68">
        <f t="shared" si="0"/>
        <v>14</v>
      </c>
      <c r="C46" s="77"/>
      <c r="D46" s="78"/>
      <c r="E46" s="78"/>
      <c r="F46" s="78"/>
      <c r="G46" s="78"/>
      <c r="H46" s="78"/>
      <c r="I46" s="78"/>
      <c r="J46" s="78"/>
      <c r="K46" s="78"/>
      <c r="L46" s="79"/>
      <c r="M46" s="843"/>
      <c r="N46" s="843"/>
      <c r="O46" s="843"/>
      <c r="P46" s="843"/>
      <c r="Q46" s="843"/>
      <c r="R46" s="843"/>
      <c r="S46" s="843"/>
      <c r="T46" s="843"/>
      <c r="U46" s="843"/>
      <c r="V46" s="843"/>
      <c r="W46" s="80"/>
      <c r="X46" s="81"/>
      <c r="Y46" s="81"/>
      <c r="Z46" s="82"/>
      <c r="AA46" s="83"/>
      <c r="AB46" s="84"/>
    </row>
    <row r="47" spans="1:28" ht="37.5" customHeight="1">
      <c r="A47" s="46"/>
      <c r="B47" s="68">
        <f t="shared" si="0"/>
        <v>15</v>
      </c>
      <c r="C47" s="77"/>
      <c r="D47" s="78"/>
      <c r="E47" s="78"/>
      <c r="F47" s="78"/>
      <c r="G47" s="78"/>
      <c r="H47" s="78"/>
      <c r="I47" s="78"/>
      <c r="J47" s="78"/>
      <c r="K47" s="78"/>
      <c r="L47" s="79"/>
      <c r="M47" s="843"/>
      <c r="N47" s="843"/>
      <c r="O47" s="843"/>
      <c r="P47" s="843"/>
      <c r="Q47" s="843"/>
      <c r="R47" s="843"/>
      <c r="S47" s="843"/>
      <c r="T47" s="843"/>
      <c r="U47" s="843"/>
      <c r="V47" s="843"/>
      <c r="W47" s="80"/>
      <c r="X47" s="81"/>
      <c r="Y47" s="81"/>
      <c r="Z47" s="82"/>
      <c r="AA47" s="83"/>
      <c r="AB47" s="84"/>
    </row>
    <row r="48" spans="1:28" ht="37.5" customHeight="1">
      <c r="A48" s="46"/>
      <c r="B48" s="68">
        <f t="shared" si="0"/>
        <v>16</v>
      </c>
      <c r="C48" s="77"/>
      <c r="D48" s="78"/>
      <c r="E48" s="78"/>
      <c r="F48" s="78"/>
      <c r="G48" s="78"/>
      <c r="H48" s="78"/>
      <c r="I48" s="78"/>
      <c r="J48" s="78"/>
      <c r="K48" s="78"/>
      <c r="L48" s="79"/>
      <c r="M48" s="843"/>
      <c r="N48" s="843"/>
      <c r="O48" s="843"/>
      <c r="P48" s="843"/>
      <c r="Q48" s="843"/>
      <c r="R48" s="843"/>
      <c r="S48" s="843"/>
      <c r="T48" s="843"/>
      <c r="U48" s="843"/>
      <c r="V48" s="843"/>
      <c r="W48" s="80"/>
      <c r="X48" s="81"/>
      <c r="Y48" s="81"/>
      <c r="Z48" s="82"/>
      <c r="AA48" s="83"/>
      <c r="AB48" s="84"/>
    </row>
    <row r="49" spans="1:28" ht="37.5" customHeight="1">
      <c r="A49" s="46"/>
      <c r="B49" s="68">
        <f t="shared" si="0"/>
        <v>17</v>
      </c>
      <c r="C49" s="77"/>
      <c r="D49" s="78"/>
      <c r="E49" s="78"/>
      <c r="F49" s="78"/>
      <c r="G49" s="78"/>
      <c r="H49" s="78"/>
      <c r="I49" s="78"/>
      <c r="J49" s="78"/>
      <c r="K49" s="78"/>
      <c r="L49" s="79"/>
      <c r="M49" s="843"/>
      <c r="N49" s="843"/>
      <c r="O49" s="843"/>
      <c r="P49" s="843"/>
      <c r="Q49" s="843"/>
      <c r="R49" s="843"/>
      <c r="S49" s="843"/>
      <c r="T49" s="843"/>
      <c r="U49" s="843"/>
      <c r="V49" s="843"/>
      <c r="W49" s="80"/>
      <c r="X49" s="81"/>
      <c r="Y49" s="81"/>
      <c r="Z49" s="82"/>
      <c r="AA49" s="83"/>
      <c r="AB49" s="84"/>
    </row>
    <row r="50" spans="1:28" ht="37.5" customHeight="1">
      <c r="A50" s="46"/>
      <c r="B50" s="68">
        <f t="shared" si="0"/>
        <v>18</v>
      </c>
      <c r="C50" s="77"/>
      <c r="D50" s="78"/>
      <c r="E50" s="78"/>
      <c r="F50" s="78"/>
      <c r="G50" s="78"/>
      <c r="H50" s="78"/>
      <c r="I50" s="78"/>
      <c r="J50" s="78"/>
      <c r="K50" s="78"/>
      <c r="L50" s="79"/>
      <c r="M50" s="843"/>
      <c r="N50" s="843"/>
      <c r="O50" s="843"/>
      <c r="P50" s="843"/>
      <c r="Q50" s="843"/>
      <c r="R50" s="843"/>
      <c r="S50" s="843"/>
      <c r="T50" s="843"/>
      <c r="U50" s="843"/>
      <c r="V50" s="843"/>
      <c r="W50" s="80"/>
      <c r="X50" s="81"/>
      <c r="Y50" s="81"/>
      <c r="Z50" s="82"/>
      <c r="AA50" s="83"/>
      <c r="AB50" s="84"/>
    </row>
    <row r="51" spans="1:28" ht="37.5" customHeight="1">
      <c r="A51" s="46"/>
      <c r="B51" s="68">
        <f t="shared" si="0"/>
        <v>19</v>
      </c>
      <c r="C51" s="77"/>
      <c r="D51" s="78"/>
      <c r="E51" s="78"/>
      <c r="F51" s="78"/>
      <c r="G51" s="78"/>
      <c r="H51" s="78"/>
      <c r="I51" s="78"/>
      <c r="J51" s="78"/>
      <c r="K51" s="78"/>
      <c r="L51" s="79"/>
      <c r="M51" s="843"/>
      <c r="N51" s="843"/>
      <c r="O51" s="843"/>
      <c r="P51" s="843"/>
      <c r="Q51" s="843"/>
      <c r="R51" s="843"/>
      <c r="S51" s="843"/>
      <c r="T51" s="843"/>
      <c r="U51" s="843"/>
      <c r="V51" s="843"/>
      <c r="W51" s="80"/>
      <c r="X51" s="81"/>
      <c r="Y51" s="81"/>
      <c r="Z51" s="82"/>
      <c r="AA51" s="83"/>
      <c r="AB51" s="84"/>
    </row>
    <row r="52" spans="1:28" ht="37.5" customHeight="1">
      <c r="A52" s="46"/>
      <c r="B52" s="68">
        <f t="shared" si="0"/>
        <v>20</v>
      </c>
      <c r="C52" s="77"/>
      <c r="D52" s="78"/>
      <c r="E52" s="78"/>
      <c r="F52" s="78"/>
      <c r="G52" s="78"/>
      <c r="H52" s="78"/>
      <c r="I52" s="78"/>
      <c r="J52" s="78"/>
      <c r="K52" s="78"/>
      <c r="L52" s="79"/>
      <c r="M52" s="843"/>
      <c r="N52" s="843"/>
      <c r="O52" s="843"/>
      <c r="P52" s="843"/>
      <c r="Q52" s="843"/>
      <c r="R52" s="843"/>
      <c r="S52" s="843"/>
      <c r="T52" s="843"/>
      <c r="U52" s="843"/>
      <c r="V52" s="843"/>
      <c r="W52" s="80"/>
      <c r="X52" s="81"/>
      <c r="Y52" s="81"/>
      <c r="Z52" s="82"/>
      <c r="AA52" s="83"/>
      <c r="AB52" s="84"/>
    </row>
    <row r="53" spans="1:28" ht="37.5" customHeight="1">
      <c r="A53" s="46"/>
      <c r="B53" s="68">
        <f t="shared" si="0"/>
        <v>21</v>
      </c>
      <c r="C53" s="77"/>
      <c r="D53" s="78"/>
      <c r="E53" s="78"/>
      <c r="F53" s="78"/>
      <c r="G53" s="78"/>
      <c r="H53" s="78"/>
      <c r="I53" s="78"/>
      <c r="J53" s="78"/>
      <c r="K53" s="78"/>
      <c r="L53" s="79"/>
      <c r="M53" s="843"/>
      <c r="N53" s="843"/>
      <c r="O53" s="843"/>
      <c r="P53" s="843"/>
      <c r="Q53" s="843"/>
      <c r="R53" s="843"/>
      <c r="S53" s="843"/>
      <c r="T53" s="843"/>
      <c r="U53" s="843"/>
      <c r="V53" s="843"/>
      <c r="W53" s="80"/>
      <c r="X53" s="81"/>
      <c r="Y53" s="81"/>
      <c r="Z53" s="82"/>
      <c r="AA53" s="83"/>
      <c r="AB53" s="84"/>
    </row>
    <row r="54" spans="1:28" ht="37.5" customHeight="1">
      <c r="A54" s="46"/>
      <c r="B54" s="68">
        <f t="shared" si="0"/>
        <v>22</v>
      </c>
      <c r="C54" s="77"/>
      <c r="D54" s="78"/>
      <c r="E54" s="78"/>
      <c r="F54" s="78"/>
      <c r="G54" s="78"/>
      <c r="H54" s="78"/>
      <c r="I54" s="78"/>
      <c r="J54" s="78"/>
      <c r="K54" s="78"/>
      <c r="L54" s="79"/>
      <c r="M54" s="843"/>
      <c r="N54" s="843"/>
      <c r="O54" s="843"/>
      <c r="P54" s="843"/>
      <c r="Q54" s="843"/>
      <c r="R54" s="843"/>
      <c r="S54" s="843"/>
      <c r="T54" s="843"/>
      <c r="U54" s="843"/>
      <c r="V54" s="843"/>
      <c r="W54" s="80"/>
      <c r="X54" s="81"/>
      <c r="Y54" s="81"/>
      <c r="Z54" s="82"/>
      <c r="AA54" s="83"/>
      <c r="AB54" s="84"/>
    </row>
    <row r="55" spans="1:28" ht="37.5" customHeight="1">
      <c r="A55" s="46"/>
      <c r="B55" s="68">
        <f t="shared" si="0"/>
        <v>23</v>
      </c>
      <c r="C55" s="77"/>
      <c r="D55" s="78"/>
      <c r="E55" s="78"/>
      <c r="F55" s="78"/>
      <c r="G55" s="78"/>
      <c r="H55" s="78"/>
      <c r="I55" s="78"/>
      <c r="J55" s="78"/>
      <c r="K55" s="78"/>
      <c r="L55" s="79"/>
      <c r="M55" s="843"/>
      <c r="N55" s="843"/>
      <c r="O55" s="843"/>
      <c r="P55" s="843"/>
      <c r="Q55" s="843"/>
      <c r="R55" s="843"/>
      <c r="S55" s="843"/>
      <c r="T55" s="843"/>
      <c r="U55" s="843"/>
      <c r="V55" s="843"/>
      <c r="W55" s="80"/>
      <c r="X55" s="81"/>
      <c r="Y55" s="81"/>
      <c r="Z55" s="82"/>
      <c r="AA55" s="83"/>
      <c r="AB55" s="84"/>
    </row>
    <row r="56" spans="1:28" ht="37.5" customHeight="1">
      <c r="A56" s="46"/>
      <c r="B56" s="68">
        <f t="shared" si="0"/>
        <v>24</v>
      </c>
      <c r="C56" s="77"/>
      <c r="D56" s="78"/>
      <c r="E56" s="78"/>
      <c r="F56" s="78"/>
      <c r="G56" s="78"/>
      <c r="H56" s="78"/>
      <c r="I56" s="78"/>
      <c r="J56" s="78"/>
      <c r="K56" s="78"/>
      <c r="L56" s="79"/>
      <c r="M56" s="843"/>
      <c r="N56" s="843"/>
      <c r="O56" s="843"/>
      <c r="P56" s="843"/>
      <c r="Q56" s="843"/>
      <c r="R56" s="843"/>
      <c r="S56" s="843"/>
      <c r="T56" s="843"/>
      <c r="U56" s="843"/>
      <c r="V56" s="843"/>
      <c r="W56" s="80"/>
      <c r="X56" s="81"/>
      <c r="Y56" s="81"/>
      <c r="Z56" s="82"/>
      <c r="AA56" s="83"/>
      <c r="AB56" s="84"/>
    </row>
    <row r="57" spans="1:28" ht="37.5" customHeight="1">
      <c r="A57" s="46"/>
      <c r="B57" s="68">
        <f t="shared" si="0"/>
        <v>25</v>
      </c>
      <c r="C57" s="77"/>
      <c r="D57" s="78"/>
      <c r="E57" s="78"/>
      <c r="F57" s="78"/>
      <c r="G57" s="78"/>
      <c r="H57" s="78"/>
      <c r="I57" s="78"/>
      <c r="J57" s="78"/>
      <c r="K57" s="78"/>
      <c r="L57" s="79"/>
      <c r="M57" s="843"/>
      <c r="N57" s="843"/>
      <c r="O57" s="843"/>
      <c r="P57" s="843"/>
      <c r="Q57" s="843"/>
      <c r="R57" s="843"/>
      <c r="S57" s="843"/>
      <c r="T57" s="843"/>
      <c r="U57" s="843"/>
      <c r="V57" s="843"/>
      <c r="W57" s="80"/>
      <c r="X57" s="81"/>
      <c r="Y57" s="81"/>
      <c r="Z57" s="82"/>
      <c r="AA57" s="85"/>
      <c r="AB57" s="84"/>
    </row>
    <row r="58" spans="1:28" ht="37.5" customHeight="1">
      <c r="A58" s="46"/>
      <c r="B58" s="68">
        <f t="shared" si="0"/>
        <v>26</v>
      </c>
      <c r="C58" s="77"/>
      <c r="D58" s="78"/>
      <c r="E58" s="78"/>
      <c r="F58" s="78"/>
      <c r="G58" s="78"/>
      <c r="H58" s="78"/>
      <c r="I58" s="78"/>
      <c r="J58" s="78"/>
      <c r="K58" s="78"/>
      <c r="L58" s="79"/>
      <c r="M58" s="843"/>
      <c r="N58" s="843"/>
      <c r="O58" s="843"/>
      <c r="P58" s="843"/>
      <c r="Q58" s="843"/>
      <c r="R58" s="843"/>
      <c r="S58" s="843"/>
      <c r="T58" s="843"/>
      <c r="U58" s="843"/>
      <c r="V58" s="843"/>
      <c r="W58" s="80"/>
      <c r="X58" s="81"/>
      <c r="Y58" s="81"/>
      <c r="Z58" s="82"/>
      <c r="AA58" s="85"/>
      <c r="AB58" s="84"/>
    </row>
    <row r="59" spans="1:28" ht="37.5" customHeight="1">
      <c r="A59" s="46"/>
      <c r="B59" s="68">
        <f t="shared" si="0"/>
        <v>27</v>
      </c>
      <c r="C59" s="77"/>
      <c r="D59" s="78"/>
      <c r="E59" s="78"/>
      <c r="F59" s="78"/>
      <c r="G59" s="78"/>
      <c r="H59" s="78"/>
      <c r="I59" s="78"/>
      <c r="J59" s="78"/>
      <c r="K59" s="78"/>
      <c r="L59" s="79"/>
      <c r="M59" s="843"/>
      <c r="N59" s="843"/>
      <c r="O59" s="843"/>
      <c r="P59" s="843"/>
      <c r="Q59" s="843"/>
      <c r="R59" s="843"/>
      <c r="S59" s="843"/>
      <c r="T59" s="843"/>
      <c r="U59" s="843"/>
      <c r="V59" s="843"/>
      <c r="W59" s="80"/>
      <c r="X59" s="81"/>
      <c r="Y59" s="81"/>
      <c r="Z59" s="82"/>
      <c r="AA59" s="85"/>
      <c r="AB59" s="84"/>
    </row>
    <row r="60" spans="1:28" ht="37.5" customHeight="1">
      <c r="A60" s="46"/>
      <c r="B60" s="68">
        <f t="shared" si="0"/>
        <v>28</v>
      </c>
      <c r="C60" s="77"/>
      <c r="D60" s="78"/>
      <c r="E60" s="78"/>
      <c r="F60" s="78"/>
      <c r="G60" s="78"/>
      <c r="H60" s="78"/>
      <c r="I60" s="78"/>
      <c r="J60" s="78"/>
      <c r="K60" s="78"/>
      <c r="L60" s="79"/>
      <c r="M60" s="843"/>
      <c r="N60" s="843"/>
      <c r="O60" s="843"/>
      <c r="P60" s="843"/>
      <c r="Q60" s="843"/>
      <c r="R60" s="843"/>
      <c r="S60" s="843"/>
      <c r="T60" s="843"/>
      <c r="U60" s="843"/>
      <c r="V60" s="843"/>
      <c r="W60" s="80"/>
      <c r="X60" s="81"/>
      <c r="Y60" s="81"/>
      <c r="Z60" s="82"/>
      <c r="AA60" s="85"/>
      <c r="AB60" s="84"/>
    </row>
    <row r="61" spans="1:28" ht="37.5" customHeight="1">
      <c r="A61" s="46"/>
      <c r="B61" s="68">
        <f t="shared" si="0"/>
        <v>29</v>
      </c>
      <c r="C61" s="77"/>
      <c r="D61" s="78"/>
      <c r="E61" s="78"/>
      <c r="F61" s="78"/>
      <c r="G61" s="78"/>
      <c r="H61" s="78"/>
      <c r="I61" s="78"/>
      <c r="J61" s="78"/>
      <c r="K61" s="78"/>
      <c r="L61" s="79"/>
      <c r="M61" s="843"/>
      <c r="N61" s="843"/>
      <c r="O61" s="843"/>
      <c r="P61" s="843"/>
      <c r="Q61" s="843"/>
      <c r="R61" s="843"/>
      <c r="S61" s="843"/>
      <c r="T61" s="843"/>
      <c r="U61" s="843"/>
      <c r="V61" s="843"/>
      <c r="W61" s="80"/>
      <c r="X61" s="81"/>
      <c r="Y61" s="81"/>
      <c r="Z61" s="82"/>
      <c r="AA61" s="85"/>
      <c r="AB61" s="84"/>
    </row>
    <row r="62" spans="1:28" ht="37.5" customHeight="1">
      <c r="A62" s="46"/>
      <c r="B62" s="68">
        <f t="shared" si="0"/>
        <v>30</v>
      </c>
      <c r="C62" s="77"/>
      <c r="D62" s="78"/>
      <c r="E62" s="78"/>
      <c r="F62" s="78"/>
      <c r="G62" s="78"/>
      <c r="H62" s="78"/>
      <c r="I62" s="78"/>
      <c r="J62" s="78"/>
      <c r="K62" s="78"/>
      <c r="L62" s="79"/>
      <c r="M62" s="843"/>
      <c r="N62" s="843"/>
      <c r="O62" s="843"/>
      <c r="P62" s="843"/>
      <c r="Q62" s="843"/>
      <c r="R62" s="843"/>
      <c r="S62" s="843"/>
      <c r="T62" s="843"/>
      <c r="U62" s="843"/>
      <c r="V62" s="843"/>
      <c r="W62" s="80"/>
      <c r="X62" s="81"/>
      <c r="Y62" s="81"/>
      <c r="Z62" s="82"/>
      <c r="AA62" s="85"/>
      <c r="AB62" s="84"/>
    </row>
    <row r="63" spans="1:28" ht="37.5" customHeight="1">
      <c r="A63" s="46"/>
      <c r="B63" s="68">
        <f t="shared" si="0"/>
        <v>31</v>
      </c>
      <c r="C63" s="77"/>
      <c r="D63" s="78"/>
      <c r="E63" s="78"/>
      <c r="F63" s="78"/>
      <c r="G63" s="78"/>
      <c r="H63" s="78"/>
      <c r="I63" s="78"/>
      <c r="J63" s="78"/>
      <c r="K63" s="78"/>
      <c r="L63" s="79"/>
      <c r="M63" s="843"/>
      <c r="N63" s="843"/>
      <c r="O63" s="843"/>
      <c r="P63" s="843"/>
      <c r="Q63" s="843"/>
      <c r="R63" s="843"/>
      <c r="S63" s="843"/>
      <c r="T63" s="843"/>
      <c r="U63" s="843"/>
      <c r="V63" s="843"/>
      <c r="W63" s="80"/>
      <c r="X63" s="81"/>
      <c r="Y63" s="81"/>
      <c r="Z63" s="82"/>
      <c r="AA63" s="85"/>
      <c r="AB63" s="84"/>
    </row>
    <row r="64" spans="1:28" ht="37.5" customHeight="1">
      <c r="A64" s="46"/>
      <c r="B64" s="68">
        <f t="shared" si="0"/>
        <v>32</v>
      </c>
      <c r="C64" s="77"/>
      <c r="D64" s="78"/>
      <c r="E64" s="78"/>
      <c r="F64" s="78"/>
      <c r="G64" s="78"/>
      <c r="H64" s="78"/>
      <c r="I64" s="78"/>
      <c r="J64" s="78"/>
      <c r="K64" s="78"/>
      <c r="L64" s="79"/>
      <c r="M64" s="843"/>
      <c r="N64" s="843"/>
      <c r="O64" s="843"/>
      <c r="P64" s="843"/>
      <c r="Q64" s="843"/>
      <c r="R64" s="843"/>
      <c r="S64" s="843"/>
      <c r="T64" s="843"/>
      <c r="U64" s="843"/>
      <c r="V64" s="843"/>
      <c r="W64" s="80"/>
      <c r="X64" s="81"/>
      <c r="Y64" s="81"/>
      <c r="Z64" s="82"/>
      <c r="AA64" s="85"/>
      <c r="AB64" s="84"/>
    </row>
    <row r="65" spans="1:28" ht="37.5" customHeight="1">
      <c r="A65" s="46"/>
      <c r="B65" s="68">
        <f t="shared" si="0"/>
        <v>33</v>
      </c>
      <c r="C65" s="77"/>
      <c r="D65" s="78"/>
      <c r="E65" s="78"/>
      <c r="F65" s="78"/>
      <c r="G65" s="78"/>
      <c r="H65" s="78"/>
      <c r="I65" s="78"/>
      <c r="J65" s="78"/>
      <c r="K65" s="78"/>
      <c r="L65" s="79"/>
      <c r="M65" s="843"/>
      <c r="N65" s="843"/>
      <c r="O65" s="843"/>
      <c r="P65" s="843"/>
      <c r="Q65" s="843"/>
      <c r="R65" s="843"/>
      <c r="S65" s="843"/>
      <c r="T65" s="843"/>
      <c r="U65" s="843"/>
      <c r="V65" s="843"/>
      <c r="W65" s="80"/>
      <c r="X65" s="81"/>
      <c r="Y65" s="81"/>
      <c r="Z65" s="82"/>
      <c r="AA65" s="85"/>
      <c r="AB65" s="84"/>
    </row>
    <row r="66" spans="1:28" ht="37.5" customHeight="1">
      <c r="A66" s="46"/>
      <c r="B66" s="68">
        <f t="shared" ref="B66:B97" si="1">B65+1</f>
        <v>34</v>
      </c>
      <c r="C66" s="77"/>
      <c r="D66" s="78"/>
      <c r="E66" s="78"/>
      <c r="F66" s="78"/>
      <c r="G66" s="78"/>
      <c r="H66" s="78"/>
      <c r="I66" s="78"/>
      <c r="J66" s="78"/>
      <c r="K66" s="78"/>
      <c r="L66" s="79"/>
      <c r="M66" s="843"/>
      <c r="N66" s="843"/>
      <c r="O66" s="843"/>
      <c r="P66" s="843"/>
      <c r="Q66" s="843"/>
      <c r="R66" s="843"/>
      <c r="S66" s="843"/>
      <c r="T66" s="843"/>
      <c r="U66" s="843"/>
      <c r="V66" s="843"/>
      <c r="W66" s="80"/>
      <c r="X66" s="81"/>
      <c r="Y66" s="81"/>
      <c r="Z66" s="82"/>
      <c r="AA66" s="85"/>
      <c r="AB66" s="84"/>
    </row>
    <row r="67" spans="1:28" ht="37.5" customHeight="1">
      <c r="A67" s="46"/>
      <c r="B67" s="68">
        <f t="shared" si="1"/>
        <v>35</v>
      </c>
      <c r="C67" s="77"/>
      <c r="D67" s="78"/>
      <c r="E67" s="78"/>
      <c r="F67" s="78"/>
      <c r="G67" s="78"/>
      <c r="H67" s="78"/>
      <c r="I67" s="78"/>
      <c r="J67" s="78"/>
      <c r="K67" s="78"/>
      <c r="L67" s="79"/>
      <c r="M67" s="843"/>
      <c r="N67" s="843"/>
      <c r="O67" s="843"/>
      <c r="P67" s="843"/>
      <c r="Q67" s="843"/>
      <c r="R67" s="843"/>
      <c r="S67" s="843"/>
      <c r="T67" s="843"/>
      <c r="U67" s="843"/>
      <c r="V67" s="843"/>
      <c r="W67" s="80"/>
      <c r="X67" s="81"/>
      <c r="Y67" s="81"/>
      <c r="Z67" s="82"/>
      <c r="AA67" s="85"/>
      <c r="AB67" s="84"/>
    </row>
    <row r="68" spans="1:28" ht="37.5" customHeight="1">
      <c r="A68" s="46"/>
      <c r="B68" s="68">
        <f t="shared" si="1"/>
        <v>36</v>
      </c>
      <c r="C68" s="77"/>
      <c r="D68" s="78"/>
      <c r="E68" s="78"/>
      <c r="F68" s="78"/>
      <c r="G68" s="78"/>
      <c r="H68" s="78"/>
      <c r="I68" s="78"/>
      <c r="J68" s="78"/>
      <c r="K68" s="78"/>
      <c r="L68" s="79"/>
      <c r="M68" s="843"/>
      <c r="N68" s="843"/>
      <c r="O68" s="843"/>
      <c r="P68" s="843"/>
      <c r="Q68" s="843"/>
      <c r="R68" s="843"/>
      <c r="S68" s="843"/>
      <c r="T68" s="843"/>
      <c r="U68" s="843"/>
      <c r="V68" s="843"/>
      <c r="W68" s="80"/>
      <c r="X68" s="81"/>
      <c r="Y68" s="81"/>
      <c r="Z68" s="82"/>
      <c r="AA68" s="85"/>
      <c r="AB68" s="84"/>
    </row>
    <row r="69" spans="1:28" ht="37.5" customHeight="1">
      <c r="A69" s="46"/>
      <c r="B69" s="68">
        <f t="shared" si="1"/>
        <v>37</v>
      </c>
      <c r="C69" s="77"/>
      <c r="D69" s="78"/>
      <c r="E69" s="78"/>
      <c r="F69" s="78"/>
      <c r="G69" s="78"/>
      <c r="H69" s="78"/>
      <c r="I69" s="78"/>
      <c r="J69" s="78"/>
      <c r="K69" s="78"/>
      <c r="L69" s="79"/>
      <c r="M69" s="843"/>
      <c r="N69" s="843"/>
      <c r="O69" s="843"/>
      <c r="P69" s="843"/>
      <c r="Q69" s="843"/>
      <c r="R69" s="843"/>
      <c r="S69" s="843"/>
      <c r="T69" s="843"/>
      <c r="U69" s="843"/>
      <c r="V69" s="843"/>
      <c r="W69" s="80"/>
      <c r="X69" s="81"/>
      <c r="Y69" s="81"/>
      <c r="Z69" s="82"/>
      <c r="AA69" s="85"/>
      <c r="AB69" s="84"/>
    </row>
    <row r="70" spans="1:28" ht="37.5" customHeight="1">
      <c r="A70" s="46"/>
      <c r="B70" s="68">
        <f t="shared" si="1"/>
        <v>38</v>
      </c>
      <c r="C70" s="77"/>
      <c r="D70" s="78"/>
      <c r="E70" s="78"/>
      <c r="F70" s="78"/>
      <c r="G70" s="78"/>
      <c r="H70" s="78"/>
      <c r="I70" s="78"/>
      <c r="J70" s="78"/>
      <c r="K70" s="78"/>
      <c r="L70" s="79"/>
      <c r="M70" s="843"/>
      <c r="N70" s="843"/>
      <c r="O70" s="843"/>
      <c r="P70" s="843"/>
      <c r="Q70" s="843"/>
      <c r="R70" s="843"/>
      <c r="S70" s="843"/>
      <c r="T70" s="843"/>
      <c r="U70" s="843"/>
      <c r="V70" s="843"/>
      <c r="W70" s="80"/>
      <c r="X70" s="81"/>
      <c r="Y70" s="81"/>
      <c r="Z70" s="82"/>
      <c r="AA70" s="85"/>
      <c r="AB70" s="84"/>
    </row>
    <row r="71" spans="1:28" ht="37.5" customHeight="1">
      <c r="A71" s="46"/>
      <c r="B71" s="68">
        <f t="shared" si="1"/>
        <v>39</v>
      </c>
      <c r="C71" s="77"/>
      <c r="D71" s="78"/>
      <c r="E71" s="78"/>
      <c r="F71" s="78"/>
      <c r="G71" s="78"/>
      <c r="H71" s="78"/>
      <c r="I71" s="78"/>
      <c r="J71" s="78"/>
      <c r="K71" s="78"/>
      <c r="L71" s="79"/>
      <c r="M71" s="843"/>
      <c r="N71" s="843"/>
      <c r="O71" s="843"/>
      <c r="P71" s="843"/>
      <c r="Q71" s="843"/>
      <c r="R71" s="843"/>
      <c r="S71" s="843"/>
      <c r="T71" s="843"/>
      <c r="U71" s="843"/>
      <c r="V71" s="843"/>
      <c r="W71" s="80"/>
      <c r="X71" s="81"/>
      <c r="Y71" s="81"/>
      <c r="Z71" s="82"/>
      <c r="AA71" s="85"/>
      <c r="AB71" s="84"/>
    </row>
    <row r="72" spans="1:28" ht="37.5" customHeight="1">
      <c r="A72" s="46"/>
      <c r="B72" s="68">
        <f t="shared" si="1"/>
        <v>40</v>
      </c>
      <c r="C72" s="77"/>
      <c r="D72" s="78"/>
      <c r="E72" s="78"/>
      <c r="F72" s="78"/>
      <c r="G72" s="78"/>
      <c r="H72" s="78"/>
      <c r="I72" s="78"/>
      <c r="J72" s="78"/>
      <c r="K72" s="78"/>
      <c r="L72" s="79"/>
      <c r="M72" s="843"/>
      <c r="N72" s="843"/>
      <c r="O72" s="843"/>
      <c r="P72" s="843"/>
      <c r="Q72" s="843"/>
      <c r="R72" s="843"/>
      <c r="S72" s="843"/>
      <c r="T72" s="843"/>
      <c r="U72" s="843"/>
      <c r="V72" s="843"/>
      <c r="W72" s="80"/>
      <c r="X72" s="81"/>
      <c r="Y72" s="81"/>
      <c r="Z72" s="82"/>
      <c r="AA72" s="85"/>
      <c r="AB72" s="84"/>
    </row>
    <row r="73" spans="1:28" ht="37.5" customHeight="1">
      <c r="A73" s="46"/>
      <c r="B73" s="68">
        <f t="shared" si="1"/>
        <v>41</v>
      </c>
      <c r="C73" s="77"/>
      <c r="D73" s="78"/>
      <c r="E73" s="78"/>
      <c r="F73" s="78"/>
      <c r="G73" s="78"/>
      <c r="H73" s="78"/>
      <c r="I73" s="78"/>
      <c r="J73" s="78"/>
      <c r="K73" s="78"/>
      <c r="L73" s="79"/>
      <c r="M73" s="843"/>
      <c r="N73" s="843"/>
      <c r="O73" s="843"/>
      <c r="P73" s="843"/>
      <c r="Q73" s="843"/>
      <c r="R73" s="843"/>
      <c r="S73" s="843"/>
      <c r="T73" s="843"/>
      <c r="U73" s="843"/>
      <c r="V73" s="843"/>
      <c r="W73" s="80"/>
      <c r="X73" s="81"/>
      <c r="Y73" s="81"/>
      <c r="Z73" s="82"/>
      <c r="AA73" s="85"/>
      <c r="AB73" s="84"/>
    </row>
    <row r="74" spans="1:28" ht="37.5" customHeight="1">
      <c r="A74" s="46"/>
      <c r="B74" s="68">
        <f t="shared" si="1"/>
        <v>42</v>
      </c>
      <c r="C74" s="77"/>
      <c r="D74" s="78"/>
      <c r="E74" s="78"/>
      <c r="F74" s="78"/>
      <c r="G74" s="78"/>
      <c r="H74" s="78"/>
      <c r="I74" s="78"/>
      <c r="J74" s="78"/>
      <c r="K74" s="78"/>
      <c r="L74" s="79"/>
      <c r="M74" s="843"/>
      <c r="N74" s="843"/>
      <c r="O74" s="843"/>
      <c r="P74" s="843"/>
      <c r="Q74" s="843"/>
      <c r="R74" s="843"/>
      <c r="S74" s="843"/>
      <c r="T74" s="843"/>
      <c r="U74" s="843"/>
      <c r="V74" s="843"/>
      <c r="W74" s="80"/>
      <c r="X74" s="81"/>
      <c r="Y74" s="81"/>
      <c r="Z74" s="82"/>
      <c r="AA74" s="85"/>
      <c r="AB74" s="84"/>
    </row>
    <row r="75" spans="1:28" ht="37.5" customHeight="1">
      <c r="A75" s="46"/>
      <c r="B75" s="68">
        <f t="shared" si="1"/>
        <v>43</v>
      </c>
      <c r="C75" s="77"/>
      <c r="D75" s="78"/>
      <c r="E75" s="78"/>
      <c r="F75" s="78"/>
      <c r="G75" s="78"/>
      <c r="H75" s="78"/>
      <c r="I75" s="78"/>
      <c r="J75" s="78"/>
      <c r="K75" s="78"/>
      <c r="L75" s="79"/>
      <c r="M75" s="843"/>
      <c r="N75" s="843"/>
      <c r="O75" s="843"/>
      <c r="P75" s="843"/>
      <c r="Q75" s="843"/>
      <c r="R75" s="843"/>
      <c r="S75" s="843"/>
      <c r="T75" s="843"/>
      <c r="U75" s="843"/>
      <c r="V75" s="843"/>
      <c r="W75" s="80"/>
      <c r="X75" s="81"/>
      <c r="Y75" s="81"/>
      <c r="Z75" s="82"/>
      <c r="AA75" s="85"/>
      <c r="AB75" s="84"/>
    </row>
    <row r="76" spans="1:28" ht="37.5" customHeight="1">
      <c r="A76" s="46"/>
      <c r="B76" s="68">
        <f t="shared" si="1"/>
        <v>44</v>
      </c>
      <c r="C76" s="77"/>
      <c r="D76" s="78"/>
      <c r="E76" s="78"/>
      <c r="F76" s="78"/>
      <c r="G76" s="78"/>
      <c r="H76" s="78"/>
      <c r="I76" s="78"/>
      <c r="J76" s="78"/>
      <c r="K76" s="78"/>
      <c r="L76" s="79"/>
      <c r="M76" s="843"/>
      <c r="N76" s="843"/>
      <c r="O76" s="843"/>
      <c r="P76" s="843"/>
      <c r="Q76" s="843"/>
      <c r="R76" s="843"/>
      <c r="S76" s="843"/>
      <c r="T76" s="843"/>
      <c r="U76" s="843"/>
      <c r="V76" s="843"/>
      <c r="W76" s="80"/>
      <c r="X76" s="81"/>
      <c r="Y76" s="81"/>
      <c r="Z76" s="82"/>
      <c r="AA76" s="85"/>
      <c r="AB76" s="84"/>
    </row>
    <row r="77" spans="1:28" ht="37.5" customHeight="1">
      <c r="A77" s="46"/>
      <c r="B77" s="68">
        <f t="shared" si="1"/>
        <v>45</v>
      </c>
      <c r="C77" s="77"/>
      <c r="D77" s="78"/>
      <c r="E77" s="78"/>
      <c r="F77" s="78"/>
      <c r="G77" s="78"/>
      <c r="H77" s="78"/>
      <c r="I77" s="78"/>
      <c r="J77" s="78"/>
      <c r="K77" s="78"/>
      <c r="L77" s="79"/>
      <c r="M77" s="843"/>
      <c r="N77" s="843"/>
      <c r="O77" s="843"/>
      <c r="P77" s="843"/>
      <c r="Q77" s="843"/>
      <c r="R77" s="843"/>
      <c r="S77" s="843"/>
      <c r="T77" s="843"/>
      <c r="U77" s="843"/>
      <c r="V77" s="843"/>
      <c r="W77" s="80"/>
      <c r="X77" s="81"/>
      <c r="Y77" s="81"/>
      <c r="Z77" s="82"/>
      <c r="AA77" s="85"/>
      <c r="AB77" s="84"/>
    </row>
    <row r="78" spans="1:28" ht="37.5" customHeight="1">
      <c r="A78" s="46"/>
      <c r="B78" s="68">
        <f t="shared" si="1"/>
        <v>46</v>
      </c>
      <c r="C78" s="77"/>
      <c r="D78" s="78"/>
      <c r="E78" s="78"/>
      <c r="F78" s="78"/>
      <c r="G78" s="78"/>
      <c r="H78" s="78"/>
      <c r="I78" s="78"/>
      <c r="J78" s="78"/>
      <c r="K78" s="78"/>
      <c r="L78" s="79"/>
      <c r="M78" s="843"/>
      <c r="N78" s="843"/>
      <c r="O78" s="843"/>
      <c r="P78" s="843"/>
      <c r="Q78" s="843"/>
      <c r="R78" s="843"/>
      <c r="S78" s="843"/>
      <c r="T78" s="843"/>
      <c r="U78" s="843"/>
      <c r="V78" s="843"/>
      <c r="W78" s="80"/>
      <c r="X78" s="81"/>
      <c r="Y78" s="81"/>
      <c r="Z78" s="82"/>
      <c r="AA78" s="85"/>
      <c r="AB78" s="84"/>
    </row>
    <row r="79" spans="1:28" ht="37.5" customHeight="1">
      <c r="A79" s="46"/>
      <c r="B79" s="68">
        <f t="shared" si="1"/>
        <v>47</v>
      </c>
      <c r="C79" s="77"/>
      <c r="D79" s="78"/>
      <c r="E79" s="78"/>
      <c r="F79" s="78"/>
      <c r="G79" s="78"/>
      <c r="H79" s="78"/>
      <c r="I79" s="78"/>
      <c r="J79" s="78"/>
      <c r="K79" s="78"/>
      <c r="L79" s="79"/>
      <c r="M79" s="843"/>
      <c r="N79" s="843"/>
      <c r="O79" s="843"/>
      <c r="P79" s="843"/>
      <c r="Q79" s="843"/>
      <c r="R79" s="843"/>
      <c r="S79" s="843"/>
      <c r="T79" s="843"/>
      <c r="U79" s="843"/>
      <c r="V79" s="843"/>
      <c r="W79" s="80"/>
      <c r="X79" s="81"/>
      <c r="Y79" s="81"/>
      <c r="Z79" s="82"/>
      <c r="AA79" s="85"/>
      <c r="AB79" s="84"/>
    </row>
    <row r="80" spans="1:28" ht="37.5" customHeight="1">
      <c r="A80" s="46"/>
      <c r="B80" s="68">
        <f t="shared" si="1"/>
        <v>48</v>
      </c>
      <c r="C80" s="77"/>
      <c r="D80" s="78"/>
      <c r="E80" s="78"/>
      <c r="F80" s="78"/>
      <c r="G80" s="78"/>
      <c r="H80" s="78"/>
      <c r="I80" s="78"/>
      <c r="J80" s="78"/>
      <c r="K80" s="78"/>
      <c r="L80" s="79"/>
      <c r="M80" s="843"/>
      <c r="N80" s="843"/>
      <c r="O80" s="843"/>
      <c r="P80" s="843"/>
      <c r="Q80" s="843"/>
      <c r="R80" s="843"/>
      <c r="S80" s="843"/>
      <c r="T80" s="843"/>
      <c r="U80" s="843"/>
      <c r="V80" s="843"/>
      <c r="W80" s="80"/>
      <c r="X80" s="81"/>
      <c r="Y80" s="81"/>
      <c r="Z80" s="82"/>
      <c r="AA80" s="85"/>
      <c r="AB80" s="84"/>
    </row>
    <row r="81" spans="1:28" ht="37.5" customHeight="1">
      <c r="A81" s="46"/>
      <c r="B81" s="68">
        <f t="shared" si="1"/>
        <v>49</v>
      </c>
      <c r="C81" s="77"/>
      <c r="D81" s="78"/>
      <c r="E81" s="78"/>
      <c r="F81" s="78"/>
      <c r="G81" s="78"/>
      <c r="H81" s="78"/>
      <c r="I81" s="78"/>
      <c r="J81" s="78"/>
      <c r="K81" s="78"/>
      <c r="L81" s="79"/>
      <c r="M81" s="843"/>
      <c r="N81" s="843"/>
      <c r="O81" s="843"/>
      <c r="P81" s="843"/>
      <c r="Q81" s="843"/>
      <c r="R81" s="843"/>
      <c r="S81" s="843"/>
      <c r="T81" s="843"/>
      <c r="U81" s="843"/>
      <c r="V81" s="843"/>
      <c r="W81" s="80"/>
      <c r="X81" s="81"/>
      <c r="Y81" s="81"/>
      <c r="Z81" s="82"/>
      <c r="AA81" s="85"/>
      <c r="AB81" s="84"/>
    </row>
    <row r="82" spans="1:28" ht="37.5" customHeight="1">
      <c r="A82" s="46"/>
      <c r="B82" s="68">
        <f t="shared" si="1"/>
        <v>50</v>
      </c>
      <c r="C82" s="77"/>
      <c r="D82" s="78"/>
      <c r="E82" s="78"/>
      <c r="F82" s="78"/>
      <c r="G82" s="78"/>
      <c r="H82" s="78"/>
      <c r="I82" s="78"/>
      <c r="J82" s="78"/>
      <c r="K82" s="78"/>
      <c r="L82" s="79"/>
      <c r="M82" s="843"/>
      <c r="N82" s="843"/>
      <c r="O82" s="843"/>
      <c r="P82" s="843"/>
      <c r="Q82" s="843"/>
      <c r="R82" s="843"/>
      <c r="S82" s="843"/>
      <c r="T82" s="843"/>
      <c r="U82" s="843"/>
      <c r="V82" s="843"/>
      <c r="W82" s="80"/>
      <c r="X82" s="81"/>
      <c r="Y82" s="81"/>
      <c r="Z82" s="82"/>
      <c r="AA82" s="85"/>
      <c r="AB82" s="84"/>
    </row>
    <row r="83" spans="1:28" ht="37.5" customHeight="1">
      <c r="A83" s="46"/>
      <c r="B83" s="68">
        <f t="shared" si="1"/>
        <v>51</v>
      </c>
      <c r="C83" s="77"/>
      <c r="D83" s="78"/>
      <c r="E83" s="78"/>
      <c r="F83" s="78"/>
      <c r="G83" s="78"/>
      <c r="H83" s="78"/>
      <c r="I83" s="78"/>
      <c r="J83" s="78"/>
      <c r="K83" s="78"/>
      <c r="L83" s="79"/>
      <c r="M83" s="843"/>
      <c r="N83" s="843"/>
      <c r="O83" s="843"/>
      <c r="P83" s="843"/>
      <c r="Q83" s="843"/>
      <c r="R83" s="843"/>
      <c r="S83" s="843"/>
      <c r="T83" s="843"/>
      <c r="U83" s="843"/>
      <c r="V83" s="843"/>
      <c r="W83" s="80"/>
      <c r="X83" s="81"/>
      <c r="Y83" s="81"/>
      <c r="Z83" s="82"/>
      <c r="AA83" s="85"/>
      <c r="AB83" s="84"/>
    </row>
    <row r="84" spans="1:28" ht="37.5" customHeight="1">
      <c r="A84" s="46"/>
      <c r="B84" s="68">
        <f t="shared" si="1"/>
        <v>52</v>
      </c>
      <c r="C84" s="77"/>
      <c r="D84" s="78"/>
      <c r="E84" s="78"/>
      <c r="F84" s="78"/>
      <c r="G84" s="78"/>
      <c r="H84" s="78"/>
      <c r="I84" s="78"/>
      <c r="J84" s="78"/>
      <c r="K84" s="78"/>
      <c r="L84" s="79"/>
      <c r="M84" s="843"/>
      <c r="N84" s="843"/>
      <c r="O84" s="843"/>
      <c r="P84" s="843"/>
      <c r="Q84" s="843"/>
      <c r="R84" s="843"/>
      <c r="S84" s="843"/>
      <c r="T84" s="843"/>
      <c r="U84" s="843"/>
      <c r="V84" s="843"/>
      <c r="W84" s="80"/>
      <c r="X84" s="81"/>
      <c r="Y84" s="81"/>
      <c r="Z84" s="82"/>
      <c r="AA84" s="85"/>
      <c r="AB84" s="84"/>
    </row>
    <row r="85" spans="1:28" ht="37.5" customHeight="1">
      <c r="A85" s="46"/>
      <c r="B85" s="68">
        <f t="shared" si="1"/>
        <v>53</v>
      </c>
      <c r="C85" s="77"/>
      <c r="D85" s="78"/>
      <c r="E85" s="78"/>
      <c r="F85" s="78"/>
      <c r="G85" s="78"/>
      <c r="H85" s="78"/>
      <c r="I85" s="78"/>
      <c r="J85" s="78"/>
      <c r="K85" s="78"/>
      <c r="L85" s="79"/>
      <c r="M85" s="843"/>
      <c r="N85" s="843"/>
      <c r="O85" s="843"/>
      <c r="P85" s="843"/>
      <c r="Q85" s="843"/>
      <c r="R85" s="843"/>
      <c r="S85" s="843"/>
      <c r="T85" s="843"/>
      <c r="U85" s="843"/>
      <c r="V85" s="843"/>
      <c r="W85" s="80"/>
      <c r="X85" s="81"/>
      <c r="Y85" s="81"/>
      <c r="Z85" s="82"/>
      <c r="AA85" s="85"/>
      <c r="AB85" s="84"/>
    </row>
    <row r="86" spans="1:28" ht="37.5" customHeight="1">
      <c r="A86" s="46"/>
      <c r="B86" s="68">
        <f t="shared" si="1"/>
        <v>54</v>
      </c>
      <c r="C86" s="77"/>
      <c r="D86" s="78"/>
      <c r="E86" s="78"/>
      <c r="F86" s="78"/>
      <c r="G86" s="78"/>
      <c r="H86" s="78"/>
      <c r="I86" s="78"/>
      <c r="J86" s="78"/>
      <c r="K86" s="78"/>
      <c r="L86" s="79"/>
      <c r="M86" s="843"/>
      <c r="N86" s="843"/>
      <c r="O86" s="843"/>
      <c r="P86" s="843"/>
      <c r="Q86" s="843"/>
      <c r="R86" s="843"/>
      <c r="S86" s="843"/>
      <c r="T86" s="843"/>
      <c r="U86" s="843"/>
      <c r="V86" s="843"/>
      <c r="W86" s="80"/>
      <c r="X86" s="81"/>
      <c r="Y86" s="81"/>
      <c r="Z86" s="82"/>
      <c r="AA86" s="85"/>
      <c r="AB86" s="84"/>
    </row>
    <row r="87" spans="1:28" ht="37.5" customHeight="1">
      <c r="A87" s="46"/>
      <c r="B87" s="68">
        <f t="shared" si="1"/>
        <v>55</v>
      </c>
      <c r="C87" s="77"/>
      <c r="D87" s="78"/>
      <c r="E87" s="78"/>
      <c r="F87" s="78"/>
      <c r="G87" s="78"/>
      <c r="H87" s="78"/>
      <c r="I87" s="78"/>
      <c r="J87" s="78"/>
      <c r="K87" s="78"/>
      <c r="L87" s="79"/>
      <c r="M87" s="843"/>
      <c r="N87" s="843"/>
      <c r="O87" s="843"/>
      <c r="P87" s="843"/>
      <c r="Q87" s="843"/>
      <c r="R87" s="843"/>
      <c r="S87" s="843"/>
      <c r="T87" s="843"/>
      <c r="U87" s="843"/>
      <c r="V87" s="843"/>
      <c r="W87" s="80"/>
      <c r="X87" s="81"/>
      <c r="Y87" s="81"/>
      <c r="Z87" s="82"/>
      <c r="AA87" s="85"/>
      <c r="AB87" s="84"/>
    </row>
    <row r="88" spans="1:28" ht="37.5" customHeight="1">
      <c r="A88" s="46"/>
      <c r="B88" s="68">
        <f t="shared" si="1"/>
        <v>56</v>
      </c>
      <c r="C88" s="77"/>
      <c r="D88" s="78"/>
      <c r="E88" s="78"/>
      <c r="F88" s="78"/>
      <c r="G88" s="78"/>
      <c r="H88" s="78"/>
      <c r="I88" s="78"/>
      <c r="J88" s="78"/>
      <c r="K88" s="78"/>
      <c r="L88" s="79"/>
      <c r="M88" s="843"/>
      <c r="N88" s="843"/>
      <c r="O88" s="843"/>
      <c r="P88" s="843"/>
      <c r="Q88" s="843"/>
      <c r="R88" s="843"/>
      <c r="S88" s="843"/>
      <c r="T88" s="843"/>
      <c r="U88" s="843"/>
      <c r="V88" s="843"/>
      <c r="W88" s="80"/>
      <c r="X88" s="81"/>
      <c r="Y88" s="81"/>
      <c r="Z88" s="82"/>
      <c r="AA88" s="85"/>
      <c r="AB88" s="84"/>
    </row>
    <row r="89" spans="1:28" ht="37.5" customHeight="1">
      <c r="A89" s="46"/>
      <c r="B89" s="68">
        <f t="shared" si="1"/>
        <v>57</v>
      </c>
      <c r="C89" s="77"/>
      <c r="D89" s="78"/>
      <c r="E89" s="78"/>
      <c r="F89" s="78"/>
      <c r="G89" s="78"/>
      <c r="H89" s="78"/>
      <c r="I89" s="78"/>
      <c r="J89" s="78"/>
      <c r="K89" s="78"/>
      <c r="L89" s="79"/>
      <c r="M89" s="843"/>
      <c r="N89" s="843"/>
      <c r="O89" s="843"/>
      <c r="P89" s="843"/>
      <c r="Q89" s="843"/>
      <c r="R89" s="843"/>
      <c r="S89" s="843"/>
      <c r="T89" s="843"/>
      <c r="U89" s="843"/>
      <c r="V89" s="843"/>
      <c r="W89" s="80"/>
      <c r="X89" s="81"/>
      <c r="Y89" s="81"/>
      <c r="Z89" s="82"/>
      <c r="AA89" s="85"/>
      <c r="AB89" s="84"/>
    </row>
    <row r="90" spans="1:28" ht="37.5" customHeight="1">
      <c r="A90" s="46"/>
      <c r="B90" s="68">
        <f t="shared" si="1"/>
        <v>58</v>
      </c>
      <c r="C90" s="77"/>
      <c r="D90" s="78"/>
      <c r="E90" s="78"/>
      <c r="F90" s="78"/>
      <c r="G90" s="78"/>
      <c r="H90" s="78"/>
      <c r="I90" s="78"/>
      <c r="J90" s="78"/>
      <c r="K90" s="78"/>
      <c r="L90" s="79"/>
      <c r="M90" s="843"/>
      <c r="N90" s="843"/>
      <c r="O90" s="843"/>
      <c r="P90" s="843"/>
      <c r="Q90" s="843"/>
      <c r="R90" s="843"/>
      <c r="S90" s="843"/>
      <c r="T90" s="843"/>
      <c r="U90" s="843"/>
      <c r="V90" s="843"/>
      <c r="W90" s="80"/>
      <c r="X90" s="81"/>
      <c r="Y90" s="81"/>
      <c r="Z90" s="82"/>
      <c r="AA90" s="85"/>
      <c r="AB90" s="84"/>
    </row>
    <row r="91" spans="1:28" ht="37.5" customHeight="1">
      <c r="A91" s="46"/>
      <c r="B91" s="68">
        <f t="shared" si="1"/>
        <v>59</v>
      </c>
      <c r="C91" s="77"/>
      <c r="D91" s="78"/>
      <c r="E91" s="78"/>
      <c r="F91" s="78"/>
      <c r="G91" s="78"/>
      <c r="H91" s="78"/>
      <c r="I91" s="78"/>
      <c r="J91" s="78"/>
      <c r="K91" s="78"/>
      <c r="L91" s="79"/>
      <c r="M91" s="843"/>
      <c r="N91" s="843"/>
      <c r="O91" s="843"/>
      <c r="P91" s="843"/>
      <c r="Q91" s="843"/>
      <c r="R91" s="843"/>
      <c r="S91" s="843"/>
      <c r="T91" s="843"/>
      <c r="U91" s="843"/>
      <c r="V91" s="843"/>
      <c r="W91" s="80"/>
      <c r="X91" s="81"/>
      <c r="Y91" s="81"/>
      <c r="Z91" s="82"/>
      <c r="AA91" s="85"/>
      <c r="AB91" s="84"/>
    </row>
    <row r="92" spans="1:28" ht="37.5" customHeight="1">
      <c r="A92" s="46"/>
      <c r="B92" s="68">
        <f t="shared" si="1"/>
        <v>60</v>
      </c>
      <c r="C92" s="77"/>
      <c r="D92" s="78"/>
      <c r="E92" s="78"/>
      <c r="F92" s="78"/>
      <c r="G92" s="78"/>
      <c r="H92" s="78"/>
      <c r="I92" s="78"/>
      <c r="J92" s="78"/>
      <c r="K92" s="78"/>
      <c r="L92" s="79"/>
      <c r="M92" s="843"/>
      <c r="N92" s="843"/>
      <c r="O92" s="843"/>
      <c r="P92" s="843"/>
      <c r="Q92" s="843"/>
      <c r="R92" s="843"/>
      <c r="S92" s="843"/>
      <c r="T92" s="843"/>
      <c r="U92" s="843"/>
      <c r="V92" s="843"/>
      <c r="W92" s="80"/>
      <c r="X92" s="81"/>
      <c r="Y92" s="81"/>
      <c r="Z92" s="82"/>
      <c r="AA92" s="85"/>
      <c r="AB92" s="84"/>
    </row>
    <row r="93" spans="1:28" ht="37.5" customHeight="1">
      <c r="A93" s="46"/>
      <c r="B93" s="68">
        <f t="shared" si="1"/>
        <v>61</v>
      </c>
      <c r="C93" s="77"/>
      <c r="D93" s="78"/>
      <c r="E93" s="78"/>
      <c r="F93" s="78"/>
      <c r="G93" s="78"/>
      <c r="H93" s="78"/>
      <c r="I93" s="78"/>
      <c r="J93" s="78"/>
      <c r="K93" s="78"/>
      <c r="L93" s="79"/>
      <c r="M93" s="843"/>
      <c r="N93" s="843"/>
      <c r="O93" s="843"/>
      <c r="P93" s="843"/>
      <c r="Q93" s="843"/>
      <c r="R93" s="843"/>
      <c r="S93" s="843"/>
      <c r="T93" s="843"/>
      <c r="U93" s="843"/>
      <c r="V93" s="843"/>
      <c r="W93" s="80"/>
      <c r="X93" s="81"/>
      <c r="Y93" s="81"/>
      <c r="Z93" s="82"/>
      <c r="AA93" s="85"/>
      <c r="AB93" s="84"/>
    </row>
    <row r="94" spans="1:28" ht="37.5" customHeight="1">
      <c r="A94" s="46"/>
      <c r="B94" s="68">
        <f t="shared" si="1"/>
        <v>62</v>
      </c>
      <c r="C94" s="77"/>
      <c r="D94" s="78"/>
      <c r="E94" s="78"/>
      <c r="F94" s="78"/>
      <c r="G94" s="78"/>
      <c r="H94" s="78"/>
      <c r="I94" s="78"/>
      <c r="J94" s="78"/>
      <c r="K94" s="78"/>
      <c r="L94" s="79"/>
      <c r="M94" s="843"/>
      <c r="N94" s="843"/>
      <c r="O94" s="843"/>
      <c r="P94" s="843"/>
      <c r="Q94" s="843"/>
      <c r="R94" s="843"/>
      <c r="S94" s="843"/>
      <c r="T94" s="843"/>
      <c r="U94" s="843"/>
      <c r="V94" s="843"/>
      <c r="W94" s="80"/>
      <c r="X94" s="81"/>
      <c r="Y94" s="81"/>
      <c r="Z94" s="82"/>
      <c r="AA94" s="85"/>
      <c r="AB94" s="84"/>
    </row>
    <row r="95" spans="1:28" ht="37.5" customHeight="1">
      <c r="A95" s="46"/>
      <c r="B95" s="68">
        <f t="shared" si="1"/>
        <v>63</v>
      </c>
      <c r="C95" s="77"/>
      <c r="D95" s="78"/>
      <c r="E95" s="78"/>
      <c r="F95" s="78"/>
      <c r="G95" s="78"/>
      <c r="H95" s="78"/>
      <c r="I95" s="78"/>
      <c r="J95" s="78"/>
      <c r="K95" s="78"/>
      <c r="L95" s="79"/>
      <c r="M95" s="843"/>
      <c r="N95" s="843"/>
      <c r="O95" s="843"/>
      <c r="P95" s="843"/>
      <c r="Q95" s="843"/>
      <c r="R95" s="843"/>
      <c r="S95" s="843"/>
      <c r="T95" s="843"/>
      <c r="U95" s="843"/>
      <c r="V95" s="843"/>
      <c r="W95" s="80"/>
      <c r="X95" s="81"/>
      <c r="Y95" s="81"/>
      <c r="Z95" s="82"/>
      <c r="AA95" s="85"/>
      <c r="AB95" s="84"/>
    </row>
    <row r="96" spans="1:28" ht="37.5" customHeight="1">
      <c r="A96" s="46"/>
      <c r="B96" s="68">
        <f t="shared" si="1"/>
        <v>64</v>
      </c>
      <c r="C96" s="77"/>
      <c r="D96" s="78"/>
      <c r="E96" s="78"/>
      <c r="F96" s="78"/>
      <c r="G96" s="78"/>
      <c r="H96" s="78"/>
      <c r="I96" s="78"/>
      <c r="J96" s="78"/>
      <c r="K96" s="78"/>
      <c r="L96" s="79"/>
      <c r="M96" s="843"/>
      <c r="N96" s="843"/>
      <c r="O96" s="843"/>
      <c r="P96" s="843"/>
      <c r="Q96" s="843"/>
      <c r="R96" s="843"/>
      <c r="S96" s="843"/>
      <c r="T96" s="843"/>
      <c r="U96" s="843"/>
      <c r="V96" s="843"/>
      <c r="W96" s="80"/>
      <c r="X96" s="81"/>
      <c r="Y96" s="81"/>
      <c r="Z96" s="82"/>
      <c r="AA96" s="85"/>
      <c r="AB96" s="84"/>
    </row>
    <row r="97" spans="1:28" ht="37.5" customHeight="1">
      <c r="A97" s="46"/>
      <c r="B97" s="68">
        <f t="shared" si="1"/>
        <v>65</v>
      </c>
      <c r="C97" s="77"/>
      <c r="D97" s="78"/>
      <c r="E97" s="78"/>
      <c r="F97" s="78"/>
      <c r="G97" s="78"/>
      <c r="H97" s="78"/>
      <c r="I97" s="78"/>
      <c r="J97" s="78"/>
      <c r="K97" s="78"/>
      <c r="L97" s="79"/>
      <c r="M97" s="843"/>
      <c r="N97" s="843"/>
      <c r="O97" s="843"/>
      <c r="P97" s="843"/>
      <c r="Q97" s="843"/>
      <c r="R97" s="843"/>
      <c r="S97" s="843"/>
      <c r="T97" s="843"/>
      <c r="U97" s="843"/>
      <c r="V97" s="843"/>
      <c r="W97" s="80"/>
      <c r="X97" s="81"/>
      <c r="Y97" s="81"/>
      <c r="Z97" s="82"/>
      <c r="AA97" s="85"/>
      <c r="AB97" s="84"/>
    </row>
    <row r="98" spans="1:28" ht="37.5" customHeight="1">
      <c r="A98" s="46"/>
      <c r="B98" s="68">
        <f t="shared" ref="B98:B132" si="2">B97+1</f>
        <v>66</v>
      </c>
      <c r="C98" s="77"/>
      <c r="D98" s="78"/>
      <c r="E98" s="78"/>
      <c r="F98" s="78"/>
      <c r="G98" s="78"/>
      <c r="H98" s="78"/>
      <c r="I98" s="78"/>
      <c r="J98" s="78"/>
      <c r="K98" s="78"/>
      <c r="L98" s="79"/>
      <c r="M98" s="843"/>
      <c r="N98" s="843"/>
      <c r="O98" s="843"/>
      <c r="P98" s="843"/>
      <c r="Q98" s="843"/>
      <c r="R98" s="843"/>
      <c r="S98" s="843"/>
      <c r="T98" s="843"/>
      <c r="U98" s="843"/>
      <c r="V98" s="843"/>
      <c r="W98" s="80"/>
      <c r="X98" s="81"/>
      <c r="Y98" s="81"/>
      <c r="Z98" s="82"/>
      <c r="AA98" s="85"/>
      <c r="AB98" s="84"/>
    </row>
    <row r="99" spans="1:28" ht="37.5" customHeight="1">
      <c r="A99" s="46"/>
      <c r="B99" s="68">
        <f t="shared" si="2"/>
        <v>67</v>
      </c>
      <c r="C99" s="77"/>
      <c r="D99" s="78"/>
      <c r="E99" s="78"/>
      <c r="F99" s="78"/>
      <c r="G99" s="78"/>
      <c r="H99" s="78"/>
      <c r="I99" s="78"/>
      <c r="J99" s="78"/>
      <c r="K99" s="78"/>
      <c r="L99" s="79"/>
      <c r="M99" s="843"/>
      <c r="N99" s="843"/>
      <c r="O99" s="843"/>
      <c r="P99" s="843"/>
      <c r="Q99" s="843"/>
      <c r="R99" s="843"/>
      <c r="S99" s="843"/>
      <c r="T99" s="843"/>
      <c r="U99" s="843"/>
      <c r="V99" s="843"/>
      <c r="W99" s="80"/>
      <c r="X99" s="81"/>
      <c r="Y99" s="81"/>
      <c r="Z99" s="82"/>
      <c r="AA99" s="85"/>
      <c r="AB99" s="84"/>
    </row>
    <row r="100" spans="1:28" ht="37.5" customHeight="1">
      <c r="A100" s="46"/>
      <c r="B100" s="68">
        <f t="shared" si="2"/>
        <v>68</v>
      </c>
      <c r="C100" s="77"/>
      <c r="D100" s="78"/>
      <c r="E100" s="78"/>
      <c r="F100" s="78"/>
      <c r="G100" s="78"/>
      <c r="H100" s="78"/>
      <c r="I100" s="78"/>
      <c r="J100" s="78"/>
      <c r="K100" s="78"/>
      <c r="L100" s="79"/>
      <c r="M100" s="843"/>
      <c r="N100" s="843"/>
      <c r="O100" s="843"/>
      <c r="P100" s="843"/>
      <c r="Q100" s="843"/>
      <c r="R100" s="843"/>
      <c r="S100" s="843"/>
      <c r="T100" s="843"/>
      <c r="U100" s="843"/>
      <c r="V100" s="843"/>
      <c r="W100" s="80"/>
      <c r="X100" s="81"/>
      <c r="Y100" s="81"/>
      <c r="Z100" s="82"/>
      <c r="AA100" s="85"/>
      <c r="AB100" s="84"/>
    </row>
    <row r="101" spans="1:28" ht="37.5" customHeight="1">
      <c r="A101" s="46"/>
      <c r="B101" s="68">
        <f t="shared" si="2"/>
        <v>69</v>
      </c>
      <c r="C101" s="77"/>
      <c r="D101" s="78"/>
      <c r="E101" s="78"/>
      <c r="F101" s="78"/>
      <c r="G101" s="78"/>
      <c r="H101" s="78"/>
      <c r="I101" s="78"/>
      <c r="J101" s="78"/>
      <c r="K101" s="78"/>
      <c r="L101" s="79"/>
      <c r="M101" s="843"/>
      <c r="N101" s="843"/>
      <c r="O101" s="843"/>
      <c r="P101" s="843"/>
      <c r="Q101" s="843"/>
      <c r="R101" s="843"/>
      <c r="S101" s="843"/>
      <c r="T101" s="843"/>
      <c r="U101" s="843"/>
      <c r="V101" s="843"/>
      <c r="W101" s="80"/>
      <c r="X101" s="81"/>
      <c r="Y101" s="81"/>
      <c r="Z101" s="82"/>
      <c r="AA101" s="85"/>
      <c r="AB101" s="84"/>
    </row>
    <row r="102" spans="1:28" ht="37.5" customHeight="1">
      <c r="A102" s="46"/>
      <c r="B102" s="68">
        <f t="shared" si="2"/>
        <v>70</v>
      </c>
      <c r="C102" s="77"/>
      <c r="D102" s="78"/>
      <c r="E102" s="78"/>
      <c r="F102" s="78"/>
      <c r="G102" s="78"/>
      <c r="H102" s="78"/>
      <c r="I102" s="78"/>
      <c r="J102" s="78"/>
      <c r="K102" s="78"/>
      <c r="L102" s="79"/>
      <c r="M102" s="843"/>
      <c r="N102" s="843"/>
      <c r="O102" s="843"/>
      <c r="P102" s="843"/>
      <c r="Q102" s="843"/>
      <c r="R102" s="843"/>
      <c r="S102" s="843"/>
      <c r="T102" s="843"/>
      <c r="U102" s="843"/>
      <c r="V102" s="843"/>
      <c r="W102" s="80"/>
      <c r="X102" s="81"/>
      <c r="Y102" s="81"/>
      <c r="Z102" s="82"/>
      <c r="AA102" s="85"/>
      <c r="AB102" s="84"/>
    </row>
    <row r="103" spans="1:28" ht="37.5" customHeight="1">
      <c r="A103" s="46"/>
      <c r="B103" s="68">
        <f t="shared" si="2"/>
        <v>71</v>
      </c>
      <c r="C103" s="77"/>
      <c r="D103" s="78"/>
      <c r="E103" s="78"/>
      <c r="F103" s="78"/>
      <c r="G103" s="78"/>
      <c r="H103" s="78"/>
      <c r="I103" s="78"/>
      <c r="J103" s="78"/>
      <c r="K103" s="78"/>
      <c r="L103" s="79"/>
      <c r="M103" s="843"/>
      <c r="N103" s="843"/>
      <c r="O103" s="843"/>
      <c r="P103" s="843"/>
      <c r="Q103" s="843"/>
      <c r="R103" s="843"/>
      <c r="S103" s="843"/>
      <c r="T103" s="843"/>
      <c r="U103" s="843"/>
      <c r="V103" s="843"/>
      <c r="W103" s="80"/>
      <c r="X103" s="81"/>
      <c r="Y103" s="81"/>
      <c r="Z103" s="82"/>
      <c r="AA103" s="85"/>
      <c r="AB103" s="84"/>
    </row>
    <row r="104" spans="1:28" ht="37.5" customHeight="1">
      <c r="A104" s="46"/>
      <c r="B104" s="68">
        <f t="shared" si="2"/>
        <v>72</v>
      </c>
      <c r="C104" s="77"/>
      <c r="D104" s="78"/>
      <c r="E104" s="78"/>
      <c r="F104" s="78"/>
      <c r="G104" s="78"/>
      <c r="H104" s="78"/>
      <c r="I104" s="78"/>
      <c r="J104" s="78"/>
      <c r="K104" s="78"/>
      <c r="L104" s="79"/>
      <c r="M104" s="843"/>
      <c r="N104" s="843"/>
      <c r="O104" s="843"/>
      <c r="P104" s="843"/>
      <c r="Q104" s="843"/>
      <c r="R104" s="843"/>
      <c r="S104" s="843"/>
      <c r="T104" s="843"/>
      <c r="U104" s="843"/>
      <c r="V104" s="843"/>
      <c r="W104" s="80"/>
      <c r="X104" s="81"/>
      <c r="Y104" s="81"/>
      <c r="Z104" s="82"/>
      <c r="AA104" s="85"/>
      <c r="AB104" s="84"/>
    </row>
    <row r="105" spans="1:28" ht="37.5" customHeight="1">
      <c r="A105" s="46"/>
      <c r="B105" s="68">
        <f t="shared" si="2"/>
        <v>73</v>
      </c>
      <c r="C105" s="77"/>
      <c r="D105" s="78"/>
      <c r="E105" s="78"/>
      <c r="F105" s="78"/>
      <c r="G105" s="78"/>
      <c r="H105" s="78"/>
      <c r="I105" s="78"/>
      <c r="J105" s="78"/>
      <c r="K105" s="78"/>
      <c r="L105" s="79"/>
      <c r="M105" s="843"/>
      <c r="N105" s="843"/>
      <c r="O105" s="843"/>
      <c r="P105" s="843"/>
      <c r="Q105" s="843"/>
      <c r="R105" s="843"/>
      <c r="S105" s="843"/>
      <c r="T105" s="843"/>
      <c r="U105" s="843"/>
      <c r="V105" s="843"/>
      <c r="W105" s="80"/>
      <c r="X105" s="81"/>
      <c r="Y105" s="81"/>
      <c r="Z105" s="82"/>
      <c r="AA105" s="85"/>
      <c r="AB105" s="84"/>
    </row>
    <row r="106" spans="1:28" ht="37.5" customHeight="1">
      <c r="A106" s="46"/>
      <c r="B106" s="68">
        <f t="shared" si="2"/>
        <v>74</v>
      </c>
      <c r="C106" s="77"/>
      <c r="D106" s="78"/>
      <c r="E106" s="78"/>
      <c r="F106" s="78"/>
      <c r="G106" s="78"/>
      <c r="H106" s="78"/>
      <c r="I106" s="78"/>
      <c r="J106" s="78"/>
      <c r="K106" s="78"/>
      <c r="L106" s="79"/>
      <c r="M106" s="843"/>
      <c r="N106" s="843"/>
      <c r="O106" s="843"/>
      <c r="P106" s="843"/>
      <c r="Q106" s="843"/>
      <c r="R106" s="843"/>
      <c r="S106" s="843"/>
      <c r="T106" s="843"/>
      <c r="U106" s="843"/>
      <c r="V106" s="843"/>
      <c r="W106" s="80"/>
      <c r="X106" s="81"/>
      <c r="Y106" s="81"/>
      <c r="Z106" s="82"/>
      <c r="AA106" s="85"/>
      <c r="AB106" s="84"/>
    </row>
    <row r="107" spans="1:28" ht="37.5" customHeight="1">
      <c r="A107" s="46"/>
      <c r="B107" s="68">
        <f t="shared" si="2"/>
        <v>75</v>
      </c>
      <c r="C107" s="77"/>
      <c r="D107" s="78"/>
      <c r="E107" s="78"/>
      <c r="F107" s="78"/>
      <c r="G107" s="78"/>
      <c r="H107" s="78"/>
      <c r="I107" s="78"/>
      <c r="J107" s="78"/>
      <c r="K107" s="78"/>
      <c r="L107" s="79"/>
      <c r="M107" s="843"/>
      <c r="N107" s="843"/>
      <c r="O107" s="843"/>
      <c r="P107" s="843"/>
      <c r="Q107" s="843"/>
      <c r="R107" s="843"/>
      <c r="S107" s="843"/>
      <c r="T107" s="843"/>
      <c r="U107" s="843"/>
      <c r="V107" s="843"/>
      <c r="W107" s="80"/>
      <c r="X107" s="81"/>
      <c r="Y107" s="81"/>
      <c r="Z107" s="82"/>
      <c r="AA107" s="85"/>
      <c r="AB107" s="84"/>
    </row>
    <row r="108" spans="1:28" ht="37.5" customHeight="1">
      <c r="A108" s="46"/>
      <c r="B108" s="68">
        <f t="shared" si="2"/>
        <v>76</v>
      </c>
      <c r="C108" s="77"/>
      <c r="D108" s="78"/>
      <c r="E108" s="78"/>
      <c r="F108" s="78"/>
      <c r="G108" s="78"/>
      <c r="H108" s="78"/>
      <c r="I108" s="78"/>
      <c r="J108" s="78"/>
      <c r="K108" s="78"/>
      <c r="L108" s="79"/>
      <c r="M108" s="843"/>
      <c r="N108" s="843"/>
      <c r="O108" s="843"/>
      <c r="P108" s="843"/>
      <c r="Q108" s="843"/>
      <c r="R108" s="843"/>
      <c r="S108" s="843"/>
      <c r="T108" s="843"/>
      <c r="U108" s="843"/>
      <c r="V108" s="843"/>
      <c r="W108" s="80"/>
      <c r="X108" s="81"/>
      <c r="Y108" s="81"/>
      <c r="Z108" s="82"/>
      <c r="AA108" s="85"/>
      <c r="AB108" s="84"/>
    </row>
    <row r="109" spans="1:28" ht="37.5" customHeight="1">
      <c r="A109" s="46"/>
      <c r="B109" s="68">
        <f t="shared" si="2"/>
        <v>77</v>
      </c>
      <c r="C109" s="77"/>
      <c r="D109" s="78"/>
      <c r="E109" s="78"/>
      <c r="F109" s="78"/>
      <c r="G109" s="78"/>
      <c r="H109" s="78"/>
      <c r="I109" s="78"/>
      <c r="J109" s="78"/>
      <c r="K109" s="78"/>
      <c r="L109" s="79"/>
      <c r="M109" s="843"/>
      <c r="N109" s="843"/>
      <c r="O109" s="843"/>
      <c r="P109" s="843"/>
      <c r="Q109" s="843"/>
      <c r="R109" s="843"/>
      <c r="S109" s="843"/>
      <c r="T109" s="843"/>
      <c r="U109" s="843"/>
      <c r="V109" s="843"/>
      <c r="W109" s="80"/>
      <c r="X109" s="81"/>
      <c r="Y109" s="81"/>
      <c r="Z109" s="82"/>
      <c r="AA109" s="85"/>
      <c r="AB109" s="84"/>
    </row>
    <row r="110" spans="1:28" ht="37.5" customHeight="1">
      <c r="A110" s="46"/>
      <c r="B110" s="68">
        <f t="shared" si="2"/>
        <v>78</v>
      </c>
      <c r="C110" s="77"/>
      <c r="D110" s="78"/>
      <c r="E110" s="78"/>
      <c r="F110" s="78"/>
      <c r="G110" s="78"/>
      <c r="H110" s="78"/>
      <c r="I110" s="78"/>
      <c r="J110" s="78"/>
      <c r="K110" s="78"/>
      <c r="L110" s="79"/>
      <c r="M110" s="843"/>
      <c r="N110" s="843"/>
      <c r="O110" s="843"/>
      <c r="P110" s="843"/>
      <c r="Q110" s="843"/>
      <c r="R110" s="843"/>
      <c r="S110" s="843"/>
      <c r="T110" s="843"/>
      <c r="U110" s="843"/>
      <c r="V110" s="843"/>
      <c r="W110" s="80"/>
      <c r="X110" s="81"/>
      <c r="Y110" s="81"/>
      <c r="Z110" s="82"/>
      <c r="AA110" s="85"/>
      <c r="AB110" s="84"/>
    </row>
    <row r="111" spans="1:28" ht="37.5" customHeight="1">
      <c r="A111" s="46"/>
      <c r="B111" s="68">
        <f t="shared" si="2"/>
        <v>79</v>
      </c>
      <c r="C111" s="77"/>
      <c r="D111" s="78"/>
      <c r="E111" s="78"/>
      <c r="F111" s="78"/>
      <c r="G111" s="78"/>
      <c r="H111" s="78"/>
      <c r="I111" s="78"/>
      <c r="J111" s="78"/>
      <c r="K111" s="78"/>
      <c r="L111" s="79"/>
      <c r="M111" s="843"/>
      <c r="N111" s="843"/>
      <c r="O111" s="843"/>
      <c r="P111" s="843"/>
      <c r="Q111" s="843"/>
      <c r="R111" s="843"/>
      <c r="S111" s="843"/>
      <c r="T111" s="843"/>
      <c r="U111" s="843"/>
      <c r="V111" s="843"/>
      <c r="W111" s="80"/>
      <c r="X111" s="81"/>
      <c r="Y111" s="81"/>
      <c r="Z111" s="82"/>
      <c r="AA111" s="85"/>
      <c r="AB111" s="84"/>
    </row>
    <row r="112" spans="1:28" ht="37.5" customHeight="1">
      <c r="A112" s="46"/>
      <c r="B112" s="68">
        <f t="shared" si="2"/>
        <v>80</v>
      </c>
      <c r="C112" s="77"/>
      <c r="D112" s="78"/>
      <c r="E112" s="78"/>
      <c r="F112" s="78"/>
      <c r="G112" s="78"/>
      <c r="H112" s="78"/>
      <c r="I112" s="78"/>
      <c r="J112" s="78"/>
      <c r="K112" s="78"/>
      <c r="L112" s="79"/>
      <c r="M112" s="843"/>
      <c r="N112" s="843"/>
      <c r="O112" s="843"/>
      <c r="P112" s="843"/>
      <c r="Q112" s="843"/>
      <c r="R112" s="843"/>
      <c r="S112" s="843"/>
      <c r="T112" s="843"/>
      <c r="U112" s="843"/>
      <c r="V112" s="843"/>
      <c r="W112" s="80"/>
      <c r="X112" s="81"/>
      <c r="Y112" s="81"/>
      <c r="Z112" s="82"/>
      <c r="AA112" s="85"/>
      <c r="AB112" s="84"/>
    </row>
    <row r="113" spans="1:28" ht="37.5" customHeight="1">
      <c r="A113" s="46"/>
      <c r="B113" s="68">
        <f t="shared" si="2"/>
        <v>81</v>
      </c>
      <c r="C113" s="77"/>
      <c r="D113" s="78"/>
      <c r="E113" s="78"/>
      <c r="F113" s="78"/>
      <c r="G113" s="78"/>
      <c r="H113" s="78"/>
      <c r="I113" s="78"/>
      <c r="J113" s="78"/>
      <c r="K113" s="78"/>
      <c r="L113" s="79"/>
      <c r="M113" s="843"/>
      <c r="N113" s="843"/>
      <c r="O113" s="843"/>
      <c r="P113" s="843"/>
      <c r="Q113" s="843"/>
      <c r="R113" s="843"/>
      <c r="S113" s="843"/>
      <c r="T113" s="843"/>
      <c r="U113" s="843"/>
      <c r="V113" s="843"/>
      <c r="W113" s="80"/>
      <c r="X113" s="81"/>
      <c r="Y113" s="81"/>
      <c r="Z113" s="82"/>
      <c r="AA113" s="85"/>
      <c r="AB113" s="84"/>
    </row>
    <row r="114" spans="1:28" ht="37.5" customHeight="1">
      <c r="A114" s="46"/>
      <c r="B114" s="68">
        <f t="shared" si="2"/>
        <v>82</v>
      </c>
      <c r="C114" s="77"/>
      <c r="D114" s="78"/>
      <c r="E114" s="78"/>
      <c r="F114" s="78"/>
      <c r="G114" s="78"/>
      <c r="H114" s="78"/>
      <c r="I114" s="78"/>
      <c r="J114" s="78"/>
      <c r="K114" s="78"/>
      <c r="L114" s="79"/>
      <c r="M114" s="843"/>
      <c r="N114" s="843"/>
      <c r="O114" s="843"/>
      <c r="P114" s="843"/>
      <c r="Q114" s="843"/>
      <c r="R114" s="843"/>
      <c r="S114" s="843"/>
      <c r="T114" s="843"/>
      <c r="U114" s="843"/>
      <c r="V114" s="843"/>
      <c r="W114" s="80"/>
      <c r="X114" s="81"/>
      <c r="Y114" s="81"/>
      <c r="Z114" s="82"/>
      <c r="AA114" s="85"/>
      <c r="AB114" s="84"/>
    </row>
    <row r="115" spans="1:28" ht="37.5" customHeight="1">
      <c r="A115" s="46"/>
      <c r="B115" s="68">
        <f t="shared" si="2"/>
        <v>83</v>
      </c>
      <c r="C115" s="77"/>
      <c r="D115" s="78"/>
      <c r="E115" s="78"/>
      <c r="F115" s="78"/>
      <c r="G115" s="78"/>
      <c r="H115" s="78"/>
      <c r="I115" s="78"/>
      <c r="J115" s="78"/>
      <c r="K115" s="78"/>
      <c r="L115" s="79"/>
      <c r="M115" s="843"/>
      <c r="N115" s="843"/>
      <c r="O115" s="843"/>
      <c r="P115" s="843"/>
      <c r="Q115" s="843"/>
      <c r="R115" s="843"/>
      <c r="S115" s="843"/>
      <c r="T115" s="843"/>
      <c r="U115" s="843"/>
      <c r="V115" s="843"/>
      <c r="W115" s="80"/>
      <c r="X115" s="81"/>
      <c r="Y115" s="81"/>
      <c r="Z115" s="82"/>
      <c r="AA115" s="85"/>
      <c r="AB115" s="84"/>
    </row>
    <row r="116" spans="1:28" ht="37.5" customHeight="1">
      <c r="A116" s="46"/>
      <c r="B116" s="68">
        <f t="shared" si="2"/>
        <v>84</v>
      </c>
      <c r="C116" s="77"/>
      <c r="D116" s="78"/>
      <c r="E116" s="78"/>
      <c r="F116" s="78"/>
      <c r="G116" s="78"/>
      <c r="H116" s="78"/>
      <c r="I116" s="78"/>
      <c r="J116" s="78"/>
      <c r="K116" s="78"/>
      <c r="L116" s="79"/>
      <c r="M116" s="843"/>
      <c r="N116" s="843"/>
      <c r="O116" s="843"/>
      <c r="P116" s="843"/>
      <c r="Q116" s="843"/>
      <c r="R116" s="843"/>
      <c r="S116" s="843"/>
      <c r="T116" s="843"/>
      <c r="U116" s="843"/>
      <c r="V116" s="843"/>
      <c r="W116" s="80"/>
      <c r="X116" s="81"/>
      <c r="Y116" s="81"/>
      <c r="Z116" s="82"/>
      <c r="AA116" s="85"/>
      <c r="AB116" s="84"/>
    </row>
    <row r="117" spans="1:28" ht="37.5" customHeight="1">
      <c r="A117" s="46"/>
      <c r="B117" s="68">
        <f t="shared" si="2"/>
        <v>85</v>
      </c>
      <c r="C117" s="77"/>
      <c r="D117" s="78"/>
      <c r="E117" s="78"/>
      <c r="F117" s="78"/>
      <c r="G117" s="78"/>
      <c r="H117" s="78"/>
      <c r="I117" s="78"/>
      <c r="J117" s="78"/>
      <c r="K117" s="78"/>
      <c r="L117" s="79"/>
      <c r="M117" s="843"/>
      <c r="N117" s="843"/>
      <c r="O117" s="843"/>
      <c r="P117" s="843"/>
      <c r="Q117" s="843"/>
      <c r="R117" s="843"/>
      <c r="S117" s="843"/>
      <c r="T117" s="843"/>
      <c r="U117" s="843"/>
      <c r="V117" s="843"/>
      <c r="W117" s="80"/>
      <c r="X117" s="81"/>
      <c r="Y117" s="81"/>
      <c r="Z117" s="82"/>
      <c r="AA117" s="85"/>
      <c r="AB117" s="84"/>
    </row>
    <row r="118" spans="1:28" ht="37.5" customHeight="1">
      <c r="A118" s="46"/>
      <c r="B118" s="68">
        <f t="shared" si="2"/>
        <v>86</v>
      </c>
      <c r="C118" s="77"/>
      <c r="D118" s="78"/>
      <c r="E118" s="78"/>
      <c r="F118" s="78"/>
      <c r="G118" s="78"/>
      <c r="H118" s="78"/>
      <c r="I118" s="78"/>
      <c r="J118" s="78"/>
      <c r="K118" s="78"/>
      <c r="L118" s="79"/>
      <c r="M118" s="843"/>
      <c r="N118" s="843"/>
      <c r="O118" s="843"/>
      <c r="P118" s="843"/>
      <c r="Q118" s="843"/>
      <c r="R118" s="843"/>
      <c r="S118" s="843"/>
      <c r="T118" s="843"/>
      <c r="U118" s="843"/>
      <c r="V118" s="843"/>
      <c r="W118" s="80"/>
      <c r="X118" s="81"/>
      <c r="Y118" s="81"/>
      <c r="Z118" s="82"/>
      <c r="AA118" s="85"/>
      <c r="AB118" s="84"/>
    </row>
    <row r="119" spans="1:28" ht="37.5" customHeight="1">
      <c r="A119" s="46"/>
      <c r="B119" s="68">
        <f t="shared" si="2"/>
        <v>87</v>
      </c>
      <c r="C119" s="77"/>
      <c r="D119" s="78"/>
      <c r="E119" s="78"/>
      <c r="F119" s="78"/>
      <c r="G119" s="78"/>
      <c r="H119" s="78"/>
      <c r="I119" s="78"/>
      <c r="J119" s="78"/>
      <c r="K119" s="78"/>
      <c r="L119" s="79"/>
      <c r="M119" s="843"/>
      <c r="N119" s="843"/>
      <c r="O119" s="843"/>
      <c r="P119" s="843"/>
      <c r="Q119" s="843"/>
      <c r="R119" s="843"/>
      <c r="S119" s="843"/>
      <c r="T119" s="843"/>
      <c r="U119" s="843"/>
      <c r="V119" s="843"/>
      <c r="W119" s="80"/>
      <c r="X119" s="81"/>
      <c r="Y119" s="81"/>
      <c r="Z119" s="82"/>
      <c r="AA119" s="85"/>
      <c r="AB119" s="84"/>
    </row>
    <row r="120" spans="1:28" ht="37.5" customHeight="1">
      <c r="A120" s="46"/>
      <c r="B120" s="68">
        <f t="shared" si="2"/>
        <v>88</v>
      </c>
      <c r="C120" s="77"/>
      <c r="D120" s="78"/>
      <c r="E120" s="78"/>
      <c r="F120" s="78"/>
      <c r="G120" s="78"/>
      <c r="H120" s="78"/>
      <c r="I120" s="78"/>
      <c r="J120" s="78"/>
      <c r="K120" s="78"/>
      <c r="L120" s="79"/>
      <c r="M120" s="843"/>
      <c r="N120" s="843"/>
      <c r="O120" s="843"/>
      <c r="P120" s="843"/>
      <c r="Q120" s="843"/>
      <c r="R120" s="843"/>
      <c r="S120" s="843"/>
      <c r="T120" s="843"/>
      <c r="U120" s="843"/>
      <c r="V120" s="843"/>
      <c r="W120" s="80"/>
      <c r="X120" s="81"/>
      <c r="Y120" s="81"/>
      <c r="Z120" s="82"/>
      <c r="AA120" s="85"/>
      <c r="AB120" s="84"/>
    </row>
    <row r="121" spans="1:28" ht="37.5" customHeight="1">
      <c r="A121" s="46"/>
      <c r="B121" s="68">
        <f t="shared" si="2"/>
        <v>89</v>
      </c>
      <c r="C121" s="77"/>
      <c r="D121" s="78"/>
      <c r="E121" s="78"/>
      <c r="F121" s="78"/>
      <c r="G121" s="78"/>
      <c r="H121" s="78"/>
      <c r="I121" s="78"/>
      <c r="J121" s="78"/>
      <c r="K121" s="78"/>
      <c r="L121" s="79"/>
      <c r="M121" s="843"/>
      <c r="N121" s="843"/>
      <c r="O121" s="843"/>
      <c r="P121" s="843"/>
      <c r="Q121" s="843"/>
      <c r="R121" s="843"/>
      <c r="S121" s="843"/>
      <c r="T121" s="843"/>
      <c r="U121" s="843"/>
      <c r="V121" s="843"/>
      <c r="W121" s="80"/>
      <c r="X121" s="81"/>
      <c r="Y121" s="81"/>
      <c r="Z121" s="82"/>
      <c r="AA121" s="85"/>
      <c r="AB121" s="84"/>
    </row>
    <row r="122" spans="1:28" ht="37.5" customHeight="1">
      <c r="A122" s="46"/>
      <c r="B122" s="68">
        <f t="shared" si="2"/>
        <v>90</v>
      </c>
      <c r="C122" s="77"/>
      <c r="D122" s="78"/>
      <c r="E122" s="78"/>
      <c r="F122" s="78"/>
      <c r="G122" s="78"/>
      <c r="H122" s="78"/>
      <c r="I122" s="78"/>
      <c r="J122" s="78"/>
      <c r="K122" s="78"/>
      <c r="L122" s="79"/>
      <c r="M122" s="843"/>
      <c r="N122" s="843"/>
      <c r="O122" s="843"/>
      <c r="P122" s="843"/>
      <c r="Q122" s="843"/>
      <c r="R122" s="843"/>
      <c r="S122" s="843"/>
      <c r="T122" s="843"/>
      <c r="U122" s="843"/>
      <c r="V122" s="843"/>
      <c r="W122" s="80"/>
      <c r="X122" s="81"/>
      <c r="Y122" s="81"/>
      <c r="Z122" s="82"/>
      <c r="AA122" s="85"/>
      <c r="AB122" s="84"/>
    </row>
    <row r="123" spans="1:28" ht="37.5" customHeight="1">
      <c r="A123" s="46"/>
      <c r="B123" s="68">
        <f t="shared" si="2"/>
        <v>91</v>
      </c>
      <c r="C123" s="77"/>
      <c r="D123" s="78"/>
      <c r="E123" s="78"/>
      <c r="F123" s="78"/>
      <c r="G123" s="78"/>
      <c r="H123" s="78"/>
      <c r="I123" s="78"/>
      <c r="J123" s="78"/>
      <c r="K123" s="78"/>
      <c r="L123" s="79"/>
      <c r="M123" s="843"/>
      <c r="N123" s="843"/>
      <c r="O123" s="843"/>
      <c r="P123" s="843"/>
      <c r="Q123" s="843"/>
      <c r="R123" s="843"/>
      <c r="S123" s="843"/>
      <c r="T123" s="843"/>
      <c r="U123" s="843"/>
      <c r="V123" s="843"/>
      <c r="W123" s="80"/>
      <c r="X123" s="81"/>
      <c r="Y123" s="81"/>
      <c r="Z123" s="82"/>
      <c r="AA123" s="85"/>
      <c r="AB123" s="84"/>
    </row>
    <row r="124" spans="1:28" ht="37.5" customHeight="1">
      <c r="A124" s="46"/>
      <c r="B124" s="68">
        <f t="shared" si="2"/>
        <v>92</v>
      </c>
      <c r="C124" s="77"/>
      <c r="D124" s="78"/>
      <c r="E124" s="78"/>
      <c r="F124" s="78"/>
      <c r="G124" s="78"/>
      <c r="H124" s="78"/>
      <c r="I124" s="78"/>
      <c r="J124" s="78"/>
      <c r="K124" s="78"/>
      <c r="L124" s="79"/>
      <c r="M124" s="843"/>
      <c r="N124" s="843"/>
      <c r="O124" s="843"/>
      <c r="P124" s="843"/>
      <c r="Q124" s="843"/>
      <c r="R124" s="843"/>
      <c r="S124" s="843"/>
      <c r="T124" s="843"/>
      <c r="U124" s="843"/>
      <c r="V124" s="843"/>
      <c r="W124" s="80"/>
      <c r="X124" s="81"/>
      <c r="Y124" s="81"/>
      <c r="Z124" s="82"/>
      <c r="AA124" s="85"/>
      <c r="AB124" s="84"/>
    </row>
    <row r="125" spans="1:28" ht="37.5" customHeight="1">
      <c r="A125" s="46"/>
      <c r="B125" s="68">
        <f t="shared" si="2"/>
        <v>93</v>
      </c>
      <c r="C125" s="77"/>
      <c r="D125" s="78"/>
      <c r="E125" s="78"/>
      <c r="F125" s="78"/>
      <c r="G125" s="78"/>
      <c r="H125" s="78"/>
      <c r="I125" s="78"/>
      <c r="J125" s="78"/>
      <c r="K125" s="78"/>
      <c r="L125" s="79"/>
      <c r="M125" s="843"/>
      <c r="N125" s="843"/>
      <c r="O125" s="843"/>
      <c r="P125" s="843"/>
      <c r="Q125" s="843"/>
      <c r="R125" s="843"/>
      <c r="S125" s="843"/>
      <c r="T125" s="843"/>
      <c r="U125" s="843"/>
      <c r="V125" s="843"/>
      <c r="W125" s="80"/>
      <c r="X125" s="81"/>
      <c r="Y125" s="81"/>
      <c r="Z125" s="82"/>
      <c r="AA125" s="85"/>
      <c r="AB125" s="84"/>
    </row>
    <row r="126" spans="1:28" ht="37.5" customHeight="1">
      <c r="A126" s="46"/>
      <c r="B126" s="68">
        <f t="shared" si="2"/>
        <v>94</v>
      </c>
      <c r="C126" s="77"/>
      <c r="D126" s="78"/>
      <c r="E126" s="78"/>
      <c r="F126" s="78"/>
      <c r="G126" s="78"/>
      <c r="H126" s="78"/>
      <c r="I126" s="78"/>
      <c r="J126" s="78"/>
      <c r="K126" s="78"/>
      <c r="L126" s="79"/>
      <c r="M126" s="843"/>
      <c r="N126" s="843"/>
      <c r="O126" s="843"/>
      <c r="P126" s="843"/>
      <c r="Q126" s="843"/>
      <c r="R126" s="843"/>
      <c r="S126" s="843"/>
      <c r="T126" s="843"/>
      <c r="U126" s="843"/>
      <c r="V126" s="843"/>
      <c r="W126" s="80"/>
      <c r="X126" s="81"/>
      <c r="Y126" s="81"/>
      <c r="Z126" s="82"/>
      <c r="AA126" s="85"/>
      <c r="AB126" s="84"/>
    </row>
    <row r="127" spans="1:28" ht="37.5" customHeight="1">
      <c r="A127" s="46"/>
      <c r="B127" s="68">
        <f t="shared" si="2"/>
        <v>95</v>
      </c>
      <c r="C127" s="77"/>
      <c r="D127" s="78"/>
      <c r="E127" s="78"/>
      <c r="F127" s="78"/>
      <c r="G127" s="78"/>
      <c r="H127" s="78"/>
      <c r="I127" s="78"/>
      <c r="J127" s="78"/>
      <c r="K127" s="78"/>
      <c r="L127" s="79"/>
      <c r="M127" s="843"/>
      <c r="N127" s="843"/>
      <c r="O127" s="843"/>
      <c r="P127" s="843"/>
      <c r="Q127" s="843"/>
      <c r="R127" s="843"/>
      <c r="S127" s="843"/>
      <c r="T127" s="843"/>
      <c r="U127" s="843"/>
      <c r="V127" s="843"/>
      <c r="W127" s="80"/>
      <c r="X127" s="81"/>
      <c r="Y127" s="81"/>
      <c r="Z127" s="82"/>
      <c r="AA127" s="85"/>
      <c r="AB127" s="84"/>
    </row>
    <row r="128" spans="1:28" ht="37.5" customHeight="1">
      <c r="A128" s="46"/>
      <c r="B128" s="68">
        <f t="shared" si="2"/>
        <v>96</v>
      </c>
      <c r="C128" s="77"/>
      <c r="D128" s="78"/>
      <c r="E128" s="78"/>
      <c r="F128" s="78"/>
      <c r="G128" s="78"/>
      <c r="H128" s="78"/>
      <c r="I128" s="78"/>
      <c r="J128" s="78"/>
      <c r="K128" s="78"/>
      <c r="L128" s="79"/>
      <c r="M128" s="843"/>
      <c r="N128" s="843"/>
      <c r="O128" s="843"/>
      <c r="P128" s="843"/>
      <c r="Q128" s="843"/>
      <c r="R128" s="843"/>
      <c r="S128" s="843"/>
      <c r="T128" s="843"/>
      <c r="U128" s="843"/>
      <c r="V128" s="843"/>
      <c r="W128" s="80"/>
      <c r="X128" s="81"/>
      <c r="Y128" s="81"/>
      <c r="Z128" s="82"/>
      <c r="AA128" s="85"/>
      <c r="AB128" s="84"/>
    </row>
    <row r="129" spans="1:28" ht="37.5" customHeight="1">
      <c r="A129" s="46"/>
      <c r="B129" s="68">
        <f t="shared" si="2"/>
        <v>97</v>
      </c>
      <c r="C129" s="77"/>
      <c r="D129" s="78"/>
      <c r="E129" s="78"/>
      <c r="F129" s="78"/>
      <c r="G129" s="78"/>
      <c r="H129" s="78"/>
      <c r="I129" s="78"/>
      <c r="J129" s="78"/>
      <c r="K129" s="78"/>
      <c r="L129" s="79"/>
      <c r="M129" s="843"/>
      <c r="N129" s="843"/>
      <c r="O129" s="843"/>
      <c r="P129" s="843"/>
      <c r="Q129" s="843"/>
      <c r="R129" s="843"/>
      <c r="S129" s="843"/>
      <c r="T129" s="843"/>
      <c r="U129" s="843"/>
      <c r="V129" s="843"/>
      <c r="W129" s="80"/>
      <c r="X129" s="81"/>
      <c r="Y129" s="81"/>
      <c r="Z129" s="82"/>
      <c r="AA129" s="85"/>
      <c r="AB129" s="84"/>
    </row>
    <row r="130" spans="1:28" ht="37.5" customHeight="1">
      <c r="A130" s="46"/>
      <c r="B130" s="68">
        <f t="shared" si="2"/>
        <v>98</v>
      </c>
      <c r="C130" s="77"/>
      <c r="D130" s="78"/>
      <c r="E130" s="78"/>
      <c r="F130" s="78"/>
      <c r="G130" s="78"/>
      <c r="H130" s="78"/>
      <c r="I130" s="78"/>
      <c r="J130" s="78"/>
      <c r="K130" s="78"/>
      <c r="L130" s="79"/>
      <c r="M130" s="843"/>
      <c r="N130" s="843"/>
      <c r="O130" s="843"/>
      <c r="P130" s="843"/>
      <c r="Q130" s="843"/>
      <c r="R130" s="843"/>
      <c r="S130" s="843"/>
      <c r="T130" s="843"/>
      <c r="U130" s="843"/>
      <c r="V130" s="843"/>
      <c r="W130" s="80"/>
      <c r="X130" s="81"/>
      <c r="Y130" s="81"/>
      <c r="Z130" s="82"/>
      <c r="AA130" s="85"/>
      <c r="AB130" s="84"/>
    </row>
    <row r="131" spans="1:28" ht="37.5" customHeight="1">
      <c r="A131" s="46"/>
      <c r="B131" s="68">
        <f t="shared" si="2"/>
        <v>99</v>
      </c>
      <c r="C131" s="77"/>
      <c r="D131" s="78"/>
      <c r="E131" s="78"/>
      <c r="F131" s="78"/>
      <c r="G131" s="78"/>
      <c r="H131" s="78"/>
      <c r="I131" s="78"/>
      <c r="J131" s="78"/>
      <c r="K131" s="78"/>
      <c r="L131" s="79"/>
      <c r="M131" s="843"/>
      <c r="N131" s="843"/>
      <c r="O131" s="843"/>
      <c r="P131" s="843"/>
      <c r="Q131" s="843"/>
      <c r="R131" s="843"/>
      <c r="S131" s="843"/>
      <c r="T131" s="843"/>
      <c r="U131" s="843"/>
      <c r="V131" s="843"/>
      <c r="W131" s="80"/>
      <c r="X131" s="81"/>
      <c r="Y131" s="81"/>
      <c r="Z131" s="82"/>
      <c r="AA131" s="85"/>
      <c r="AB131" s="84"/>
    </row>
    <row r="132" spans="1:28" ht="37.5" customHeight="1">
      <c r="A132" s="46"/>
      <c r="B132" s="68">
        <f t="shared" si="2"/>
        <v>100</v>
      </c>
      <c r="C132" s="86"/>
      <c r="D132" s="87"/>
      <c r="E132" s="87"/>
      <c r="F132" s="87"/>
      <c r="G132" s="87"/>
      <c r="H132" s="87"/>
      <c r="I132" s="87"/>
      <c r="J132" s="87"/>
      <c r="K132" s="87"/>
      <c r="L132" s="88"/>
      <c r="M132" s="844"/>
      <c r="N132" s="844"/>
      <c r="O132" s="844"/>
      <c r="P132" s="844"/>
      <c r="Q132" s="844"/>
      <c r="R132" s="844"/>
      <c r="S132" s="844"/>
      <c r="T132" s="844"/>
      <c r="U132" s="844"/>
      <c r="V132" s="844"/>
      <c r="W132" s="89"/>
      <c r="X132" s="90"/>
      <c r="Y132" s="90"/>
      <c r="Z132" s="91"/>
      <c r="AA132" s="92"/>
      <c r="AB132" s="84"/>
    </row>
    <row r="133" spans="1:28" ht="4.5" customHeight="1"/>
    <row r="134" spans="1:28" ht="28.5" customHeight="1"/>
  </sheetData>
  <mergeCells count="237">
    <mergeCell ref="M132:Q132"/>
    <mergeCell ref="R132:V132"/>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M77:Q77"/>
    <mergeCell ref="R77:V77"/>
    <mergeCell ref="M78:Q78"/>
    <mergeCell ref="R78:V78"/>
    <mergeCell ref="M79:Q79"/>
    <mergeCell ref="R79:V79"/>
    <mergeCell ref="M80:Q80"/>
    <mergeCell ref="R80:V80"/>
    <mergeCell ref="M81:Q81"/>
    <mergeCell ref="R81:V81"/>
    <mergeCell ref="M72:Q72"/>
    <mergeCell ref="R72:V72"/>
    <mergeCell ref="M73:Q73"/>
    <mergeCell ref="R73:V73"/>
    <mergeCell ref="M74:Q74"/>
    <mergeCell ref="R74:V74"/>
    <mergeCell ref="M75:Q75"/>
    <mergeCell ref="R75:V75"/>
    <mergeCell ref="M76:Q76"/>
    <mergeCell ref="R76:V76"/>
    <mergeCell ref="M67:Q67"/>
    <mergeCell ref="R67:V67"/>
    <mergeCell ref="M68:Q68"/>
    <mergeCell ref="R68:V68"/>
    <mergeCell ref="M69:Q69"/>
    <mergeCell ref="R69:V69"/>
    <mergeCell ref="M70:Q70"/>
    <mergeCell ref="R70:V70"/>
    <mergeCell ref="M71:Q71"/>
    <mergeCell ref="R71:V71"/>
    <mergeCell ref="M62:Q62"/>
    <mergeCell ref="R62:V62"/>
    <mergeCell ref="M63:Q63"/>
    <mergeCell ref="R63:V63"/>
    <mergeCell ref="M64:Q64"/>
    <mergeCell ref="R64:V64"/>
    <mergeCell ref="M65:Q65"/>
    <mergeCell ref="R65:V65"/>
    <mergeCell ref="M66:Q66"/>
    <mergeCell ref="R66:V66"/>
    <mergeCell ref="M57:Q57"/>
    <mergeCell ref="R57:V57"/>
    <mergeCell ref="M58:Q58"/>
    <mergeCell ref="R58:V58"/>
    <mergeCell ref="M59:Q59"/>
    <mergeCell ref="R59:V59"/>
    <mergeCell ref="M60:Q60"/>
    <mergeCell ref="R60:V60"/>
    <mergeCell ref="M61:Q61"/>
    <mergeCell ref="R61:V61"/>
    <mergeCell ref="M52:Q52"/>
    <mergeCell ref="R52:V52"/>
    <mergeCell ref="M53:Q53"/>
    <mergeCell ref="R53:V53"/>
    <mergeCell ref="M54:Q54"/>
    <mergeCell ref="R54:V54"/>
    <mergeCell ref="M55:Q55"/>
    <mergeCell ref="R55:V55"/>
    <mergeCell ref="M56:Q56"/>
    <mergeCell ref="R56:V56"/>
    <mergeCell ref="M47:Q47"/>
    <mergeCell ref="R47:V47"/>
    <mergeCell ref="M48:Q48"/>
    <mergeCell ref="R48:V48"/>
    <mergeCell ref="M49:Q49"/>
    <mergeCell ref="R49:V49"/>
    <mergeCell ref="M50:Q50"/>
    <mergeCell ref="R50:V50"/>
    <mergeCell ref="M51:Q51"/>
    <mergeCell ref="R51:V51"/>
    <mergeCell ref="M42:Q42"/>
    <mergeCell ref="R42:V42"/>
    <mergeCell ref="M43:Q43"/>
    <mergeCell ref="R43:V43"/>
    <mergeCell ref="M44:Q44"/>
    <mergeCell ref="R44:V44"/>
    <mergeCell ref="M45:Q45"/>
    <mergeCell ref="R45:V45"/>
    <mergeCell ref="M46:Q46"/>
    <mergeCell ref="R46:V46"/>
    <mergeCell ref="M37:Q37"/>
    <mergeCell ref="R37:V37"/>
    <mergeCell ref="M38:Q38"/>
    <mergeCell ref="R38:V38"/>
    <mergeCell ref="M39:Q39"/>
    <mergeCell ref="R39:V39"/>
    <mergeCell ref="M40:Q40"/>
    <mergeCell ref="R40:V40"/>
    <mergeCell ref="M41:Q41"/>
    <mergeCell ref="R41:V41"/>
    <mergeCell ref="AB31:AB32"/>
    <mergeCell ref="R32:V32"/>
    <mergeCell ref="M33:Q33"/>
    <mergeCell ref="R33:V33"/>
    <mergeCell ref="M34:Q34"/>
    <mergeCell ref="R34:V34"/>
    <mergeCell ref="M35:Q35"/>
    <mergeCell ref="R35:V35"/>
    <mergeCell ref="M36:Q36"/>
    <mergeCell ref="R36:V36"/>
    <mergeCell ref="C24:L24"/>
    <mergeCell ref="M24:X24"/>
    <mergeCell ref="C25:L25"/>
    <mergeCell ref="M25:X25"/>
    <mergeCell ref="C26:L26"/>
    <mergeCell ref="M26:X26"/>
    <mergeCell ref="C30:AA30"/>
    <mergeCell ref="B31:B32"/>
    <mergeCell ref="C31:L32"/>
    <mergeCell ref="M31:Q32"/>
    <mergeCell ref="R31:W31"/>
    <mergeCell ref="X31:X32"/>
    <mergeCell ref="Y31:Y32"/>
    <mergeCell ref="Z31:Z32"/>
    <mergeCell ref="AA31:AA32"/>
    <mergeCell ref="C19:L19"/>
    <mergeCell ref="M19:X19"/>
    <mergeCell ref="C20:L20"/>
    <mergeCell ref="M20:X20"/>
    <mergeCell ref="C21:L21"/>
    <mergeCell ref="M21:X21"/>
    <mergeCell ref="B22:B23"/>
    <mergeCell ref="C22:L22"/>
    <mergeCell ref="M22:X22"/>
    <mergeCell ref="C23:L23"/>
    <mergeCell ref="M23:X23"/>
    <mergeCell ref="C11:L11"/>
    <mergeCell ref="C12:AA12"/>
    <mergeCell ref="C15:L15"/>
    <mergeCell ref="M15:X15"/>
    <mergeCell ref="C16:L16"/>
    <mergeCell ref="M16:X16"/>
    <mergeCell ref="C17:L17"/>
    <mergeCell ref="C18:L18"/>
    <mergeCell ref="M18:X18"/>
  </mergeCells>
  <phoneticPr fontId="99"/>
  <pageMargins left="0.70833333333333304" right="0.70833333333333304" top="0.74791666666666701" bottom="0.74791666666666701" header="0.51180555555555496" footer="0.51180555555555496"/>
  <pageSetup paperSize="0" scale="0" firstPageNumber="0" fitToHeight="0" orientation="portrait" usePrinterDefaults="0"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232"/>
  <sheetViews>
    <sheetView zoomScaleNormal="100" zoomScalePageLayoutView="60" workbookViewId="0"/>
  </sheetViews>
  <sheetFormatPr defaultRowHeight="12.75"/>
  <cols>
    <col min="1" max="1" width="2.46484375" style="93"/>
    <col min="2" max="6" width="2.796875" style="93"/>
    <col min="7" max="35" width="2.46484375" style="93"/>
    <col min="36" max="36" width="2.46484375" style="94"/>
    <col min="37" max="37" width="2.46484375" style="93"/>
    <col min="38" max="38" width="3.3984375" style="93"/>
    <col min="39" max="43" width="9.19921875" style="93"/>
    <col min="44" max="44" width="9.86328125" style="93"/>
    <col min="45" max="1025" width="9" style="93"/>
  </cols>
  <sheetData>
    <row r="1" spans="1:1024" ht="14.25" customHeight="1">
      <c r="A1" s="95" t="s">
        <v>79</v>
      </c>
      <c r="B1" s="96"/>
      <c r="C1" s="96"/>
      <c r="D1" s="96"/>
      <c r="E1" s="96"/>
      <c r="F1" s="96"/>
      <c r="G1" s="96"/>
      <c r="H1" s="96"/>
      <c r="I1" s="96"/>
      <c r="J1" s="96"/>
      <c r="K1" s="96"/>
      <c r="L1" s="96"/>
      <c r="M1" s="96"/>
      <c r="N1" s="96"/>
      <c r="O1" s="96"/>
      <c r="P1" s="96"/>
      <c r="Q1" s="96"/>
      <c r="R1" s="96"/>
      <c r="S1" s="96"/>
      <c r="T1" s="96"/>
      <c r="U1" s="96"/>
      <c r="V1" s="96"/>
      <c r="W1" s="96"/>
      <c r="X1" s="96"/>
      <c r="Y1" s="845" t="s">
        <v>80</v>
      </c>
      <c r="Z1" s="845"/>
      <c r="AA1" s="845"/>
      <c r="AB1" s="845"/>
      <c r="AC1" s="846" t="str">
        <f>IF(基本情報入力シート!C11="","",基本情報入力シート!C11)</f>
        <v/>
      </c>
      <c r="AD1" s="846"/>
      <c r="AE1" s="846"/>
      <c r="AF1" s="846"/>
      <c r="AG1" s="846"/>
      <c r="AH1" s="846"/>
      <c r="AI1" s="846"/>
      <c r="AJ1" s="846"/>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4.25" customHeight="1">
      <c r="A2" s="96"/>
      <c r="B2" s="96"/>
      <c r="C2" s="96"/>
      <c r="D2" s="96"/>
      <c r="E2" s="96"/>
      <c r="F2" s="96"/>
      <c r="G2" s="96"/>
      <c r="H2" s="96"/>
      <c r="I2" s="96"/>
      <c r="J2" s="96"/>
      <c r="K2" s="96"/>
      <c r="L2" s="96"/>
      <c r="M2" s="96"/>
      <c r="N2" s="96"/>
      <c r="O2" s="96"/>
      <c r="P2" s="96"/>
      <c r="Q2" s="96"/>
      <c r="R2" s="96"/>
      <c r="S2" s="96"/>
      <c r="T2" s="96"/>
      <c r="U2" s="96"/>
      <c r="V2" s="96"/>
      <c r="W2" s="96"/>
      <c r="X2" s="96"/>
      <c r="Y2" s="97"/>
      <c r="Z2" s="97"/>
      <c r="AA2" s="97"/>
      <c r="AB2" s="97"/>
      <c r="AC2" s="97"/>
      <c r="AD2" s="97"/>
      <c r="AE2" s="97"/>
      <c r="AF2" s="97"/>
      <c r="AG2" s="97"/>
      <c r="AH2" s="97"/>
      <c r="AI2" s="97"/>
      <c r="AJ2" s="98"/>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6.5" customHeight="1">
      <c r="A3" s="95"/>
      <c r="B3" s="847" t="s">
        <v>81</v>
      </c>
      <c r="C3" s="847"/>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6.5" customHeight="1">
      <c r="A4" s="96"/>
      <c r="B4" s="99"/>
      <c r="C4" s="99"/>
      <c r="D4" s="99"/>
      <c r="E4" s="99"/>
      <c r="F4" s="99"/>
      <c r="G4" s="99"/>
      <c r="H4" s="99"/>
      <c r="I4" s="99"/>
      <c r="J4" s="99"/>
      <c r="K4" s="99"/>
      <c r="L4" s="99"/>
      <c r="M4" s="99"/>
      <c r="N4" s="99"/>
      <c r="O4" s="99"/>
      <c r="P4" s="99"/>
      <c r="Q4" s="99"/>
      <c r="R4" s="99"/>
      <c r="S4" s="99"/>
      <c r="T4" s="99"/>
      <c r="U4" s="100" t="s">
        <v>82</v>
      </c>
      <c r="V4" s="848"/>
      <c r="W4" s="848"/>
      <c r="X4" s="101" t="s">
        <v>83</v>
      </c>
      <c r="Y4" s="101"/>
      <c r="Z4" s="99"/>
      <c r="AA4" s="99"/>
      <c r="AB4" s="99"/>
      <c r="AC4" s="102"/>
      <c r="AD4" s="96"/>
      <c r="AE4" s="96"/>
      <c r="AF4" s="103"/>
      <c r="AG4" s="99"/>
      <c r="AH4" s="99"/>
      <c r="AI4" s="99"/>
      <c r="AJ4" s="10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6"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8"/>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 customHeight="1">
      <c r="A6" s="105" t="s">
        <v>84</v>
      </c>
      <c r="B6" s="96"/>
      <c r="C6" s="96"/>
      <c r="D6" s="96"/>
      <c r="E6" s="96"/>
      <c r="F6" s="96"/>
      <c r="G6" s="96"/>
      <c r="H6" s="96"/>
      <c r="I6" s="96"/>
      <c r="J6" s="96"/>
      <c r="K6" s="96"/>
      <c r="L6" s="96"/>
      <c r="M6" s="96"/>
      <c r="N6" s="96"/>
      <c r="O6" s="96"/>
      <c r="P6" s="96"/>
      <c r="Q6" s="96"/>
      <c r="R6" s="97"/>
      <c r="S6" s="97"/>
      <c r="T6" s="97"/>
      <c r="U6" s="97"/>
      <c r="V6" s="97"/>
      <c r="W6" s="97"/>
      <c r="X6" s="97"/>
      <c r="Y6" s="97"/>
      <c r="Z6" s="97"/>
      <c r="AA6" s="106"/>
      <c r="AB6" s="106"/>
      <c r="AC6" s="107"/>
      <c r="AD6" s="107"/>
      <c r="AE6" s="107"/>
      <c r="AF6" s="107"/>
      <c r="AG6" s="107"/>
      <c r="AH6" s="107"/>
      <c r="AI6" s="107"/>
      <c r="AJ6" s="108"/>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6" customHeigh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8"/>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109" customFormat="1" ht="13.5" customHeight="1">
      <c r="A8" s="849" t="s">
        <v>49</v>
      </c>
      <c r="B8" s="849"/>
      <c r="C8" s="849"/>
      <c r="D8" s="849"/>
      <c r="E8" s="849"/>
      <c r="F8" s="849"/>
      <c r="G8" s="850" t="str">
        <f>IF(基本情報入力シート!M15="","",基本情報入力シート!M15)</f>
        <v/>
      </c>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0"/>
      <c r="AJ8" s="850"/>
    </row>
    <row r="9" spans="1:1024" ht="25.5" customHeight="1">
      <c r="A9" s="851" t="s">
        <v>48</v>
      </c>
      <c r="B9" s="851"/>
      <c r="C9" s="851"/>
      <c r="D9" s="851"/>
      <c r="E9" s="851"/>
      <c r="F9" s="851"/>
      <c r="G9" s="852" t="str">
        <f>IF(基本情報入力シート!M16="","",基本情報入力シート!M16)</f>
        <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2.75" customHeight="1">
      <c r="A10" s="853" t="s">
        <v>85</v>
      </c>
      <c r="B10" s="853"/>
      <c r="C10" s="853"/>
      <c r="D10" s="853"/>
      <c r="E10" s="853"/>
      <c r="F10" s="853"/>
      <c r="G10" s="110" t="s">
        <v>53</v>
      </c>
      <c r="H10" s="854" t="str">
        <f>IF(基本情報入力シート!AC17="－","",基本情報入力シート!AC17)</f>
        <v/>
      </c>
      <c r="I10" s="854"/>
      <c r="J10" s="854"/>
      <c r="K10" s="854"/>
      <c r="L10" s="854"/>
      <c r="M10" s="111"/>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3"/>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6.5" customHeight="1">
      <c r="A11" s="853"/>
      <c r="B11" s="853"/>
      <c r="C11" s="853"/>
      <c r="D11" s="853"/>
      <c r="E11" s="853"/>
      <c r="F11" s="853"/>
      <c r="G11" s="855" t="str">
        <f>IF(基本情報入力シート!M18="","",基本情報入力シート!M18)</f>
        <v/>
      </c>
      <c r="H11" s="855"/>
      <c r="I11" s="855"/>
      <c r="J11" s="855"/>
      <c r="K11" s="855"/>
      <c r="L11" s="855"/>
      <c r="M11" s="855"/>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6.5" customHeight="1">
      <c r="A12" s="853"/>
      <c r="B12" s="853"/>
      <c r="C12" s="853"/>
      <c r="D12" s="853"/>
      <c r="E12" s="853"/>
      <c r="F12" s="853"/>
      <c r="G12" s="856" t="str">
        <f>IF(基本情報入力シート!M19="","",基本情報入力シート!M19)</f>
        <v/>
      </c>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c r="AE12" s="856"/>
      <c r="AF12" s="856"/>
      <c r="AG12" s="856"/>
      <c r="AH12" s="856"/>
      <c r="AI12" s="856"/>
      <c r="AJ12" s="856"/>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2" customHeight="1">
      <c r="A13" s="857" t="s">
        <v>49</v>
      </c>
      <c r="B13" s="857"/>
      <c r="C13" s="857"/>
      <c r="D13" s="857"/>
      <c r="E13" s="857"/>
      <c r="F13" s="857"/>
      <c r="G13" s="850" t="str">
        <f>IF(基本情報入力シート!M22="","",基本情報入力シート!M22)</f>
        <v/>
      </c>
      <c r="H13" s="850"/>
      <c r="I13" s="850"/>
      <c r="J13" s="850"/>
      <c r="K13" s="850"/>
      <c r="L13" s="850"/>
      <c r="M13" s="850"/>
      <c r="N13" s="850"/>
      <c r="O13" s="850"/>
      <c r="P13" s="850"/>
      <c r="Q13" s="850"/>
      <c r="R13" s="850"/>
      <c r="S13" s="850"/>
      <c r="T13" s="850"/>
      <c r="U13" s="850"/>
      <c r="V13" s="850"/>
      <c r="W13" s="850"/>
      <c r="X13" s="850"/>
      <c r="Y13" s="850"/>
      <c r="Z13" s="850"/>
      <c r="AA13" s="850"/>
      <c r="AB13" s="850"/>
      <c r="AC13" s="850"/>
      <c r="AD13" s="850"/>
      <c r="AE13" s="850"/>
      <c r="AF13" s="850"/>
      <c r="AG13" s="850"/>
      <c r="AH13" s="850"/>
      <c r="AI13" s="850"/>
      <c r="AJ13" s="850"/>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5.5" customHeight="1">
      <c r="A14" s="858" t="s">
        <v>86</v>
      </c>
      <c r="B14" s="858"/>
      <c r="C14" s="858"/>
      <c r="D14" s="858"/>
      <c r="E14" s="858"/>
      <c r="F14" s="858"/>
      <c r="G14" s="859" t="str">
        <f>IF(基本情報入力シート!M23="","",基本情報入力シート!M23)</f>
        <v/>
      </c>
      <c r="H14" s="859"/>
      <c r="I14" s="859"/>
      <c r="J14" s="859"/>
      <c r="K14" s="859"/>
      <c r="L14" s="859"/>
      <c r="M14" s="859"/>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5" customHeight="1">
      <c r="A15" s="860" t="s">
        <v>61</v>
      </c>
      <c r="B15" s="860"/>
      <c r="C15" s="860"/>
      <c r="D15" s="860"/>
      <c r="E15" s="860"/>
      <c r="F15" s="860"/>
      <c r="G15" s="861" t="s">
        <v>62</v>
      </c>
      <c r="H15" s="861"/>
      <c r="I15" s="861"/>
      <c r="J15" s="861"/>
      <c r="K15" s="862" t="str">
        <f>IF(基本情報入力シート!M24="","",基本情報入力シート!M24)</f>
        <v/>
      </c>
      <c r="L15" s="862"/>
      <c r="M15" s="862"/>
      <c r="N15" s="862"/>
      <c r="O15" s="862"/>
      <c r="P15" s="846" t="s">
        <v>87</v>
      </c>
      <c r="Q15" s="846"/>
      <c r="R15" s="846"/>
      <c r="S15" s="846"/>
      <c r="T15" s="862" t="str">
        <f>IF(基本情報入力シート!M25="","",基本情報入力シート!M25)</f>
        <v/>
      </c>
      <c r="U15" s="862"/>
      <c r="V15" s="862"/>
      <c r="W15" s="862"/>
      <c r="X15" s="862"/>
      <c r="Y15" s="846" t="s">
        <v>88</v>
      </c>
      <c r="Z15" s="846"/>
      <c r="AA15" s="846"/>
      <c r="AB15" s="846"/>
      <c r="AC15" s="863" t="str">
        <f>IF(基本情報入力シート!M26="","",基本情報入力シート!M26)</f>
        <v/>
      </c>
      <c r="AD15" s="863"/>
      <c r="AE15" s="863"/>
      <c r="AF15" s="863"/>
      <c r="AG15" s="863"/>
      <c r="AH15" s="863"/>
      <c r="AI15" s="863"/>
      <c r="AJ15" s="863"/>
      <c r="AK15" s="114"/>
      <c r="AL15"/>
      <c r="AM15"/>
      <c r="AN15"/>
      <c r="AO15"/>
      <c r="AP15"/>
      <c r="AQ15"/>
      <c r="AR15"/>
      <c r="AS15"/>
      <c r="AT15" s="1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c r="A16" s="116"/>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7"/>
      <c r="AK16" s="114"/>
      <c r="AL16"/>
      <c r="AM16"/>
      <c r="AN16"/>
      <c r="AO16"/>
      <c r="AP16"/>
      <c r="AQ16"/>
      <c r="AR16"/>
      <c r="AS16"/>
      <c r="AT16" s="115"/>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3.75" customHeight="1">
      <c r="A17" s="118"/>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20"/>
      <c r="AK17" s="120"/>
      <c r="AL17" s="121"/>
      <c r="AM17"/>
      <c r="AN17"/>
      <c r="AO17"/>
      <c r="AP17"/>
      <c r="AQ17"/>
      <c r="AR17"/>
      <c r="AS17"/>
      <c r="AT17"/>
      <c r="AU17" s="115"/>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8" customHeight="1">
      <c r="A18" s="122" t="s">
        <v>89</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23"/>
      <c r="AK18" s="123"/>
      <c r="AL18" s="124"/>
      <c r="AM18"/>
      <c r="AN18"/>
      <c r="AO18"/>
      <c r="AP18"/>
      <c r="AQ18"/>
      <c r="AR18"/>
      <c r="AS18"/>
      <c r="AT18"/>
      <c r="AU18" s="115"/>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8" customHeight="1">
      <c r="A19" s="125"/>
      <c r="B19" s="126"/>
      <c r="C19" s="127" t="s">
        <v>90</v>
      </c>
      <c r="D19" s="128"/>
      <c r="E19" s="129"/>
      <c r="F19" s="129"/>
      <c r="G19" s="129"/>
      <c r="H19" s="129"/>
      <c r="I19" s="129"/>
      <c r="J19" s="129"/>
      <c r="K19" s="129"/>
      <c r="L19" s="130"/>
      <c r="M19" s="131" t="s">
        <v>91</v>
      </c>
      <c r="N19" s="132"/>
      <c r="O19" s="133"/>
      <c r="P19" s="134"/>
      <c r="Q19" s="134"/>
      <c r="R19" s="134"/>
      <c r="S19" s="134"/>
      <c r="T19" s="134"/>
      <c r="U19" s="134"/>
      <c r="V19" s="134"/>
      <c r="W19" s="135"/>
      <c r="X19" s="136" t="s">
        <v>92</v>
      </c>
      <c r="Y19" s="137"/>
      <c r="Z19" s="137"/>
      <c r="AA19" s="138"/>
      <c r="AB19" s="137"/>
      <c r="AC19" s="137"/>
      <c r="AD19" s="137"/>
      <c r="AE19" s="137"/>
      <c r="AF19" s="137"/>
      <c r="AG19" s="137"/>
      <c r="AH19" s="137"/>
      <c r="AI19" s="137"/>
      <c r="AJ19" s="137"/>
      <c r="AK19" s="139"/>
      <c r="AL19" s="124"/>
      <c r="AM19"/>
      <c r="AN19"/>
      <c r="AO19"/>
      <c r="AP19"/>
      <c r="AQ19"/>
      <c r="AR19"/>
      <c r="AS19"/>
      <c r="AT19"/>
      <c r="AU19" s="140"/>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3.75" customHeight="1">
      <c r="A20" s="125"/>
      <c r="B20" s="864" t="s">
        <v>93</v>
      </c>
      <c r="C20" s="864"/>
      <c r="D20" s="864"/>
      <c r="E20" s="864"/>
      <c r="F20" s="864"/>
      <c r="G20" s="864"/>
      <c r="H20" s="864"/>
      <c r="I20" s="864"/>
      <c r="J20" s="864"/>
      <c r="K20" s="864"/>
      <c r="L20" s="864"/>
      <c r="M20" s="864"/>
      <c r="N20" s="864"/>
      <c r="O20" s="864"/>
      <c r="P20" s="864"/>
      <c r="Q20" s="864"/>
      <c r="R20" s="864"/>
      <c r="S20" s="864"/>
      <c r="T20" s="864"/>
      <c r="U20" s="864"/>
      <c r="V20" s="864"/>
      <c r="W20" s="864"/>
      <c r="X20" s="864"/>
      <c r="Y20" s="864"/>
      <c r="Z20" s="864"/>
      <c r="AA20" s="864"/>
      <c r="AB20" s="864"/>
      <c r="AC20" s="864"/>
      <c r="AD20" s="864"/>
      <c r="AE20" s="864"/>
      <c r="AF20" s="864"/>
      <c r="AG20" s="864"/>
      <c r="AH20" s="864"/>
      <c r="AI20" s="864"/>
      <c r="AJ20" s="864"/>
      <c r="AK20" s="864"/>
      <c r="AL20" s="141"/>
      <c r="AM20"/>
      <c r="AN20"/>
      <c r="AO20"/>
      <c r="AP20"/>
      <c r="AQ20"/>
      <c r="AR20"/>
      <c r="AS20"/>
      <c r="AT20"/>
      <c r="AU20" s="14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75" customHeight="1">
      <c r="A21" s="142"/>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4"/>
      <c r="AK21" s="144"/>
      <c r="AL21" s="145"/>
      <c r="AM21"/>
      <c r="AN21"/>
      <c r="AO21"/>
      <c r="AP21"/>
      <c r="AQ21"/>
      <c r="AR21"/>
      <c r="AS21"/>
      <c r="AT21"/>
      <c r="AU21" s="140"/>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7.5" customHeight="1">
      <c r="A22" s="96"/>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8"/>
      <c r="AK22" s="94"/>
      <c r="AL22"/>
      <c r="AM22"/>
      <c r="AN22"/>
      <c r="AO22"/>
      <c r="AP22"/>
      <c r="AQ22"/>
      <c r="AR22"/>
      <c r="AS22"/>
      <c r="AT22" s="140"/>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 customHeight="1">
      <c r="A23" s="146" t="s">
        <v>94</v>
      </c>
      <c r="B23" s="9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98"/>
      <c r="AK23" s="94"/>
      <c r="AL23"/>
      <c r="AM23"/>
      <c r="AN23"/>
      <c r="AO23"/>
      <c r="AP23"/>
      <c r="AQ23"/>
      <c r="AR23"/>
      <c r="AS23"/>
      <c r="AT23" s="140"/>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5" customHeight="1">
      <c r="A24" s="148" t="s">
        <v>95</v>
      </c>
      <c r="B24" s="149"/>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98"/>
      <c r="AK24" s="94"/>
      <c r="AL24"/>
      <c r="AM24"/>
      <c r="AN24"/>
      <c r="AO24"/>
      <c r="AP24"/>
      <c r="AQ24"/>
      <c r="AR24"/>
      <c r="AS24"/>
      <c r="AT24" s="140"/>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60" customHeight="1">
      <c r="A25" s="150"/>
      <c r="B25" s="864" t="s">
        <v>96</v>
      </c>
      <c r="C25" s="864"/>
      <c r="D25" s="864"/>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c r="AM25"/>
      <c r="AN25"/>
      <c r="AO25"/>
      <c r="AP25"/>
      <c r="AQ25"/>
      <c r="AR25"/>
      <c r="AS25"/>
      <c r="AT25" s="140"/>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7.5" customHeight="1">
      <c r="A26" s="96"/>
      <c r="B26" s="149"/>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98"/>
      <c r="AK26" s="94"/>
      <c r="AL26"/>
      <c r="AM26"/>
      <c r="AN26"/>
      <c r="AO26"/>
      <c r="AP26"/>
      <c r="AQ26"/>
      <c r="AR26"/>
      <c r="AS26"/>
      <c r="AT26" s="140"/>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 customHeight="1">
      <c r="A27" s="865"/>
      <c r="B27" s="865"/>
      <c r="C27" s="865"/>
      <c r="D27" s="865"/>
      <c r="E27" s="865"/>
      <c r="F27" s="865"/>
      <c r="G27" s="865"/>
      <c r="H27" s="865"/>
      <c r="I27" s="865"/>
      <c r="J27" s="865"/>
      <c r="K27" s="865"/>
      <c r="L27" s="865"/>
      <c r="M27" s="865"/>
      <c r="N27" s="865"/>
      <c r="O27" s="865"/>
      <c r="P27" s="866" t="s">
        <v>97</v>
      </c>
      <c r="Q27" s="866"/>
      <c r="R27" s="866"/>
      <c r="S27" s="866"/>
      <c r="T27" s="866"/>
      <c r="U27" s="866"/>
      <c r="V27" s="151" t="str">
        <f>IF(P28="","",IF(P29="","",IF(P29&gt;P28,"○","☓")))</f>
        <v/>
      </c>
      <c r="W27" s="867" t="s">
        <v>98</v>
      </c>
      <c r="X27" s="867"/>
      <c r="Y27" s="867"/>
      <c r="Z27" s="867"/>
      <c r="AA27" s="867"/>
      <c r="AB27" s="867"/>
      <c r="AC27" s="151" t="str">
        <f>IF(W28="","",IF(W29="","",IF(W29&gt;W28,"○","☓")))</f>
        <v/>
      </c>
      <c r="AD27" s="867" t="s">
        <v>99</v>
      </c>
      <c r="AE27" s="867"/>
      <c r="AF27" s="867"/>
      <c r="AG27" s="867"/>
      <c r="AH27" s="867"/>
      <c r="AI27" s="867"/>
      <c r="AJ27" s="151" t="str">
        <f>IF(AD28="","",IF(AD29="","",IF(AD29&gt;AD28,"○","☓")))</f>
        <v/>
      </c>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c r="A28" s="152" t="s">
        <v>12</v>
      </c>
      <c r="B28" s="868" t="s">
        <v>100</v>
      </c>
      <c r="C28" s="868"/>
      <c r="D28" s="869" t="str">
        <f>IF(V4=0,"",V4)</f>
        <v/>
      </c>
      <c r="E28" s="869"/>
      <c r="F28" s="153" t="s">
        <v>101</v>
      </c>
      <c r="G28" s="154"/>
      <c r="H28" s="154"/>
      <c r="I28" s="154"/>
      <c r="J28" s="154"/>
      <c r="K28" s="154"/>
      <c r="L28" s="154"/>
      <c r="M28" s="154"/>
      <c r="N28" s="154"/>
      <c r="O28" s="155"/>
      <c r="P28" s="870" t="str">
        <f>IF('別紙様式2-2 個表_処遇'!O5="","",'別紙様式2-2 個表_処遇'!O5)</f>
        <v/>
      </c>
      <c r="Q28" s="870"/>
      <c r="R28" s="870"/>
      <c r="S28" s="870"/>
      <c r="T28" s="870"/>
      <c r="U28" s="870"/>
      <c r="V28" s="156" t="s">
        <v>102</v>
      </c>
      <c r="W28" s="871" t="str">
        <f>IF('別紙様式2-3 個表_特定'!O5="","",'別紙様式2-3 個表_特定'!O5)</f>
        <v/>
      </c>
      <c r="X28" s="871"/>
      <c r="Y28" s="871"/>
      <c r="Z28" s="871"/>
      <c r="AA28" s="871"/>
      <c r="AB28" s="871"/>
      <c r="AC28" s="156" t="s">
        <v>102</v>
      </c>
      <c r="AD28" s="871" t="str">
        <f>IF('別紙様式2-4 個表_ベースアップ'!O5="","",'別紙様式2-4 個表_ベースアップ'!O5)</f>
        <v/>
      </c>
      <c r="AE28" s="871"/>
      <c r="AF28" s="871"/>
      <c r="AG28" s="871"/>
      <c r="AH28" s="871"/>
      <c r="AI28" s="871"/>
      <c r="AJ28" s="157" t="s">
        <v>102</v>
      </c>
      <c r="AK28"/>
      <c r="AL28" s="114"/>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2.5" customHeight="1">
      <c r="A29" s="158" t="s">
        <v>20</v>
      </c>
      <c r="B29" s="872" t="s">
        <v>103</v>
      </c>
      <c r="C29" s="872"/>
      <c r="D29" s="872"/>
      <c r="E29" s="872"/>
      <c r="F29" s="872"/>
      <c r="G29" s="872"/>
      <c r="H29" s="872"/>
      <c r="I29" s="872"/>
      <c r="J29" s="872"/>
      <c r="K29" s="872"/>
      <c r="L29" s="872"/>
      <c r="M29" s="872"/>
      <c r="N29" s="872"/>
      <c r="O29" s="872"/>
      <c r="P29" s="873" t="str">
        <f>IFERROR(P30-P31,"")</f>
        <v/>
      </c>
      <c r="Q29" s="873"/>
      <c r="R29" s="873"/>
      <c r="S29" s="873"/>
      <c r="T29" s="873"/>
      <c r="U29" s="873"/>
      <c r="V29" s="159" t="s">
        <v>102</v>
      </c>
      <c r="W29" s="874" t="str">
        <f>IFERROR(W30-W31,"")</f>
        <v/>
      </c>
      <c r="X29" s="874"/>
      <c r="Y29" s="874"/>
      <c r="Z29" s="874"/>
      <c r="AA29" s="874"/>
      <c r="AB29" s="874"/>
      <c r="AC29" s="159" t="s">
        <v>102</v>
      </c>
      <c r="AD29" s="874" t="str">
        <f>IFERROR(AD30-AD31,"")</f>
        <v/>
      </c>
      <c r="AE29" s="874"/>
      <c r="AF29" s="874"/>
      <c r="AG29" s="874"/>
      <c r="AH29" s="874"/>
      <c r="AI29" s="874"/>
      <c r="AJ29" s="160" t="s">
        <v>102</v>
      </c>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2.5" customHeight="1">
      <c r="A30" s="161"/>
      <c r="B30" s="875" t="s">
        <v>104</v>
      </c>
      <c r="C30" s="875"/>
      <c r="D30" s="875"/>
      <c r="E30" s="875"/>
      <c r="F30" s="875"/>
      <c r="G30" s="875"/>
      <c r="H30" s="875"/>
      <c r="I30" s="875"/>
      <c r="J30" s="875"/>
      <c r="K30" s="875"/>
      <c r="L30" s="875"/>
      <c r="M30" s="875"/>
      <c r="N30" s="875"/>
      <c r="O30" s="875"/>
      <c r="P30" s="876"/>
      <c r="Q30" s="876"/>
      <c r="R30" s="876"/>
      <c r="S30" s="876"/>
      <c r="T30" s="876"/>
      <c r="U30" s="876"/>
      <c r="V30" s="162" t="s">
        <v>102</v>
      </c>
      <c r="W30" s="877"/>
      <c r="X30" s="877"/>
      <c r="Y30" s="877"/>
      <c r="Z30" s="877"/>
      <c r="AA30" s="877"/>
      <c r="AB30" s="877"/>
      <c r="AC30" s="162" t="s">
        <v>102</v>
      </c>
      <c r="AD30" s="878"/>
      <c r="AE30" s="878"/>
      <c r="AF30" s="878"/>
      <c r="AG30" s="878"/>
      <c r="AH30" s="878"/>
      <c r="AI30" s="878"/>
      <c r="AJ30" s="163" t="s">
        <v>102</v>
      </c>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3.75" customHeight="1">
      <c r="A31" s="161"/>
      <c r="B31" s="875" t="s">
        <v>105</v>
      </c>
      <c r="C31" s="875"/>
      <c r="D31" s="875"/>
      <c r="E31" s="875"/>
      <c r="F31" s="875"/>
      <c r="G31" s="875"/>
      <c r="H31" s="875"/>
      <c r="I31" s="875"/>
      <c r="J31" s="875"/>
      <c r="K31" s="875"/>
      <c r="L31" s="875"/>
      <c r="M31" s="875"/>
      <c r="N31" s="875"/>
      <c r="O31" s="875"/>
      <c r="P31" s="870" t="str">
        <f>IF((P32-P33-P34-P35-P36)=0,"",(P32-P33-P34-P35-P36))</f>
        <v/>
      </c>
      <c r="Q31" s="870"/>
      <c r="R31" s="870"/>
      <c r="S31" s="870"/>
      <c r="T31" s="870"/>
      <c r="U31" s="870"/>
      <c r="V31" s="164" t="s">
        <v>102</v>
      </c>
      <c r="W31" s="871" t="str">
        <f>IF((W32-W33-W34-W35-W36)=0,"",(W32-W33-W34-W35-W36))</f>
        <v/>
      </c>
      <c r="X31" s="871"/>
      <c r="Y31" s="871"/>
      <c r="Z31" s="871"/>
      <c r="AA31" s="871"/>
      <c r="AB31" s="871"/>
      <c r="AC31" s="164" t="s">
        <v>102</v>
      </c>
      <c r="AD31" s="871" t="str">
        <f>IF((AD32-AD33-AD34-AD35-AD36)=0,"",(AD32-AD33-AD34-AD35-AD36))</f>
        <v/>
      </c>
      <c r="AE31" s="871"/>
      <c r="AF31" s="871"/>
      <c r="AG31" s="871"/>
      <c r="AH31" s="871"/>
      <c r="AI31" s="871"/>
      <c r="AJ31" s="165" t="s">
        <v>102</v>
      </c>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5" customHeight="1">
      <c r="A32" s="161"/>
      <c r="B32" s="879"/>
      <c r="C32" s="166" t="s">
        <v>106</v>
      </c>
      <c r="D32" s="167"/>
      <c r="E32" s="167"/>
      <c r="F32" s="167"/>
      <c r="G32" s="167"/>
      <c r="H32" s="167"/>
      <c r="I32" s="167"/>
      <c r="J32" s="167"/>
      <c r="K32" s="167"/>
      <c r="L32" s="167"/>
      <c r="M32" s="167"/>
      <c r="N32" s="167"/>
      <c r="O32" s="168"/>
      <c r="P32" s="880"/>
      <c r="Q32" s="880"/>
      <c r="R32" s="880"/>
      <c r="S32" s="880"/>
      <c r="T32" s="880"/>
      <c r="U32" s="880"/>
      <c r="V32" s="169" t="s">
        <v>102</v>
      </c>
      <c r="W32" s="881"/>
      <c r="X32" s="881"/>
      <c r="Y32" s="881"/>
      <c r="Z32" s="881"/>
      <c r="AA32" s="881"/>
      <c r="AB32" s="881"/>
      <c r="AC32" s="169" t="s">
        <v>102</v>
      </c>
      <c r="AD32" s="882"/>
      <c r="AE32" s="882"/>
      <c r="AF32" s="882"/>
      <c r="AG32" s="882"/>
      <c r="AH32" s="882"/>
      <c r="AI32" s="882"/>
      <c r="AJ32" s="170" t="s">
        <v>102</v>
      </c>
      <c r="AK32"/>
      <c r="AL32" s="114"/>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 customHeight="1">
      <c r="A33" s="161"/>
      <c r="B33" s="879"/>
      <c r="C33" s="171" t="s">
        <v>107</v>
      </c>
      <c r="D33" s="172"/>
      <c r="E33" s="172"/>
      <c r="F33" s="172"/>
      <c r="G33" s="172"/>
      <c r="H33" s="172"/>
      <c r="I33" s="172"/>
      <c r="J33" s="172"/>
      <c r="K33" s="172"/>
      <c r="L33" s="172"/>
      <c r="M33" s="172"/>
      <c r="N33" s="172"/>
      <c r="O33" s="173"/>
      <c r="P33" s="880"/>
      <c r="Q33" s="880"/>
      <c r="R33" s="880"/>
      <c r="S33" s="880"/>
      <c r="T33" s="880"/>
      <c r="U33" s="880"/>
      <c r="V33" s="169" t="s">
        <v>102</v>
      </c>
      <c r="W33" s="881"/>
      <c r="X33" s="881"/>
      <c r="Y33" s="881"/>
      <c r="Z33" s="881"/>
      <c r="AA33" s="881"/>
      <c r="AB33" s="881"/>
      <c r="AC33" s="169" t="s">
        <v>102</v>
      </c>
      <c r="AD33" s="882"/>
      <c r="AE33" s="882"/>
      <c r="AF33" s="882"/>
      <c r="AG33" s="882"/>
      <c r="AH33" s="882"/>
      <c r="AI33" s="882"/>
      <c r="AJ33" s="170" t="s">
        <v>102</v>
      </c>
      <c r="AK33"/>
      <c r="AL33" s="114"/>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5" customHeight="1">
      <c r="A34" s="161"/>
      <c r="B34" s="879"/>
      <c r="C34" s="166" t="s">
        <v>108</v>
      </c>
      <c r="D34" s="167"/>
      <c r="E34" s="167"/>
      <c r="F34" s="167"/>
      <c r="G34" s="167"/>
      <c r="H34" s="167"/>
      <c r="I34" s="167"/>
      <c r="J34" s="167"/>
      <c r="K34" s="167"/>
      <c r="L34" s="167"/>
      <c r="M34" s="167"/>
      <c r="N34" s="167"/>
      <c r="O34" s="168"/>
      <c r="P34" s="880"/>
      <c r="Q34" s="880"/>
      <c r="R34" s="880"/>
      <c r="S34" s="880"/>
      <c r="T34" s="880"/>
      <c r="U34" s="880"/>
      <c r="V34" s="169" t="s">
        <v>102</v>
      </c>
      <c r="W34" s="881"/>
      <c r="X34" s="881"/>
      <c r="Y34" s="881"/>
      <c r="Z34" s="881"/>
      <c r="AA34" s="881"/>
      <c r="AB34" s="881"/>
      <c r="AC34" s="169" t="s">
        <v>102</v>
      </c>
      <c r="AD34" s="882"/>
      <c r="AE34" s="882"/>
      <c r="AF34" s="882"/>
      <c r="AG34" s="882"/>
      <c r="AH34" s="882"/>
      <c r="AI34" s="882"/>
      <c r="AJ34" s="170" t="s">
        <v>102</v>
      </c>
      <c r="AK34"/>
      <c r="AL34" s="11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2.5" customHeight="1">
      <c r="A35" s="161"/>
      <c r="B35" s="879"/>
      <c r="C35" s="883" t="s">
        <v>109</v>
      </c>
      <c r="D35" s="883"/>
      <c r="E35" s="883"/>
      <c r="F35" s="883"/>
      <c r="G35" s="883"/>
      <c r="H35" s="883"/>
      <c r="I35" s="883"/>
      <c r="J35" s="883"/>
      <c r="K35" s="883"/>
      <c r="L35" s="883"/>
      <c r="M35" s="883"/>
      <c r="N35" s="883"/>
      <c r="O35" s="883"/>
      <c r="P35" s="880"/>
      <c r="Q35" s="880"/>
      <c r="R35" s="880"/>
      <c r="S35" s="880"/>
      <c r="T35" s="880"/>
      <c r="U35" s="880"/>
      <c r="V35" s="169" t="s">
        <v>102</v>
      </c>
      <c r="W35" s="881"/>
      <c r="X35" s="881"/>
      <c r="Y35" s="881"/>
      <c r="Z35" s="881"/>
      <c r="AA35" s="881"/>
      <c r="AB35" s="881"/>
      <c r="AC35" s="169" t="s">
        <v>102</v>
      </c>
      <c r="AD35" s="882"/>
      <c r="AE35" s="882"/>
      <c r="AF35" s="882"/>
      <c r="AG35" s="882"/>
      <c r="AH35" s="882"/>
      <c r="AI35" s="882"/>
      <c r="AJ35" s="170" t="s">
        <v>102</v>
      </c>
      <c r="AK35"/>
      <c r="AL35" s="114"/>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4.75" customHeight="1">
      <c r="A36" s="174"/>
      <c r="B36" s="879"/>
      <c r="C36" s="884" t="s">
        <v>110</v>
      </c>
      <c r="D36" s="884"/>
      <c r="E36" s="884"/>
      <c r="F36" s="884"/>
      <c r="G36" s="884"/>
      <c r="H36" s="884"/>
      <c r="I36" s="884"/>
      <c r="J36" s="884"/>
      <c r="K36" s="884"/>
      <c r="L36" s="884"/>
      <c r="M36" s="884"/>
      <c r="N36" s="884"/>
      <c r="O36" s="884"/>
      <c r="P36" s="885"/>
      <c r="Q36" s="885"/>
      <c r="R36" s="885"/>
      <c r="S36" s="885"/>
      <c r="T36" s="885"/>
      <c r="U36" s="885"/>
      <c r="V36" s="175" t="s">
        <v>102</v>
      </c>
      <c r="W36" s="886"/>
      <c r="X36" s="886"/>
      <c r="Y36" s="886"/>
      <c r="Z36" s="886"/>
      <c r="AA36" s="886"/>
      <c r="AB36" s="886"/>
      <c r="AC36" s="175" t="s">
        <v>102</v>
      </c>
      <c r="AD36" s="887"/>
      <c r="AE36" s="887"/>
      <c r="AF36" s="887"/>
      <c r="AG36" s="887"/>
      <c r="AH36" s="887"/>
      <c r="AI36" s="887"/>
      <c r="AJ36" s="176" t="s">
        <v>102</v>
      </c>
      <c r="AK36"/>
      <c r="AL36" s="114"/>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7.5" customHeight="1">
      <c r="A37" s="177"/>
      <c r="B37" s="178"/>
      <c r="C37" s="179"/>
      <c r="D37" s="180"/>
      <c r="E37" s="180"/>
      <c r="F37" s="180"/>
      <c r="G37" s="180"/>
      <c r="H37" s="180"/>
      <c r="I37" s="180"/>
      <c r="J37" s="180"/>
      <c r="K37"/>
      <c r="L37"/>
      <c r="M37" s="181"/>
      <c r="N37" s="181"/>
      <c r="O37" s="181"/>
      <c r="P37"/>
      <c r="Q37"/>
      <c r="R37"/>
      <c r="S37"/>
      <c r="T37"/>
      <c r="U37"/>
      <c r="V37"/>
      <c r="W37"/>
      <c r="X37"/>
      <c r="Y37"/>
      <c r="Z37"/>
      <c r="AA37"/>
      <c r="AB37"/>
      <c r="AC37"/>
      <c r="AD37"/>
      <c r="AE37"/>
      <c r="AF37"/>
      <c r="AG37"/>
      <c r="AH37"/>
      <c r="AI37"/>
      <c r="AJ37"/>
      <c r="AK37"/>
      <c r="AL37" s="114"/>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c r="A38" s="182" t="s">
        <v>111</v>
      </c>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22.5" customHeight="1">
      <c r="A39" s="183" t="s">
        <v>112</v>
      </c>
      <c r="B39" s="888" t="s">
        <v>113</v>
      </c>
      <c r="C39" s="888"/>
      <c r="D39" s="888"/>
      <c r="E39" s="888"/>
      <c r="F39" s="888"/>
      <c r="G39" s="888"/>
      <c r="H39" s="888"/>
      <c r="I39" s="888"/>
      <c r="J39" s="888"/>
      <c r="K39" s="888"/>
      <c r="L39" s="888"/>
      <c r="M39" s="888"/>
      <c r="N39" s="888"/>
      <c r="O39" s="888"/>
      <c r="P39" s="888"/>
      <c r="Q39" s="888"/>
      <c r="R39" s="888"/>
      <c r="S39" s="888"/>
      <c r="T39" s="888"/>
      <c r="U39" s="888"/>
      <c r="V39" s="888"/>
      <c r="W39" s="888"/>
      <c r="X39" s="888"/>
      <c r="Y39" s="888"/>
      <c r="Z39" s="888"/>
      <c r="AA39" s="888"/>
      <c r="AB39" s="888"/>
      <c r="AC39" s="888"/>
      <c r="AD39" s="888"/>
      <c r="AE39" s="888"/>
      <c r="AF39" s="888"/>
      <c r="AG39" s="888"/>
      <c r="AH39" s="888"/>
      <c r="AI39" s="888"/>
      <c r="AJ39" s="888"/>
      <c r="AK39" s="888"/>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22.5" customHeight="1">
      <c r="A40" s="183" t="s">
        <v>112</v>
      </c>
      <c r="B40" s="888" t="s">
        <v>114</v>
      </c>
      <c r="C40" s="888"/>
      <c r="D40" s="888"/>
      <c r="E40" s="888"/>
      <c r="F40" s="888"/>
      <c r="G40" s="888"/>
      <c r="H40" s="888"/>
      <c r="I40" s="888"/>
      <c r="J40" s="888"/>
      <c r="K40" s="888"/>
      <c r="L40" s="888"/>
      <c r="M40" s="888"/>
      <c r="N40" s="888"/>
      <c r="O40" s="888"/>
      <c r="P40" s="888"/>
      <c r="Q40" s="888"/>
      <c r="R40" s="888"/>
      <c r="S40" s="888"/>
      <c r="T40" s="888"/>
      <c r="U40" s="888"/>
      <c r="V40" s="888"/>
      <c r="W40" s="888"/>
      <c r="X40" s="888"/>
      <c r="Y40" s="888"/>
      <c r="Z40" s="888"/>
      <c r="AA40" s="888"/>
      <c r="AB40" s="888"/>
      <c r="AC40" s="888"/>
      <c r="AD40" s="888"/>
      <c r="AE40" s="888"/>
      <c r="AF40" s="888"/>
      <c r="AG40" s="888"/>
      <c r="AH40" s="888"/>
      <c r="AI40" s="888"/>
      <c r="AJ40" s="888"/>
      <c r="AK40" s="888"/>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22.5" customHeight="1">
      <c r="A41" s="183" t="s">
        <v>112</v>
      </c>
      <c r="B41" s="888" t="s">
        <v>115</v>
      </c>
      <c r="C41" s="888"/>
      <c r="D41" s="888"/>
      <c r="E41" s="888"/>
      <c r="F41" s="888"/>
      <c r="G41" s="888"/>
      <c r="H41" s="888"/>
      <c r="I41" s="888"/>
      <c r="J41" s="888"/>
      <c r="K41" s="888"/>
      <c r="L41" s="888"/>
      <c r="M41" s="888"/>
      <c r="N41" s="888"/>
      <c r="O41" s="888"/>
      <c r="P41" s="888"/>
      <c r="Q41" s="888"/>
      <c r="R41" s="888"/>
      <c r="S41" s="888"/>
      <c r="T41" s="888"/>
      <c r="U41" s="888"/>
      <c r="V41" s="888"/>
      <c r="W41" s="888"/>
      <c r="X41" s="888"/>
      <c r="Y41" s="888"/>
      <c r="Z41" s="888"/>
      <c r="AA41" s="888"/>
      <c r="AB41" s="888"/>
      <c r="AC41" s="888"/>
      <c r="AD41" s="888"/>
      <c r="AE41" s="888"/>
      <c r="AF41" s="888"/>
      <c r="AG41" s="888"/>
      <c r="AH41" s="888"/>
      <c r="AI41" s="888"/>
      <c r="AJ41" s="888"/>
      <c r="AK41" s="888"/>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3.5" customHeight="1">
      <c r="A42" s="183" t="s">
        <v>112</v>
      </c>
      <c r="B42" s="888" t="s">
        <v>116</v>
      </c>
      <c r="C42" s="888"/>
      <c r="D42" s="888"/>
      <c r="E42" s="888"/>
      <c r="F42" s="888"/>
      <c r="G42" s="888"/>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3.5" customHeight="1">
      <c r="A43" s="183" t="s">
        <v>112</v>
      </c>
      <c r="B43" s="888" t="s">
        <v>117</v>
      </c>
      <c r="C43" s="888"/>
      <c r="D43" s="888"/>
      <c r="E43" s="888"/>
      <c r="F43" s="888"/>
      <c r="G43" s="888"/>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33.75" customHeight="1">
      <c r="A44" s="183" t="s">
        <v>112</v>
      </c>
      <c r="B44" s="889" t="s">
        <v>118</v>
      </c>
      <c r="C44" s="889"/>
      <c r="D44" s="889"/>
      <c r="E44" s="889"/>
      <c r="F44" s="889"/>
      <c r="G44" s="889"/>
      <c r="H44" s="889"/>
      <c r="I44" s="889"/>
      <c r="J44" s="889"/>
      <c r="K44" s="889"/>
      <c r="L44" s="889"/>
      <c r="M44" s="889"/>
      <c r="N44" s="889"/>
      <c r="O44" s="889"/>
      <c r="P44" s="889"/>
      <c r="Q44" s="889"/>
      <c r="R44" s="889"/>
      <c r="S44" s="889"/>
      <c r="T44" s="889"/>
      <c r="U44" s="889"/>
      <c r="V44" s="889"/>
      <c r="W44" s="889"/>
      <c r="X44" s="889"/>
      <c r="Y44" s="889"/>
      <c r="Z44" s="889"/>
      <c r="AA44" s="889"/>
      <c r="AB44" s="889"/>
      <c r="AC44" s="889"/>
      <c r="AD44" s="889"/>
      <c r="AE44" s="889"/>
      <c r="AF44" s="889"/>
      <c r="AG44" s="889"/>
      <c r="AH44" s="889"/>
      <c r="AI44" s="889"/>
      <c r="AJ44" s="889"/>
      <c r="AK44" s="889"/>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3.5" customHeight="1">
      <c r="A45" s="183" t="s">
        <v>112</v>
      </c>
      <c r="B45" s="888" t="s">
        <v>119</v>
      </c>
      <c r="C45" s="888"/>
      <c r="D45" s="888"/>
      <c r="E45" s="888"/>
      <c r="F45" s="888"/>
      <c r="G45" s="888"/>
      <c r="H45" s="888"/>
      <c r="I45" s="888"/>
      <c r="J45" s="888"/>
      <c r="K45" s="888"/>
      <c r="L45" s="888"/>
      <c r="M45" s="888"/>
      <c r="N45" s="888"/>
      <c r="O45" s="888"/>
      <c r="P45" s="888"/>
      <c r="Q45" s="888"/>
      <c r="R45" s="888"/>
      <c r="S45" s="888"/>
      <c r="T45" s="888"/>
      <c r="U45" s="888"/>
      <c r="V45" s="888"/>
      <c r="W45" s="888"/>
      <c r="X45" s="888"/>
      <c r="Y45" s="888"/>
      <c r="Z45" s="888"/>
      <c r="AA45" s="888"/>
      <c r="AB45" s="888"/>
      <c r="AC45" s="888"/>
      <c r="AD45" s="888"/>
      <c r="AE45" s="888"/>
      <c r="AF45" s="888"/>
      <c r="AG45" s="888"/>
      <c r="AH45" s="888"/>
      <c r="AI45" s="888"/>
      <c r="AJ45" s="888"/>
      <c r="AK45" s="888"/>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3.5" customHeight="1">
      <c r="A46" s="182" t="s">
        <v>120</v>
      </c>
      <c r="B46" s="185"/>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25.5" customHeight="1">
      <c r="A47" s="183" t="s">
        <v>112</v>
      </c>
      <c r="B47" s="889" t="s">
        <v>121</v>
      </c>
      <c r="C47" s="889"/>
      <c r="D47" s="889"/>
      <c r="E47" s="889"/>
      <c r="F47" s="889"/>
      <c r="G47" s="889"/>
      <c r="H47" s="889"/>
      <c r="I47" s="889"/>
      <c r="J47" s="889"/>
      <c r="K47" s="889"/>
      <c r="L47" s="889"/>
      <c r="M47" s="889"/>
      <c r="N47" s="889"/>
      <c r="O47" s="889"/>
      <c r="P47" s="889"/>
      <c r="Q47" s="889"/>
      <c r="R47" s="889"/>
      <c r="S47" s="889"/>
      <c r="T47" s="889"/>
      <c r="U47" s="889"/>
      <c r="V47" s="889"/>
      <c r="W47" s="889"/>
      <c r="X47" s="889"/>
      <c r="Y47" s="889"/>
      <c r="Z47" s="889"/>
      <c r="AA47" s="889"/>
      <c r="AB47" s="889"/>
      <c r="AC47" s="889"/>
      <c r="AD47" s="889"/>
      <c r="AE47" s="889"/>
      <c r="AF47" s="889"/>
      <c r="AG47" s="889"/>
      <c r="AH47" s="889"/>
      <c r="AI47" s="889"/>
      <c r="AJ47" s="889"/>
      <c r="AK47" s="889"/>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22.5" customHeight="1">
      <c r="A48" s="183" t="s">
        <v>112</v>
      </c>
      <c r="B48" s="890" t="s">
        <v>122</v>
      </c>
      <c r="C48" s="890"/>
      <c r="D48" s="890"/>
      <c r="E48" s="890"/>
      <c r="F48" s="890"/>
      <c r="G48" s="890"/>
      <c r="H48" s="890"/>
      <c r="I48" s="890"/>
      <c r="J48" s="890"/>
      <c r="K48" s="890"/>
      <c r="L48" s="890"/>
      <c r="M48" s="890"/>
      <c r="N48" s="890"/>
      <c r="O48" s="890"/>
      <c r="P48" s="890"/>
      <c r="Q48" s="890"/>
      <c r="R48" s="890"/>
      <c r="S48" s="890"/>
      <c r="T48" s="890"/>
      <c r="U48" s="890"/>
      <c r="V48" s="890"/>
      <c r="W48" s="890"/>
      <c r="X48" s="890"/>
      <c r="Y48" s="890"/>
      <c r="Z48" s="890"/>
      <c r="AA48" s="890"/>
      <c r="AB48" s="890"/>
      <c r="AC48" s="890"/>
      <c r="AD48" s="890"/>
      <c r="AE48" s="890"/>
      <c r="AF48" s="890"/>
      <c r="AG48" s="890"/>
      <c r="AH48" s="890"/>
      <c r="AI48" s="890"/>
      <c r="AJ48" s="890"/>
      <c r="AK48" s="890"/>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3.5" customHeight="1">
      <c r="A49" s="182" t="s">
        <v>123</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33.75" customHeight="1">
      <c r="A50" s="187" t="s">
        <v>112</v>
      </c>
      <c r="B50" s="891" t="s">
        <v>124</v>
      </c>
      <c r="C50" s="891"/>
      <c r="D50" s="891"/>
      <c r="E50" s="891"/>
      <c r="F50" s="891"/>
      <c r="G50" s="891"/>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177"/>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4.5" customHeight="1">
      <c r="A51" s="96"/>
      <c r="B51" s="149"/>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98"/>
      <c r="AK51" s="94"/>
      <c r="AL51"/>
      <c r="AM51"/>
      <c r="AN51"/>
      <c r="AO51"/>
      <c r="AP51"/>
      <c r="AQ51"/>
      <c r="AR51"/>
      <c r="AS51"/>
      <c r="AT51" s="140"/>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5" customHeight="1">
      <c r="A52" s="148" t="s">
        <v>125</v>
      </c>
      <c r="B52" s="149"/>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98"/>
      <c r="AK52" s="94"/>
      <c r="AL52"/>
      <c r="AM52"/>
      <c r="AN52"/>
      <c r="AO52"/>
      <c r="AP52"/>
      <c r="AQ52"/>
      <c r="AR52"/>
      <c r="AS52"/>
      <c r="AT52" s="140"/>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17.25" customHeight="1">
      <c r="A53" s="892" t="s">
        <v>126</v>
      </c>
      <c r="B53" s="892"/>
      <c r="C53" s="892"/>
      <c r="D53" s="892"/>
      <c r="E53" s="892"/>
      <c r="F53" s="892"/>
      <c r="G53" s="892"/>
      <c r="H53" s="892"/>
      <c r="I53" s="892"/>
      <c r="J53" s="892"/>
      <c r="K53" s="892"/>
      <c r="L53" s="892"/>
      <c r="M53" s="892"/>
      <c r="N53" s="892"/>
      <c r="O53" s="892"/>
      <c r="P53" s="892"/>
      <c r="Q53" s="892"/>
      <c r="R53" s="892"/>
      <c r="S53" s="892"/>
      <c r="T53" s="892"/>
      <c r="U53" s="892"/>
      <c r="V53" s="892"/>
      <c r="W53" s="892"/>
      <c r="X53" s="892"/>
      <c r="Y53" s="892"/>
      <c r="Z53" s="892"/>
      <c r="AA53" s="892"/>
      <c r="AB53" s="892" t="s">
        <v>127</v>
      </c>
      <c r="AC53" s="892"/>
      <c r="AD53" s="892"/>
      <c r="AE53" s="892"/>
      <c r="AF53" s="892"/>
      <c r="AG53" s="892"/>
      <c r="AH53" s="892"/>
      <c r="AI53" s="892"/>
      <c r="AJ53" s="892"/>
      <c r="AK53" s="892"/>
      <c r="AL53" s="94"/>
      <c r="AM53"/>
      <c r="AN53"/>
      <c r="AO53"/>
      <c r="AP53"/>
      <c r="AQ53"/>
      <c r="AR53"/>
      <c r="AS53"/>
      <c r="AT53"/>
      <c r="AU53" s="140"/>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17.25" customHeight="1">
      <c r="A54" s="892" t="s">
        <v>128</v>
      </c>
      <c r="B54" s="892"/>
      <c r="C54" s="892"/>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t="s">
        <v>129</v>
      </c>
      <c r="AC54" s="892"/>
      <c r="AD54" s="892"/>
      <c r="AE54" s="892"/>
      <c r="AF54" s="892"/>
      <c r="AG54" s="892"/>
      <c r="AH54" s="892"/>
      <c r="AI54" s="892"/>
      <c r="AJ54" s="892"/>
      <c r="AK54" s="892"/>
      <c r="AL54" s="94"/>
      <c r="AM54"/>
      <c r="AN54"/>
      <c r="AO54"/>
      <c r="AP54"/>
      <c r="AQ54"/>
      <c r="AR54"/>
      <c r="AS54"/>
      <c r="AT54"/>
      <c r="AU54" s="140"/>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s="109" customFormat="1" ht="18" customHeight="1">
      <c r="A55" s="188" t="s">
        <v>130</v>
      </c>
      <c r="B55" s="189"/>
      <c r="C55" s="189"/>
      <c r="D55" s="189"/>
      <c r="E55" s="189"/>
      <c r="F55" s="189"/>
      <c r="G55" s="189"/>
      <c r="H55" s="189"/>
      <c r="I55" s="189"/>
      <c r="J55" s="189"/>
      <c r="K55" s="189"/>
      <c r="L55" s="189"/>
      <c r="M55" s="190"/>
      <c r="N55" s="191"/>
      <c r="O55" s="192" t="s">
        <v>100</v>
      </c>
      <c r="P55" s="192"/>
      <c r="Q55" s="893"/>
      <c r="R55" s="893"/>
      <c r="S55" s="192" t="s">
        <v>131</v>
      </c>
      <c r="T55" s="893"/>
      <c r="U55" s="893"/>
      <c r="V55" s="192" t="s">
        <v>132</v>
      </c>
      <c r="W55" s="894" t="s">
        <v>133</v>
      </c>
      <c r="X55" s="894"/>
      <c r="Y55" s="192" t="s">
        <v>100</v>
      </c>
      <c r="Z55" s="192"/>
      <c r="AA55" s="893"/>
      <c r="AB55" s="893"/>
      <c r="AC55" s="192" t="s">
        <v>131</v>
      </c>
      <c r="AD55" s="893"/>
      <c r="AE55" s="893"/>
      <c r="AF55" s="192" t="s">
        <v>132</v>
      </c>
      <c r="AG55" s="194" t="s">
        <v>134</v>
      </c>
      <c r="AH55" s="194" t="str">
        <f>IF(Q55&gt;=1,(AA55*12+AD55)-(Q55*12+T55)+1,"")</f>
        <v/>
      </c>
      <c r="AI55" s="894" t="s">
        <v>135</v>
      </c>
      <c r="AJ55" s="894"/>
      <c r="AK55" s="195" t="s">
        <v>136</v>
      </c>
      <c r="AL55" s="114"/>
    </row>
    <row r="56" spans="1:1024" s="199" customFormat="1" ht="15" customHeight="1">
      <c r="A56" s="196"/>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8"/>
      <c r="AK56" s="94"/>
      <c r="AT56" s="200"/>
    </row>
    <row r="57" spans="1:1024" ht="15" customHeight="1">
      <c r="A57" s="148" t="s">
        <v>137</v>
      </c>
      <c r="B57" s="149"/>
      <c r="C57" s="147"/>
      <c r="D57" s="147"/>
      <c r="E57" s="147"/>
      <c r="F57" s="147"/>
      <c r="G57" s="147"/>
      <c r="H57" s="147"/>
      <c r="I57" s="147"/>
      <c r="J57" s="147"/>
      <c r="K57" s="147"/>
      <c r="L57" s="147"/>
      <c r="M57" s="147"/>
      <c r="N57" s="147"/>
      <c r="O57" s="147"/>
      <c r="P57" s="147"/>
      <c r="Q57" s="147"/>
      <c r="R57" s="147"/>
      <c r="S57" s="147"/>
      <c r="T57" s="147"/>
      <c r="U57" s="147"/>
      <c r="V57" s="147"/>
      <c r="W57" s="147"/>
      <c r="X57" s="147"/>
      <c r="Y57" s="97"/>
      <c r="Z57" s="147"/>
      <c r="AA57" s="147"/>
      <c r="AB57" s="147"/>
      <c r="AC57" s="147"/>
      <c r="AD57" s="147"/>
      <c r="AE57" s="147"/>
      <c r="AF57" s="147"/>
      <c r="AG57" s="147"/>
      <c r="AH57" s="147"/>
      <c r="AI57" s="147"/>
      <c r="AJ57" s="98"/>
      <c r="AK57" s="94"/>
      <c r="AL57"/>
      <c r="AM57"/>
      <c r="AN57"/>
      <c r="AO57"/>
      <c r="AP57"/>
      <c r="AQ57"/>
      <c r="AR57"/>
      <c r="AS57"/>
      <c r="AT57" s="140"/>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6" customHeight="1">
      <c r="A58" s="148"/>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c r="AM58"/>
      <c r="AN58"/>
      <c r="AO58"/>
      <c r="AP58"/>
      <c r="AQ58"/>
      <c r="AR58"/>
      <c r="AS58"/>
      <c r="AT58" s="140"/>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7.25" customHeight="1">
      <c r="A59" s="895" t="s">
        <v>138</v>
      </c>
      <c r="B59" s="895"/>
      <c r="C59" s="895"/>
      <c r="D59" s="895"/>
      <c r="E59" s="895"/>
      <c r="F59" s="895"/>
      <c r="G59" s="895"/>
      <c r="H59" s="895"/>
      <c r="I59" s="895"/>
      <c r="J59" s="895"/>
      <c r="K59" s="895"/>
      <c r="L59" s="895"/>
      <c r="M59" s="895"/>
      <c r="N59" s="895"/>
      <c r="O59" s="895"/>
      <c r="P59" s="895"/>
      <c r="Q59" s="895"/>
      <c r="R59" s="895"/>
      <c r="S59" s="895"/>
      <c r="T59" s="895"/>
      <c r="U59" s="895"/>
      <c r="V59" s="895"/>
      <c r="W59" s="895"/>
      <c r="X59" s="895"/>
      <c r="Y59" s="895"/>
      <c r="Z59" s="895"/>
      <c r="AA59" s="895"/>
      <c r="AB59" s="892" t="s">
        <v>127</v>
      </c>
      <c r="AC59" s="892"/>
      <c r="AD59" s="892"/>
      <c r="AE59" s="892"/>
      <c r="AF59" s="892"/>
      <c r="AG59" s="892"/>
      <c r="AH59" s="892"/>
      <c r="AI59" s="892"/>
      <c r="AJ59" s="892"/>
      <c r="AK59" s="892"/>
      <c r="AL59" s="94"/>
      <c r="AM59"/>
      <c r="AN59"/>
      <c r="AO59"/>
      <c r="AP59"/>
      <c r="AQ59"/>
      <c r="AR59"/>
      <c r="AS59"/>
      <c r="AT59"/>
      <c r="AU59" s="140"/>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17.25" customHeight="1">
      <c r="A60" s="892" t="s">
        <v>139</v>
      </c>
      <c r="B60" s="892"/>
      <c r="C60" s="892"/>
      <c r="D60" s="892"/>
      <c r="E60" s="892"/>
      <c r="F60" s="892"/>
      <c r="G60" s="892"/>
      <c r="H60" s="892"/>
      <c r="I60" s="892"/>
      <c r="J60" s="892"/>
      <c r="K60" s="892"/>
      <c r="L60" s="892"/>
      <c r="M60" s="892"/>
      <c r="N60" s="892"/>
      <c r="O60" s="892"/>
      <c r="P60" s="892"/>
      <c r="Q60" s="892"/>
      <c r="R60" s="892"/>
      <c r="S60" s="892"/>
      <c r="T60" s="892"/>
      <c r="U60" s="892"/>
      <c r="V60" s="892"/>
      <c r="W60" s="892"/>
      <c r="X60" s="892"/>
      <c r="Y60" s="892"/>
      <c r="Z60" s="892"/>
      <c r="AA60" s="892"/>
      <c r="AB60" s="892" t="s">
        <v>129</v>
      </c>
      <c r="AC60" s="892"/>
      <c r="AD60" s="892"/>
      <c r="AE60" s="892"/>
      <c r="AF60" s="892"/>
      <c r="AG60" s="892"/>
      <c r="AH60" s="892"/>
      <c r="AI60" s="892"/>
      <c r="AJ60" s="892"/>
      <c r="AK60" s="892"/>
      <c r="AL60" s="94"/>
      <c r="AM60"/>
      <c r="AN60"/>
      <c r="AO60"/>
      <c r="AP60"/>
      <c r="AQ60"/>
      <c r="AR60"/>
      <c r="AS60"/>
      <c r="AT60"/>
      <c r="AU60" s="14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27.75" customHeight="1">
      <c r="A61" s="895" t="s">
        <v>140</v>
      </c>
      <c r="B61" s="895"/>
      <c r="C61" s="895"/>
      <c r="D61" s="895"/>
      <c r="E61" s="895"/>
      <c r="F61" s="895"/>
      <c r="G61" s="895"/>
      <c r="H61" s="895"/>
      <c r="I61" s="895"/>
      <c r="J61" s="895"/>
      <c r="K61" s="895"/>
      <c r="L61" s="895"/>
      <c r="M61" s="895"/>
      <c r="N61" s="895"/>
      <c r="O61" s="895"/>
      <c r="P61" s="895"/>
      <c r="Q61" s="895"/>
      <c r="R61" s="895"/>
      <c r="S61" s="895"/>
      <c r="T61" s="895"/>
      <c r="U61" s="895"/>
      <c r="V61" s="895"/>
      <c r="W61" s="895"/>
      <c r="X61" s="895"/>
      <c r="Y61" s="895"/>
      <c r="Z61" s="895"/>
      <c r="AA61" s="895"/>
      <c r="AB61" s="892" t="s">
        <v>141</v>
      </c>
      <c r="AC61" s="892"/>
      <c r="AD61" s="892"/>
      <c r="AE61" s="892"/>
      <c r="AF61" s="892"/>
      <c r="AG61" s="892"/>
      <c r="AH61" s="892"/>
      <c r="AI61" s="892"/>
      <c r="AJ61" s="892"/>
      <c r="AK61" s="892"/>
      <c r="AL61" s="94"/>
      <c r="AM61"/>
      <c r="AN61"/>
      <c r="AO61"/>
      <c r="AP61"/>
      <c r="AQ61"/>
      <c r="AR61"/>
      <c r="AS61"/>
      <c r="AT61"/>
      <c r="AU61" s="140"/>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24" customHeight="1">
      <c r="A62" s="202" t="s">
        <v>142</v>
      </c>
      <c r="B62" s="203" t="s">
        <v>143</v>
      </c>
      <c r="C62" s="203"/>
      <c r="D62" s="203"/>
      <c r="E62" s="203"/>
      <c r="F62" s="203"/>
      <c r="G62" s="203"/>
      <c r="H62" s="203"/>
      <c r="I62" s="203"/>
      <c r="J62" s="203"/>
      <c r="K62" s="203"/>
      <c r="L62" s="204"/>
      <c r="M62" s="204"/>
      <c r="N62" s="203"/>
      <c r="O62" s="203"/>
      <c r="P62" s="205"/>
      <c r="Q62" s="205"/>
      <c r="R62" s="206"/>
      <c r="S62" s="896" t="s">
        <v>144</v>
      </c>
      <c r="T62" s="896"/>
      <c r="U62" s="896"/>
      <c r="V62" s="896"/>
      <c r="W62" s="896"/>
      <c r="X62" s="896"/>
      <c r="Y62" s="897" t="s">
        <v>145</v>
      </c>
      <c r="Z62" s="897"/>
      <c r="AA62" s="897"/>
      <c r="AB62" s="897"/>
      <c r="AC62" s="897"/>
      <c r="AD62" s="897"/>
      <c r="AE62" s="897" t="s">
        <v>146</v>
      </c>
      <c r="AF62" s="897"/>
      <c r="AG62" s="897"/>
      <c r="AH62" s="897"/>
      <c r="AI62" s="897"/>
      <c r="AJ62" s="897"/>
      <c r="AK62"/>
      <c r="AL62" s="207"/>
      <c r="AM62" s="208" t="s">
        <v>147</v>
      </c>
      <c r="AN62"/>
      <c r="AO62"/>
      <c r="AP62"/>
      <c r="AQ62"/>
      <c r="AR62"/>
      <c r="AS62"/>
      <c r="AT62"/>
      <c r="AU62" s="140"/>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22.5" customHeight="1">
      <c r="A63" s="898"/>
      <c r="B63" s="899" t="s">
        <v>148</v>
      </c>
      <c r="C63" s="899"/>
      <c r="D63" s="899"/>
      <c r="E63" s="899"/>
      <c r="F63" s="899"/>
      <c r="G63" s="899"/>
      <c r="H63" s="899"/>
      <c r="I63" s="899"/>
      <c r="J63" s="899"/>
      <c r="K63" s="899"/>
      <c r="L63" s="899"/>
      <c r="M63" s="899"/>
      <c r="N63" s="899"/>
      <c r="O63" s="899"/>
      <c r="P63" s="899"/>
      <c r="Q63" s="899"/>
      <c r="R63" s="899"/>
      <c r="S63" s="900"/>
      <c r="T63" s="900"/>
      <c r="U63" s="900"/>
      <c r="V63" s="900"/>
      <c r="W63" s="900"/>
      <c r="X63" s="210" t="s">
        <v>102</v>
      </c>
      <c r="Y63" s="900"/>
      <c r="Z63" s="900"/>
      <c r="AA63" s="900"/>
      <c r="AB63" s="900"/>
      <c r="AC63" s="900"/>
      <c r="AD63" s="211" t="s">
        <v>102</v>
      </c>
      <c r="AE63" s="900"/>
      <c r="AF63" s="900"/>
      <c r="AG63" s="900"/>
      <c r="AH63" s="900"/>
      <c r="AI63" s="900"/>
      <c r="AJ63" s="212" t="s">
        <v>102</v>
      </c>
      <c r="AK63"/>
      <c r="AL63"/>
      <c r="AM63" s="213" t="s">
        <v>149</v>
      </c>
      <c r="AN63"/>
      <c r="AO63"/>
      <c r="AP63"/>
      <c r="AQ63"/>
      <c r="AR63"/>
      <c r="AS63"/>
      <c r="AT63"/>
      <c r="AU63" s="140"/>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22.5" customHeight="1">
      <c r="A64" s="898"/>
      <c r="B64" s="214" t="s">
        <v>150</v>
      </c>
      <c r="C64" s="215"/>
      <c r="D64" s="215"/>
      <c r="E64" s="215"/>
      <c r="F64" s="215"/>
      <c r="G64" s="215"/>
      <c r="H64" s="215"/>
      <c r="I64" s="215"/>
      <c r="J64" s="215"/>
      <c r="K64" s="215"/>
      <c r="L64" s="216"/>
      <c r="M64" s="216"/>
      <c r="N64" s="216"/>
      <c r="O64" s="216"/>
      <c r="P64" s="216"/>
      <c r="Q64" s="216"/>
      <c r="R64" s="217"/>
      <c r="S64" s="901"/>
      <c r="T64" s="901"/>
      <c r="U64" s="901"/>
      <c r="V64" s="901"/>
      <c r="W64" s="901"/>
      <c r="X64" s="218" t="s">
        <v>151</v>
      </c>
      <c r="Y64" s="901"/>
      <c r="Z64" s="901"/>
      <c r="AA64" s="901"/>
      <c r="AB64" s="901"/>
      <c r="AC64" s="901"/>
      <c r="AD64" s="219" t="s">
        <v>151</v>
      </c>
      <c r="AE64" s="901"/>
      <c r="AF64" s="901"/>
      <c r="AG64" s="901"/>
      <c r="AH64" s="901"/>
      <c r="AI64" s="901"/>
      <c r="AJ64" s="220" t="s">
        <v>151</v>
      </c>
      <c r="AK64"/>
      <c r="AL64"/>
      <c r="AM64" s="213" t="s">
        <v>152</v>
      </c>
      <c r="AN64"/>
      <c r="AO64"/>
      <c r="AP64"/>
      <c r="AQ64"/>
      <c r="AR64"/>
      <c r="AS64"/>
      <c r="AT64"/>
      <c r="AU64" s="140"/>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22.5" customHeight="1">
      <c r="A65" s="898"/>
      <c r="B65" s="221" t="s">
        <v>153</v>
      </c>
      <c r="C65" s="222"/>
      <c r="D65" s="222"/>
      <c r="E65" s="222"/>
      <c r="F65" s="222"/>
      <c r="G65" s="222"/>
      <c r="H65" s="222"/>
      <c r="I65" s="222"/>
      <c r="J65" s="222"/>
      <c r="K65" s="222"/>
      <c r="L65" s="223"/>
      <c r="M65" s="223"/>
      <c r="N65" s="223"/>
      <c r="O65" s="223"/>
      <c r="P65" s="223"/>
      <c r="Q65" s="223"/>
      <c r="R65" s="223"/>
      <c r="S65" s="902"/>
      <c r="T65" s="902"/>
      <c r="U65" s="902"/>
      <c r="V65" s="902"/>
      <c r="W65" s="902"/>
      <c r="X65" s="218" t="s">
        <v>151</v>
      </c>
      <c r="Y65" s="902"/>
      <c r="Z65" s="902"/>
      <c r="AA65" s="902"/>
      <c r="AB65" s="902"/>
      <c r="AC65" s="902"/>
      <c r="AD65" s="219" t="s">
        <v>151</v>
      </c>
      <c r="AE65" s="902"/>
      <c r="AF65" s="902"/>
      <c r="AG65" s="902"/>
      <c r="AH65" s="902"/>
      <c r="AI65" s="902"/>
      <c r="AJ65" s="220" t="s">
        <v>151</v>
      </c>
      <c r="AK65"/>
      <c r="AL65"/>
      <c r="AM65" s="213" t="s">
        <v>154</v>
      </c>
      <c r="AN65"/>
      <c r="AO65"/>
      <c r="AP65"/>
      <c r="AQ65"/>
      <c r="AR65"/>
      <c r="AS65"/>
      <c r="AT65"/>
      <c r="AU65" s="140"/>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22.5" customHeight="1">
      <c r="A66" s="898"/>
      <c r="B66" s="221" t="s">
        <v>155</v>
      </c>
      <c r="C66" s="224"/>
      <c r="D66" s="224"/>
      <c r="E66" s="224"/>
      <c r="F66" s="224"/>
      <c r="G66" s="224"/>
      <c r="H66" s="224"/>
      <c r="I66" s="224"/>
      <c r="J66" s="224"/>
      <c r="K66" s="224"/>
      <c r="L66" s="225"/>
      <c r="M66" s="225"/>
      <c r="N66" s="225"/>
      <c r="O66" s="225"/>
      <c r="P66" s="225"/>
      <c r="Q66" s="225"/>
      <c r="R66" s="225"/>
      <c r="S66" s="903" t="str">
        <f>IFERROR(ROUND(S63/S64,),"")</f>
        <v/>
      </c>
      <c r="T66" s="903"/>
      <c r="U66" s="903"/>
      <c r="V66" s="903"/>
      <c r="W66" s="903"/>
      <c r="X66" s="218" t="s">
        <v>102</v>
      </c>
      <c r="Y66" s="903" t="str">
        <f>IFERROR(ROUND(Y63/Y64,),"")</f>
        <v/>
      </c>
      <c r="Z66" s="903"/>
      <c r="AA66" s="903"/>
      <c r="AB66" s="903"/>
      <c r="AC66" s="903"/>
      <c r="AD66" s="218" t="s">
        <v>102</v>
      </c>
      <c r="AE66" s="903" t="str">
        <f>IFERROR(ROUND(AE63/AE64,),"")</f>
        <v/>
      </c>
      <c r="AF66" s="903"/>
      <c r="AG66" s="903"/>
      <c r="AH66" s="903"/>
      <c r="AI66" s="903"/>
      <c r="AJ66" s="220" t="s">
        <v>102</v>
      </c>
      <c r="AK66"/>
      <c r="AL66"/>
      <c r="AM66"/>
      <c r="AN66" s="226"/>
      <c r="AO66" s="227"/>
      <c r="AP66" s="228" t="s">
        <v>156</v>
      </c>
      <c r="AQ66" s="229" t="s">
        <v>157</v>
      </c>
      <c r="AR66" s="228" t="s">
        <v>158</v>
      </c>
      <c r="AS66" s="230" t="s">
        <v>159</v>
      </c>
      <c r="AT66" s="231" t="s">
        <v>160</v>
      </c>
      <c r="AU66" s="232" t="s">
        <v>161</v>
      </c>
      <c r="AV66" s="233" t="s">
        <v>162</v>
      </c>
      <c r="AW66" s="232"/>
      <c r="AX66" s="232"/>
      <c r="AY66" s="232"/>
      <c r="AZ66" s="234"/>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8" customHeight="1">
      <c r="A67" s="898"/>
      <c r="B67" s="904" t="s">
        <v>163</v>
      </c>
      <c r="C67" s="904"/>
      <c r="D67" s="904"/>
      <c r="E67" s="904"/>
      <c r="F67" s="904"/>
      <c r="G67" s="904"/>
      <c r="H67" s="904"/>
      <c r="I67" s="904"/>
      <c r="J67" s="904"/>
      <c r="K67" s="235"/>
      <c r="L67" s="236" t="s">
        <v>164</v>
      </c>
      <c r="M67" s="237"/>
      <c r="N67" s="237"/>
      <c r="O67" s="237"/>
      <c r="P67" s="237"/>
      <c r="Q67" s="237"/>
      <c r="R67" s="237"/>
      <c r="S67" s="905">
        <f>CEILING(AP67,1)</f>
        <v>0</v>
      </c>
      <c r="T67" s="905"/>
      <c r="U67" s="905"/>
      <c r="V67" s="905"/>
      <c r="W67" s="905"/>
      <c r="X67" s="238" t="s">
        <v>102</v>
      </c>
      <c r="Y67" s="906"/>
      <c r="Z67" s="906"/>
      <c r="AA67" s="906"/>
      <c r="AB67" s="906"/>
      <c r="AC67" s="906"/>
      <c r="AD67" s="906"/>
      <c r="AE67" s="907"/>
      <c r="AF67" s="907"/>
      <c r="AG67" s="907"/>
      <c r="AH67" s="907"/>
      <c r="AI67" s="907"/>
      <c r="AJ67" s="907"/>
      <c r="AK67"/>
      <c r="AL67"/>
      <c r="AM67"/>
      <c r="AN67" s="239" t="s">
        <v>165</v>
      </c>
      <c r="AO67" s="240" t="s">
        <v>166</v>
      </c>
      <c r="AP67" s="241">
        <f>IFERROR(#REF!/(S65*12),0)</f>
        <v>0</v>
      </c>
      <c r="AQ67" s="242"/>
      <c r="AR67" s="241"/>
      <c r="AS67" s="232"/>
      <c r="AT67" s="243"/>
      <c r="AU67" s="232"/>
      <c r="AV67" s="244" t="s">
        <v>167</v>
      </c>
      <c r="AW67" s="232"/>
      <c r="AX67" s="232"/>
      <c r="AY67" s="232"/>
      <c r="AZ67" s="234"/>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18" customHeight="1">
      <c r="A68" s="898"/>
      <c r="B68" s="904"/>
      <c r="C68" s="904"/>
      <c r="D68" s="904"/>
      <c r="E68" s="904"/>
      <c r="F68" s="904"/>
      <c r="G68" s="904"/>
      <c r="H68" s="904"/>
      <c r="I68" s="904"/>
      <c r="J68" s="904"/>
      <c r="K68" s="245"/>
      <c r="L68" s="222"/>
      <c r="M68" s="246" t="s">
        <v>168</v>
      </c>
      <c r="N68" s="908">
        <f>T68</f>
        <v>0</v>
      </c>
      <c r="O68" s="908"/>
      <c r="P68" s="908"/>
      <c r="Q68" s="246" t="s">
        <v>102</v>
      </c>
      <c r="R68" s="247" t="s">
        <v>169</v>
      </c>
      <c r="S68" s="248" t="s">
        <v>168</v>
      </c>
      <c r="T68" s="909">
        <f>S65*S67*12</f>
        <v>0</v>
      </c>
      <c r="U68" s="909"/>
      <c r="V68" s="909"/>
      <c r="W68" s="249" t="s">
        <v>102</v>
      </c>
      <c r="X68" s="250" t="s">
        <v>169</v>
      </c>
      <c r="Y68" s="906"/>
      <c r="Z68" s="906"/>
      <c r="AA68" s="906"/>
      <c r="AB68" s="906"/>
      <c r="AC68" s="906"/>
      <c r="AD68" s="906"/>
      <c r="AE68" s="907"/>
      <c r="AF68" s="907"/>
      <c r="AG68" s="907"/>
      <c r="AH68" s="907"/>
      <c r="AI68" s="907"/>
      <c r="AJ68" s="907"/>
      <c r="AK68"/>
      <c r="AL68"/>
      <c r="AM68"/>
      <c r="AN68" s="251"/>
      <c r="AO68" s="252" t="s">
        <v>170</v>
      </c>
      <c r="AP68" s="253" t="str">
        <f>W28</f>
        <v/>
      </c>
      <c r="AQ68" s="254"/>
      <c r="AR68" s="253"/>
      <c r="AS68" s="255">
        <f>SUM(AP68:AR68)</f>
        <v>0</v>
      </c>
      <c r="AT68" s="256">
        <f>AS68-S65*S67*12</f>
        <v>0</v>
      </c>
      <c r="AU68" s="257" t="s">
        <v>8</v>
      </c>
      <c r="AV68" s="258"/>
      <c r="AW68" s="259"/>
      <c r="AX68" s="259"/>
      <c r="AY68" s="259"/>
      <c r="AZ68" s="260"/>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18" customHeight="1">
      <c r="A69" s="898"/>
      <c r="B69" s="904"/>
      <c r="C69" s="904"/>
      <c r="D69" s="904"/>
      <c r="E69" s="904"/>
      <c r="F69" s="904"/>
      <c r="G69" s="904"/>
      <c r="H69" s="904"/>
      <c r="I69" s="904"/>
      <c r="J69" s="904"/>
      <c r="K69" s="235"/>
      <c r="L69" s="236" t="s">
        <v>171</v>
      </c>
      <c r="M69" s="237"/>
      <c r="N69" s="237"/>
      <c r="O69" s="237"/>
      <c r="P69" s="237"/>
      <c r="Q69" s="237"/>
      <c r="R69" s="237"/>
      <c r="S69" s="910" t="e">
        <f>IF((CEILING(AP70,1)-AP70)-2*(CEILING(AQ70,1)-AQ70)&gt;=0,CEILING(AP70,1),CEILING(AP70+AU71/S65/12,1))</f>
        <v>#VALUE!</v>
      </c>
      <c r="T69" s="910"/>
      <c r="U69" s="910"/>
      <c r="V69" s="910"/>
      <c r="W69" s="910"/>
      <c r="X69" s="261" t="s">
        <v>102</v>
      </c>
      <c r="Y69" s="910" t="e">
        <f>IF((CEILING(AP70,1)-AP70)-2*(CEILING(AQ70,1)-AQ70)&gt;=0,CEILING(AQ70,1),FLOOR(AQ70,1))</f>
        <v>#VALUE!</v>
      </c>
      <c r="Z69" s="910"/>
      <c r="AA69" s="910"/>
      <c r="AB69" s="910"/>
      <c r="AC69" s="910"/>
      <c r="AD69" s="261" t="s">
        <v>102</v>
      </c>
      <c r="AE69" s="911"/>
      <c r="AF69" s="911"/>
      <c r="AG69" s="911"/>
      <c r="AH69" s="911"/>
      <c r="AI69" s="911"/>
      <c r="AJ69" s="911"/>
      <c r="AK69"/>
      <c r="AL69"/>
      <c r="AM69"/>
      <c r="AN69" s="239" t="s">
        <v>172</v>
      </c>
      <c r="AO69" s="262" t="s">
        <v>173</v>
      </c>
      <c r="AP69" s="263"/>
      <c r="AQ69" s="264"/>
      <c r="AR69" s="265"/>
      <c r="AS69" s="232"/>
      <c r="AT69" s="243"/>
      <c r="AU69" s="232"/>
      <c r="AV69" s="266" t="s">
        <v>174</v>
      </c>
      <c r="AW69" s="267" t="e">
        <f>AP69/AQ69</f>
        <v>#DIV/0!</v>
      </c>
      <c r="AX69" s="268" t="e">
        <f>IF(AW69&lt;1,"  1を上回るよう配分比率を設定してください。","  1を上回ることを確認してください")</f>
        <v>#DIV/0!</v>
      </c>
      <c r="AY69" s="268"/>
      <c r="AZ69" s="2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18" customHeight="1">
      <c r="A70" s="898"/>
      <c r="B70" s="904"/>
      <c r="C70" s="904"/>
      <c r="D70" s="904"/>
      <c r="E70" s="904"/>
      <c r="F70" s="904"/>
      <c r="G70" s="904"/>
      <c r="H70" s="904"/>
      <c r="I70" s="904"/>
      <c r="J70" s="904"/>
      <c r="K70" s="245"/>
      <c r="L70" s="222"/>
      <c r="M70" s="246" t="s">
        <v>168</v>
      </c>
      <c r="N70" s="908" t="e">
        <f>SUM(T70,Z70)</f>
        <v>#VALUE!</v>
      </c>
      <c r="O70" s="908"/>
      <c r="P70" s="908"/>
      <c r="Q70" s="246" t="s">
        <v>102</v>
      </c>
      <c r="R70" s="247" t="s">
        <v>169</v>
      </c>
      <c r="S70" s="270" t="s">
        <v>168</v>
      </c>
      <c r="T70" s="908" t="e">
        <f>S65*S69*12</f>
        <v>#VALUE!</v>
      </c>
      <c r="U70" s="908"/>
      <c r="V70" s="908"/>
      <c r="W70" s="246" t="s">
        <v>102</v>
      </c>
      <c r="X70" s="271" t="s">
        <v>169</v>
      </c>
      <c r="Y70" s="270" t="s">
        <v>168</v>
      </c>
      <c r="Z70" s="908" t="e">
        <f>Y65*Y69*12</f>
        <v>#VALUE!</v>
      </c>
      <c r="AA70" s="908"/>
      <c r="AB70" s="908"/>
      <c r="AC70" s="246" t="s">
        <v>102</v>
      </c>
      <c r="AD70" s="271" t="s">
        <v>169</v>
      </c>
      <c r="AE70" s="911"/>
      <c r="AF70" s="911"/>
      <c r="AG70" s="911"/>
      <c r="AH70" s="911"/>
      <c r="AI70" s="911"/>
      <c r="AJ70" s="911"/>
      <c r="AK70"/>
      <c r="AL70"/>
      <c r="AM70"/>
      <c r="AN70" s="272"/>
      <c r="AO70" s="273" t="s">
        <v>166</v>
      </c>
      <c r="AP70" s="274" t="e">
        <f>W28/((S65+Y65/AW69)*12)</f>
        <v>#VALUE!</v>
      </c>
      <c r="AQ70" s="275" t="e">
        <f>W28/((S65*AW69+Y65)*12)</f>
        <v>#VALUE!</v>
      </c>
      <c r="AR70" s="274"/>
      <c r="AS70" s="276"/>
      <c r="AT70" s="277"/>
      <c r="AU70" s="276"/>
      <c r="AV70" s="278"/>
      <c r="AW70" s="279"/>
      <c r="AX70" s="276"/>
      <c r="AY70" s="276"/>
      <c r="AZ70" s="28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18" customHeight="1">
      <c r="A71" s="898"/>
      <c r="B71" s="904"/>
      <c r="C71" s="904"/>
      <c r="D71" s="904"/>
      <c r="E71" s="904"/>
      <c r="F71" s="904"/>
      <c r="G71" s="904"/>
      <c r="H71" s="904"/>
      <c r="I71" s="904"/>
      <c r="J71" s="904"/>
      <c r="K71" s="281"/>
      <c r="L71" s="236" t="s">
        <v>175</v>
      </c>
      <c r="M71" s="237"/>
      <c r="N71" s="237"/>
      <c r="O71" s="237"/>
      <c r="P71" s="237"/>
      <c r="Q71" s="237"/>
      <c r="R71" s="237"/>
      <c r="S71" s="905" t="e">
        <f>IF((CEILING(AP73,1)-AP73)-2*(CEILING(AQ73,1)-AQ73)&gt;=0,CEILING(AP73,1),CEILING(AP73+(AU73+AU74)/S65/12,1))</f>
        <v>#VALUE!</v>
      </c>
      <c r="T71" s="905"/>
      <c r="U71" s="905"/>
      <c r="V71" s="905"/>
      <c r="W71" s="905"/>
      <c r="X71" s="238" t="s">
        <v>102</v>
      </c>
      <c r="Y71" s="905" t="e">
        <f>IF((CEILING(AP73,1)-AP73)-2*(CEILING(AQ73,1)-AQ73)&gt;=0,CEILING(AQ73,1),FLOOR(AQ73,1))</f>
        <v>#VALUE!</v>
      </c>
      <c r="Z71" s="905"/>
      <c r="AA71" s="905"/>
      <c r="AB71" s="905"/>
      <c r="AC71" s="905"/>
      <c r="AD71" s="238" t="s">
        <v>102</v>
      </c>
      <c r="AE71" s="912" t="e">
        <f>IF(Y71-2*(CEILING(AR73,1))&gt;=0,CEILING(AR73,1),FLOOR(AR73,1))</f>
        <v>#VALUE!</v>
      </c>
      <c r="AF71" s="912"/>
      <c r="AG71" s="912"/>
      <c r="AH71" s="912"/>
      <c r="AI71" s="912"/>
      <c r="AJ71" s="282" t="s">
        <v>102</v>
      </c>
      <c r="AK71"/>
      <c r="AL71"/>
      <c r="AM71"/>
      <c r="AN71" s="251"/>
      <c r="AO71" s="283" t="s">
        <v>170</v>
      </c>
      <c r="AP71" s="284" t="e">
        <f>W28/(1+Y65/S65/AW69)</f>
        <v>#VALUE!</v>
      </c>
      <c r="AQ71" s="285" t="e">
        <f>W28/(S65/Y65*AW69+1)</f>
        <v>#VALUE!</v>
      </c>
      <c r="AR71" s="284"/>
      <c r="AS71" s="255" t="e">
        <f>SUM(AP71:AR71)</f>
        <v>#VALUE!</v>
      </c>
      <c r="AT71" s="256" t="e">
        <f>AS71-S65*S69*12-Y65*Y69*12</f>
        <v>#VALUE!</v>
      </c>
      <c r="AU71" s="259" t="e">
        <f>IF((CEILING(AP70,1)-AP70)-2*(CEILING(AQ70,1)-AQ70)&gt;=0,0,(AQ70-FLOOR(AQ70,1))*Y65*12)</f>
        <v>#VALUE!</v>
      </c>
      <c r="AV71" s="258"/>
      <c r="AW71" s="286"/>
      <c r="AX71" s="259"/>
      <c r="AY71" s="259"/>
      <c r="AZ71" s="260"/>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18" customHeight="1">
      <c r="A72" s="209"/>
      <c r="B72" s="904"/>
      <c r="C72" s="904"/>
      <c r="D72" s="904"/>
      <c r="E72" s="904"/>
      <c r="F72" s="904"/>
      <c r="G72" s="904"/>
      <c r="H72" s="904"/>
      <c r="I72" s="904"/>
      <c r="J72" s="904"/>
      <c r="K72" s="245"/>
      <c r="L72" s="224"/>
      <c r="M72" s="249" t="s">
        <v>168</v>
      </c>
      <c r="N72" s="909" t="e">
        <f>SUM(T72,Z72,AF72)</f>
        <v>#VALUE!</v>
      </c>
      <c r="O72" s="909"/>
      <c r="P72" s="909"/>
      <c r="Q72" s="249" t="s">
        <v>102</v>
      </c>
      <c r="R72" s="287" t="s">
        <v>169</v>
      </c>
      <c r="S72" s="248" t="s">
        <v>168</v>
      </c>
      <c r="T72" s="909" t="e">
        <f>S65*S71*12</f>
        <v>#VALUE!</v>
      </c>
      <c r="U72" s="909"/>
      <c r="V72" s="909"/>
      <c r="W72" s="249" t="s">
        <v>102</v>
      </c>
      <c r="X72" s="271" t="s">
        <v>169</v>
      </c>
      <c r="Y72" s="248" t="s">
        <v>168</v>
      </c>
      <c r="Z72" s="909" t="e">
        <f>Y65*Y71*12</f>
        <v>#VALUE!</v>
      </c>
      <c r="AA72" s="909"/>
      <c r="AB72" s="909"/>
      <c r="AC72" s="249" t="s">
        <v>102</v>
      </c>
      <c r="AD72" s="271" t="s">
        <v>169</v>
      </c>
      <c r="AE72" s="249" t="s">
        <v>168</v>
      </c>
      <c r="AF72" s="909" t="e">
        <f>AE65*AE71*12</f>
        <v>#VALUE!</v>
      </c>
      <c r="AG72" s="909"/>
      <c r="AH72" s="909"/>
      <c r="AI72" s="249" t="s">
        <v>102</v>
      </c>
      <c r="AJ72" s="288" t="s">
        <v>169</v>
      </c>
      <c r="AK72"/>
      <c r="AL72"/>
      <c r="AM72"/>
      <c r="AN72" s="239" t="s">
        <v>176</v>
      </c>
      <c r="AO72" s="289" t="s">
        <v>173</v>
      </c>
      <c r="AP72" s="263"/>
      <c r="AQ72" s="290"/>
      <c r="AR72" s="291"/>
      <c r="AS72" s="276"/>
      <c r="AT72" s="277"/>
      <c r="AU72" s="276"/>
      <c r="AV72" s="278" t="s">
        <v>174</v>
      </c>
      <c r="AW72" s="279" t="e">
        <f>AP72/AQ72</f>
        <v>#DIV/0!</v>
      </c>
      <c r="AX72" s="292" t="e">
        <f>IF(AW72&lt;1,"  1を上回るよう配分比率を設定してください。","  1を上回ることを確認してください")</f>
        <v>#DIV/0!</v>
      </c>
      <c r="AY72" s="292"/>
      <c r="AZ72" s="293"/>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18" customHeight="1">
      <c r="A73" s="209"/>
      <c r="B73" s="904"/>
      <c r="C73" s="904"/>
      <c r="D73" s="904"/>
      <c r="E73" s="904"/>
      <c r="F73" s="904"/>
      <c r="G73" s="904"/>
      <c r="H73" s="904"/>
      <c r="I73" s="904"/>
      <c r="J73" s="904"/>
      <c r="K73" s="281"/>
      <c r="L73" s="294" t="s">
        <v>177</v>
      </c>
      <c r="M73" s="237"/>
      <c r="N73" s="237"/>
      <c r="O73" s="237"/>
      <c r="P73" s="237"/>
      <c r="Q73" s="237"/>
      <c r="R73" s="237"/>
      <c r="S73" s="913"/>
      <c r="T73" s="913"/>
      <c r="U73" s="913"/>
      <c r="V73" s="913"/>
      <c r="W73" s="913"/>
      <c r="X73" s="295" t="s">
        <v>102</v>
      </c>
      <c r="Y73" s="913"/>
      <c r="Z73" s="913"/>
      <c r="AA73" s="913"/>
      <c r="AB73" s="913"/>
      <c r="AC73" s="913"/>
      <c r="AD73" s="296" t="s">
        <v>102</v>
      </c>
      <c r="AE73" s="913"/>
      <c r="AF73" s="913"/>
      <c r="AG73" s="913"/>
      <c r="AH73" s="913"/>
      <c r="AI73" s="913"/>
      <c r="AJ73" s="297" t="s">
        <v>102</v>
      </c>
      <c r="AK73"/>
      <c r="AL73"/>
      <c r="AM73"/>
      <c r="AN73" s="298"/>
      <c r="AO73" s="299" t="s">
        <v>166</v>
      </c>
      <c r="AP73" s="274" t="e">
        <f>W28/((S65+Y65/AW72+AE65/AW74)*12)</f>
        <v>#VALUE!</v>
      </c>
      <c r="AQ73" s="275" t="e">
        <f>W28/((S65*AW72+Y65+AE65/AW73)*12)</f>
        <v>#VALUE!</v>
      </c>
      <c r="AR73" s="274" t="e">
        <f>W28/((S65*AW74+Y65*AW73+AE65)*12)</f>
        <v>#VALUE!</v>
      </c>
      <c r="AS73" s="276"/>
      <c r="AT73" s="277"/>
      <c r="AU73" s="300" t="e">
        <f>IF((CEILING(AP73,1)-AP73)-2*(CEILING(AQ73,1)-AQ73)&gt;=0,0,(AQ73-FLOOR(AQ73,1))*Y65*12)</f>
        <v>#VALUE!</v>
      </c>
      <c r="AV73" s="278" t="s">
        <v>178</v>
      </c>
      <c r="AW73" s="279" t="e">
        <f>AQ72/AR72</f>
        <v>#DIV/0!</v>
      </c>
      <c r="AX73" s="292" t="e">
        <f>IF(AW73&lt;2,"  2以上となるよう配分比率を設定してください。","  2以上であることを確認してください")</f>
        <v>#DIV/0!</v>
      </c>
      <c r="AY73" s="292"/>
      <c r="AZ73" s="29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18" customHeight="1">
      <c r="A74" s="209"/>
      <c r="B74" s="904"/>
      <c r="C74" s="904"/>
      <c r="D74" s="904"/>
      <c r="E74" s="904"/>
      <c r="F74" s="904"/>
      <c r="G74" s="904"/>
      <c r="H74" s="904"/>
      <c r="I74" s="904"/>
      <c r="J74" s="904"/>
      <c r="K74" s="301"/>
      <c r="L74" s="224"/>
      <c r="M74" s="302" t="s">
        <v>168</v>
      </c>
      <c r="N74" s="914">
        <f>SUM(T74,Z74,AF74)</f>
        <v>0</v>
      </c>
      <c r="O74" s="914"/>
      <c r="P74" s="914"/>
      <c r="Q74" s="302" t="s">
        <v>102</v>
      </c>
      <c r="R74" s="303" t="s">
        <v>169</v>
      </c>
      <c r="S74" s="304" t="s">
        <v>168</v>
      </c>
      <c r="T74" s="914">
        <f>S65*S73*12</f>
        <v>0</v>
      </c>
      <c r="U74" s="914"/>
      <c r="V74" s="914"/>
      <c r="W74" s="302" t="s">
        <v>102</v>
      </c>
      <c r="X74" s="305" t="s">
        <v>169</v>
      </c>
      <c r="Y74" s="302" t="s">
        <v>168</v>
      </c>
      <c r="Z74" s="914">
        <f>Y65*Y73*12</f>
        <v>0</v>
      </c>
      <c r="AA74" s="914"/>
      <c r="AB74" s="914"/>
      <c r="AC74" s="302" t="s">
        <v>102</v>
      </c>
      <c r="AD74" s="305" t="s">
        <v>169</v>
      </c>
      <c r="AE74" s="302" t="s">
        <v>168</v>
      </c>
      <c r="AF74" s="914">
        <f>AE65*AE73*12</f>
        <v>0</v>
      </c>
      <c r="AG74" s="914"/>
      <c r="AH74" s="914"/>
      <c r="AI74" s="302" t="s">
        <v>102</v>
      </c>
      <c r="AJ74" s="306" t="s">
        <v>169</v>
      </c>
      <c r="AK74"/>
      <c r="AL74"/>
      <c r="AM74" s="109"/>
      <c r="AN74" s="307"/>
      <c r="AO74" s="283" t="s">
        <v>170</v>
      </c>
      <c r="AP74" s="308" t="e">
        <f>W28/(1+Y65/S65/AW72+AE65/S65/AW74)</f>
        <v>#VALUE!</v>
      </c>
      <c r="AQ74" s="255" t="e">
        <f>W28/(S65/Y65*AW72+1+AE65/Y65/AW73)</f>
        <v>#VALUE!</v>
      </c>
      <c r="AR74" s="308" t="e">
        <f>W28/(S65/AE65*AW74+Y65/AE65*AW73+1)</f>
        <v>#VALUE!</v>
      </c>
      <c r="AS74" s="255" t="e">
        <f>SUM(AP74:AR74)</f>
        <v>#VALUE!</v>
      </c>
      <c r="AT74" s="256" t="e">
        <f>AS74-S65*S71*12-Y65*Y71*12-AE65*AE71*12</f>
        <v>#VALUE!</v>
      </c>
      <c r="AU74" s="309" t="e">
        <f>IF(Y71-2*(CEILING(AR73,1))&gt;=0,0,(AR73-FLOOR(AR73,1))*AE65*12)</f>
        <v>#VALUE!</v>
      </c>
      <c r="AV74" s="258" t="s">
        <v>179</v>
      </c>
      <c r="AW74" s="259" t="e">
        <f>AP72/AR72</f>
        <v>#DIV/0!</v>
      </c>
      <c r="AX74" s="259"/>
      <c r="AY74" s="259"/>
      <c r="AZ74" s="260"/>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s="109" customFormat="1" ht="18" customHeight="1">
      <c r="A75" s="310"/>
      <c r="B75" s="311" t="s">
        <v>180</v>
      </c>
      <c r="C75" s="203"/>
      <c r="D75" s="203"/>
      <c r="E75" s="203"/>
      <c r="F75" s="203"/>
      <c r="G75" s="203"/>
      <c r="H75" s="203"/>
      <c r="I75" s="203"/>
      <c r="J75" s="203"/>
      <c r="K75" s="312"/>
      <c r="L75" s="312"/>
      <c r="M75" s="203"/>
      <c r="N75" s="203"/>
      <c r="O75" s="203"/>
      <c r="P75" s="203"/>
      <c r="Q75" s="203"/>
      <c r="R75" s="203"/>
      <c r="S75" s="203"/>
      <c r="T75" s="203"/>
      <c r="U75" s="203"/>
      <c r="V75" s="203"/>
      <c r="W75" s="313"/>
      <c r="X75" s="915"/>
      <c r="Y75" s="915"/>
      <c r="Z75" s="314" t="s">
        <v>181</v>
      </c>
      <c r="AA75" s="315"/>
      <c r="AB75" s="315"/>
      <c r="AC75" s="916"/>
      <c r="AD75" s="916"/>
      <c r="AE75" s="314"/>
      <c r="AF75" s="314"/>
      <c r="AG75" s="314"/>
      <c r="AH75" s="317"/>
      <c r="AI75" s="316"/>
      <c r="AJ75" s="318"/>
      <c r="AM75" s="319"/>
      <c r="AN75" s="320"/>
      <c r="AO75" s="320"/>
      <c r="AP75" s="320"/>
      <c r="AQ75" s="320"/>
      <c r="AR75" s="321"/>
      <c r="AT75" s="115"/>
    </row>
    <row r="76" spans="1:1024" ht="16.5" customHeight="1">
      <c r="A76" s="322"/>
      <c r="B76" s="323"/>
      <c r="C76" s="324" t="s">
        <v>182</v>
      </c>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5"/>
      <c r="AJ76" s="326"/>
      <c r="AK76"/>
      <c r="AL76" s="327"/>
      <c r="AM76" s="319"/>
      <c r="AN76" s="320"/>
      <c r="AO76" s="320"/>
      <c r="AP76" s="320"/>
      <c r="AQ76" s="320"/>
      <c r="AR76" s="321"/>
      <c r="AS76"/>
      <c r="AT76" s="115"/>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15.75" customHeight="1">
      <c r="A77" s="322"/>
      <c r="B77" s="323"/>
      <c r="C77" s="328"/>
      <c r="D77" s="324" t="s">
        <v>183</v>
      </c>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30"/>
      <c r="AJ77" s="326"/>
      <c r="AK77"/>
      <c r="AL77" s="327"/>
      <c r="AM77" s="319"/>
      <c r="AN77" s="320"/>
      <c r="AO77" s="320"/>
      <c r="AP77" s="320"/>
      <c r="AQ77" s="320"/>
      <c r="AR77" s="321"/>
      <c r="AS77"/>
      <c r="AT77" s="115"/>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15.75" customHeight="1">
      <c r="A78" s="322"/>
      <c r="B78" s="323"/>
      <c r="C78" s="331"/>
      <c r="D78" s="324" t="s">
        <v>184</v>
      </c>
      <c r="E78" s="332"/>
      <c r="F78" s="332"/>
      <c r="G78" s="332"/>
      <c r="H78" s="332"/>
      <c r="I78" s="332"/>
      <c r="J78" s="332"/>
      <c r="K78" s="332"/>
      <c r="L78" s="332"/>
      <c r="M78" s="332"/>
      <c r="N78" s="332"/>
      <c r="O78" s="332"/>
      <c r="P78" s="332"/>
      <c r="Q78" s="332"/>
      <c r="R78" s="332"/>
      <c r="S78" s="332"/>
      <c r="T78" s="329"/>
      <c r="U78" s="329"/>
      <c r="V78" s="329"/>
      <c r="W78" s="329"/>
      <c r="X78" s="329"/>
      <c r="Y78" s="329"/>
      <c r="Z78" s="329"/>
      <c r="AA78" s="329"/>
      <c r="AB78" s="329"/>
      <c r="AC78" s="329"/>
      <c r="AD78" s="329"/>
      <c r="AE78" s="329"/>
      <c r="AF78" s="329"/>
      <c r="AG78" s="329"/>
      <c r="AH78" s="329"/>
      <c r="AI78" s="330"/>
      <c r="AJ78" s="326"/>
      <c r="AK78"/>
      <c r="AL78" s="327"/>
      <c r="AM78" s="319"/>
      <c r="AN78" s="320"/>
      <c r="AO78" s="320"/>
      <c r="AP78" s="320"/>
      <c r="AQ78" s="320"/>
      <c r="AR78" s="321"/>
      <c r="AS78"/>
      <c r="AT78" s="115"/>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27" customHeight="1">
      <c r="A79" s="322"/>
      <c r="B79" s="323"/>
      <c r="C79" s="331"/>
      <c r="D79" s="917" t="s">
        <v>185</v>
      </c>
      <c r="E79" s="917"/>
      <c r="F79" s="917"/>
      <c r="G79" s="917"/>
      <c r="H79" s="917"/>
      <c r="I79" s="917"/>
      <c r="J79" s="917"/>
      <c r="K79" s="917"/>
      <c r="L79" s="917"/>
      <c r="M79" s="917"/>
      <c r="N79" s="917"/>
      <c r="O79" s="917"/>
      <c r="P79" s="917"/>
      <c r="Q79" s="917"/>
      <c r="R79" s="917"/>
      <c r="S79" s="917"/>
      <c r="T79" s="917"/>
      <c r="U79" s="917"/>
      <c r="V79" s="917"/>
      <c r="W79" s="917"/>
      <c r="X79" s="917"/>
      <c r="Y79" s="917"/>
      <c r="Z79" s="917"/>
      <c r="AA79" s="917"/>
      <c r="AB79" s="917"/>
      <c r="AC79" s="917"/>
      <c r="AD79" s="917"/>
      <c r="AE79" s="917"/>
      <c r="AF79" s="917"/>
      <c r="AG79" s="917"/>
      <c r="AH79" s="917"/>
      <c r="AI79" s="917"/>
      <c r="AJ79" s="326"/>
      <c r="AK79"/>
      <c r="AL79" s="327"/>
      <c r="AM79" s="319"/>
      <c r="AN79" s="320"/>
      <c r="AO79" s="320"/>
      <c r="AP79" s="320"/>
      <c r="AQ79" s="320"/>
      <c r="AR79" s="321"/>
      <c r="AS79"/>
      <c r="AT79" s="115"/>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18" customHeight="1">
      <c r="A80" s="333"/>
      <c r="B80" s="334"/>
      <c r="C80" s="335"/>
      <c r="D80" s="336" t="s">
        <v>186</v>
      </c>
      <c r="E80" s="337"/>
      <c r="F80" s="918"/>
      <c r="G80" s="918"/>
      <c r="H80" s="918"/>
      <c r="I80" s="918"/>
      <c r="J80" s="918"/>
      <c r="K80" s="918"/>
      <c r="L80" s="918"/>
      <c r="M80" s="918"/>
      <c r="N80" s="918"/>
      <c r="O80" s="918"/>
      <c r="P80" s="918"/>
      <c r="Q80" s="918"/>
      <c r="R80" s="918"/>
      <c r="S80" s="918"/>
      <c r="T80" s="918"/>
      <c r="U80" s="918"/>
      <c r="V80" s="918"/>
      <c r="W80" s="918"/>
      <c r="X80" s="918"/>
      <c r="Y80" s="918"/>
      <c r="Z80" s="918"/>
      <c r="AA80" s="918"/>
      <c r="AB80" s="918"/>
      <c r="AC80" s="918"/>
      <c r="AD80" s="918"/>
      <c r="AE80" s="918"/>
      <c r="AF80" s="918"/>
      <c r="AG80" s="918"/>
      <c r="AH80" s="918"/>
      <c r="AI80" s="918"/>
      <c r="AJ80" s="338" t="s">
        <v>169</v>
      </c>
      <c r="AK80"/>
      <c r="AL80" s="327"/>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18" customHeight="1">
      <c r="A81" s="111" t="s">
        <v>187</v>
      </c>
      <c r="B81" s="339" t="s">
        <v>188</v>
      </c>
      <c r="C81" s="340"/>
      <c r="D81" s="340"/>
      <c r="E81" s="340"/>
      <c r="F81" s="340"/>
      <c r="G81" s="340"/>
      <c r="H81" s="339"/>
      <c r="I81" s="339"/>
      <c r="J81" s="339"/>
      <c r="K81" s="339"/>
      <c r="L81" s="341"/>
      <c r="M81" s="191"/>
      <c r="N81" s="342" t="s">
        <v>100</v>
      </c>
      <c r="O81" s="194"/>
      <c r="P81" s="919"/>
      <c r="Q81" s="919"/>
      <c r="R81" s="192" t="s">
        <v>131</v>
      </c>
      <c r="S81" s="919"/>
      <c r="T81" s="919"/>
      <c r="U81" s="192" t="s">
        <v>132</v>
      </c>
      <c r="V81" s="894" t="s">
        <v>133</v>
      </c>
      <c r="W81" s="894"/>
      <c r="X81" s="192" t="s">
        <v>100</v>
      </c>
      <c r="Y81" s="194"/>
      <c r="Z81" s="919"/>
      <c r="AA81" s="919"/>
      <c r="AB81" s="192" t="s">
        <v>131</v>
      </c>
      <c r="AC81" s="919"/>
      <c r="AD81" s="919"/>
      <c r="AE81" s="192" t="s">
        <v>132</v>
      </c>
      <c r="AF81" s="194" t="s">
        <v>134</v>
      </c>
      <c r="AG81" s="194" t="str">
        <f>IF(P81&gt;=1,(Z81*12+AC81)-(P81*12+S81)+1,"")</f>
        <v/>
      </c>
      <c r="AH81" s="894" t="s">
        <v>135</v>
      </c>
      <c r="AI81" s="894"/>
      <c r="AJ81" s="195" t="s">
        <v>136</v>
      </c>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6" customHeight="1">
      <c r="A82" s="344"/>
      <c r="B82" s="345"/>
      <c r="C82" s="345"/>
      <c r="D82" s="345"/>
      <c r="E82" s="345"/>
      <c r="F82" s="345"/>
      <c r="G82" s="345"/>
      <c r="H82" s="345"/>
      <c r="I82" s="345"/>
      <c r="J82" s="345"/>
      <c r="K82" s="345"/>
      <c r="L82" s="345"/>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7"/>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13.5" customHeight="1">
      <c r="A83" s="348" t="s">
        <v>189</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7"/>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33.75" customHeight="1">
      <c r="A84" s="349" t="s">
        <v>112</v>
      </c>
      <c r="B84" s="891" t="s">
        <v>190</v>
      </c>
      <c r="C84" s="891"/>
      <c r="D84" s="891"/>
      <c r="E84" s="891"/>
      <c r="F84" s="891"/>
      <c r="G84" s="891"/>
      <c r="H84" s="891"/>
      <c r="I84" s="891"/>
      <c r="J84" s="891"/>
      <c r="K84" s="891"/>
      <c r="L84" s="891"/>
      <c r="M84" s="891"/>
      <c r="N84" s="891"/>
      <c r="O84" s="891"/>
      <c r="P84" s="891"/>
      <c r="Q84" s="891"/>
      <c r="R84" s="891"/>
      <c r="S84" s="891"/>
      <c r="T84" s="891"/>
      <c r="U84" s="891"/>
      <c r="V84" s="891"/>
      <c r="W84" s="891"/>
      <c r="X84" s="891"/>
      <c r="Y84" s="891"/>
      <c r="Z84" s="891"/>
      <c r="AA84" s="891"/>
      <c r="AB84" s="891"/>
      <c r="AC84" s="891"/>
      <c r="AD84" s="891"/>
      <c r="AE84" s="891"/>
      <c r="AF84" s="891"/>
      <c r="AG84" s="891"/>
      <c r="AH84" s="891"/>
      <c r="AI84" s="891"/>
      <c r="AJ84" s="891"/>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33.75" customHeight="1">
      <c r="A85" s="349" t="s">
        <v>112</v>
      </c>
      <c r="B85" s="920" t="s">
        <v>191</v>
      </c>
      <c r="C85" s="920"/>
      <c r="D85" s="920"/>
      <c r="E85" s="920"/>
      <c r="F85" s="920"/>
      <c r="G85" s="920"/>
      <c r="H85" s="920"/>
      <c r="I85" s="920"/>
      <c r="J85" s="920"/>
      <c r="K85" s="920"/>
      <c r="L85" s="920"/>
      <c r="M85" s="920"/>
      <c r="N85" s="920"/>
      <c r="O85" s="920"/>
      <c r="P85" s="920"/>
      <c r="Q85" s="920"/>
      <c r="R85" s="920"/>
      <c r="S85" s="920"/>
      <c r="T85" s="920"/>
      <c r="U85" s="920"/>
      <c r="V85" s="920"/>
      <c r="W85" s="920"/>
      <c r="X85" s="920"/>
      <c r="Y85" s="920"/>
      <c r="Z85" s="920"/>
      <c r="AA85" s="920"/>
      <c r="AB85" s="920"/>
      <c r="AC85" s="920"/>
      <c r="AD85" s="920"/>
      <c r="AE85" s="920"/>
      <c r="AF85" s="920"/>
      <c r="AG85" s="920"/>
      <c r="AH85" s="920"/>
      <c r="AI85" s="920"/>
      <c r="AJ85" s="920"/>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15" customHeight="1">
      <c r="A86" s="350"/>
      <c r="B86" s="351"/>
      <c r="C86" s="351"/>
      <c r="D86" s="351"/>
      <c r="E86" s="351"/>
      <c r="F86" s="351"/>
      <c r="G86" s="351"/>
      <c r="H86" s="351"/>
      <c r="I86" s="351"/>
      <c r="J86" s="351"/>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c r="AL86"/>
      <c r="AT86" s="140"/>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ht="15" customHeight="1">
      <c r="A87" s="148" t="s">
        <v>192</v>
      </c>
      <c r="B87" s="352"/>
      <c r="C87" s="353"/>
      <c r="D87" s="353"/>
      <c r="E87" s="353"/>
      <c r="F87" s="353"/>
      <c r="G87" s="353"/>
      <c r="H87" s="353"/>
      <c r="I87" s="353"/>
      <c r="J87" s="353"/>
      <c r="K87" s="353"/>
      <c r="L87" s="353"/>
      <c r="M87" s="353"/>
      <c r="N87" s="921"/>
      <c r="O87" s="921"/>
      <c r="P87" s="921"/>
      <c r="Q87" s="921"/>
      <c r="R87" s="921"/>
      <c r="S87" s="921"/>
      <c r="T87" s="921"/>
      <c r="U87" s="921"/>
      <c r="V87" s="921"/>
      <c r="W87" s="921"/>
      <c r="X87" s="921"/>
      <c r="Y87" s="921"/>
      <c r="Z87" s="353"/>
      <c r="AA87" s="353"/>
      <c r="AB87" s="353"/>
      <c r="AC87" s="353"/>
      <c r="AD87" s="353"/>
      <c r="AE87" s="353"/>
      <c r="AF87" s="353"/>
      <c r="AG87" s="354"/>
      <c r="AH87" s="354"/>
      <c r="AI87" s="355"/>
      <c r="AJ87" s="356"/>
      <c r="AK87" s="94"/>
      <c r="AL87"/>
      <c r="AM87"/>
      <c r="AN87"/>
      <c r="AO87"/>
      <c r="AP87"/>
      <c r="AQ87"/>
      <c r="AR87"/>
      <c r="AS87"/>
      <c r="AT87" s="140"/>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row>
    <row r="88" spans="1:1024" ht="22.5" customHeight="1">
      <c r="A88" s="357" t="s">
        <v>112</v>
      </c>
      <c r="B88" s="922" t="s">
        <v>193</v>
      </c>
      <c r="C88" s="922"/>
      <c r="D88" s="922"/>
      <c r="E88" s="922"/>
      <c r="F88" s="922"/>
      <c r="G88" s="922"/>
      <c r="H88" s="922"/>
      <c r="I88" s="922"/>
      <c r="J88" s="922"/>
      <c r="K88" s="922"/>
      <c r="L88" s="922"/>
      <c r="M88" s="922"/>
      <c r="N88" s="922"/>
      <c r="O88" s="922"/>
      <c r="P88" s="922"/>
      <c r="Q88" s="922"/>
      <c r="R88" s="922"/>
      <c r="S88" s="922"/>
      <c r="T88" s="922"/>
      <c r="U88" s="922"/>
      <c r="V88" s="922"/>
      <c r="W88" s="922"/>
      <c r="X88" s="922"/>
      <c r="Y88" s="922"/>
      <c r="Z88" s="922"/>
      <c r="AA88" s="922"/>
      <c r="AB88" s="922"/>
      <c r="AC88" s="922"/>
      <c r="AD88" s="922"/>
      <c r="AE88" s="922"/>
      <c r="AF88" s="922"/>
      <c r="AG88" s="922"/>
      <c r="AH88" s="922"/>
      <c r="AI88" s="922"/>
      <c r="AJ88" s="922"/>
      <c r="AK88" s="94"/>
      <c r="AL88"/>
      <c r="AM88"/>
      <c r="AN88"/>
      <c r="AO88"/>
      <c r="AP88"/>
      <c r="AQ88"/>
      <c r="AR88"/>
      <c r="AS88"/>
      <c r="AT88" s="140"/>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row>
    <row r="89" spans="1:1024" ht="6" customHeight="1">
      <c r="A89" s="358"/>
      <c r="B89" s="359"/>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c r="AE89" s="360"/>
      <c r="AF89" s="360"/>
      <c r="AG89" s="360"/>
      <c r="AH89" s="360"/>
      <c r="AI89" s="360"/>
      <c r="AJ89" s="360"/>
      <c r="AK89" s="94"/>
      <c r="AL89"/>
      <c r="AM89"/>
      <c r="AN89"/>
      <c r="AO89"/>
      <c r="AP89"/>
      <c r="AQ89"/>
      <c r="AR89"/>
      <c r="AS89"/>
      <c r="AT89"/>
      <c r="AU89" s="140"/>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row>
    <row r="90" spans="1:1024" ht="17.25" customHeight="1">
      <c r="A90" s="892" t="s">
        <v>194</v>
      </c>
      <c r="B90" s="892"/>
      <c r="C90" s="892"/>
      <c r="D90" s="892"/>
      <c r="E90" s="892"/>
      <c r="F90" s="892"/>
      <c r="G90" s="892"/>
      <c r="H90" s="892"/>
      <c r="I90" s="892"/>
      <c r="J90" s="892"/>
      <c r="K90" s="892"/>
      <c r="L90" s="892"/>
      <c r="M90" s="892"/>
      <c r="N90" s="892"/>
      <c r="O90" s="892"/>
      <c r="P90" s="892"/>
      <c r="Q90" s="892"/>
      <c r="R90" s="892"/>
      <c r="S90" s="892"/>
      <c r="T90" s="892"/>
      <c r="U90" s="892"/>
      <c r="V90" s="892"/>
      <c r="W90" s="892"/>
      <c r="X90" s="892"/>
      <c r="Y90" s="892"/>
      <c r="Z90" s="892"/>
      <c r="AA90" s="892"/>
      <c r="AB90" s="892" t="s">
        <v>127</v>
      </c>
      <c r="AC90" s="892"/>
      <c r="AD90" s="892"/>
      <c r="AE90" s="892"/>
      <c r="AF90" s="892"/>
      <c r="AG90" s="892"/>
      <c r="AH90" s="892"/>
      <c r="AI90" s="892"/>
      <c r="AJ90" s="892"/>
      <c r="AK90" s="892"/>
      <c r="AL90" s="94"/>
      <c r="AM90"/>
      <c r="AN90"/>
      <c r="AO90"/>
      <c r="AP90"/>
      <c r="AQ90"/>
      <c r="AR90"/>
      <c r="AS90"/>
      <c r="AT90"/>
      <c r="AU90" s="14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row>
    <row r="91" spans="1:1024" ht="17.25" customHeight="1">
      <c r="A91" s="892" t="s">
        <v>195</v>
      </c>
      <c r="B91" s="892"/>
      <c r="C91" s="892"/>
      <c r="D91" s="892"/>
      <c r="E91" s="892"/>
      <c r="F91" s="892"/>
      <c r="G91" s="892"/>
      <c r="H91" s="892"/>
      <c r="I91" s="892"/>
      <c r="J91" s="892"/>
      <c r="K91" s="892"/>
      <c r="L91" s="892"/>
      <c r="M91" s="892"/>
      <c r="N91" s="892"/>
      <c r="O91" s="892"/>
      <c r="P91" s="892"/>
      <c r="Q91" s="892"/>
      <c r="R91" s="892"/>
      <c r="S91" s="892"/>
      <c r="T91" s="892"/>
      <c r="U91" s="892"/>
      <c r="V91" s="892"/>
      <c r="W91" s="892"/>
      <c r="X91" s="892"/>
      <c r="Y91" s="892"/>
      <c r="Z91" s="892"/>
      <c r="AA91" s="892"/>
      <c r="AB91" s="892" t="s">
        <v>196</v>
      </c>
      <c r="AC91" s="892"/>
      <c r="AD91" s="892"/>
      <c r="AE91" s="892"/>
      <c r="AF91" s="892"/>
      <c r="AG91" s="892"/>
      <c r="AH91" s="892"/>
      <c r="AI91" s="892"/>
      <c r="AJ91" s="892"/>
      <c r="AK91" s="892"/>
      <c r="AL91" s="94"/>
      <c r="AM91"/>
      <c r="AN91"/>
      <c r="AO91"/>
      <c r="AP91"/>
      <c r="AQ91"/>
      <c r="AR91"/>
      <c r="AS91"/>
      <c r="AT91"/>
      <c r="AU91" s="140"/>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row>
    <row r="92" spans="1:1024" ht="17.25" customHeight="1">
      <c r="A92" s="923" t="s">
        <v>197</v>
      </c>
      <c r="B92" s="923"/>
      <c r="C92" s="923"/>
      <c r="D92" s="923"/>
      <c r="E92" s="923"/>
      <c r="F92" s="923"/>
      <c r="G92" s="923"/>
      <c r="H92" s="923"/>
      <c r="I92" s="923"/>
      <c r="J92" s="923"/>
      <c r="K92" s="923"/>
      <c r="L92" s="923"/>
      <c r="M92" s="923"/>
      <c r="N92" s="923"/>
      <c r="O92" s="923"/>
      <c r="P92" s="923"/>
      <c r="Q92" s="923"/>
      <c r="R92" s="923"/>
      <c r="S92" s="923"/>
      <c r="T92" s="923"/>
      <c r="U92" s="923"/>
      <c r="V92" s="923"/>
      <c r="W92" s="923"/>
      <c r="X92" s="923"/>
      <c r="Y92" s="923"/>
      <c r="Z92" s="923"/>
      <c r="AA92" s="923"/>
      <c r="AB92" s="361"/>
      <c r="AC92" s="362"/>
      <c r="AD92" s="362"/>
      <c r="AE92" s="362"/>
      <c r="AF92" s="362"/>
      <c r="AG92" s="362"/>
      <c r="AH92" s="362"/>
      <c r="AI92" s="362"/>
      <c r="AJ92" s="362"/>
      <c r="AK92" s="362"/>
      <c r="AL92" s="94"/>
      <c r="AM92"/>
      <c r="AN92"/>
      <c r="AO92"/>
      <c r="AP92"/>
      <c r="AQ92"/>
      <c r="AR92"/>
      <c r="AS92"/>
      <c r="AT92"/>
      <c r="AU92" s="140"/>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row>
    <row r="93" spans="1:1024" ht="17.25" customHeight="1">
      <c r="A93" s="363"/>
      <c r="B93" s="924" t="s">
        <v>198</v>
      </c>
      <c r="C93" s="924"/>
      <c r="D93" s="924"/>
      <c r="E93" s="924"/>
      <c r="F93" s="924"/>
      <c r="G93" s="924"/>
      <c r="H93" s="924"/>
      <c r="I93" s="924"/>
      <c r="J93" s="924"/>
      <c r="K93" s="924"/>
      <c r="L93" s="924"/>
      <c r="M93" s="924"/>
      <c r="N93" s="924"/>
      <c r="O93" s="925">
        <f>SUM('別紙様式2-4 個表_ベースアップ'!AI12:AI111)</f>
        <v>0</v>
      </c>
      <c r="P93" s="925"/>
      <c r="Q93" s="925"/>
      <c r="R93" s="925"/>
      <c r="S93" s="925"/>
      <c r="T93" s="925"/>
      <c r="U93" s="925"/>
      <c r="V93" s="364" t="s">
        <v>102</v>
      </c>
      <c r="W93" s="365"/>
      <c r="X93" s="366"/>
      <c r="Y93" s="366"/>
      <c r="Z93" s="367"/>
      <c r="AA93" s="368"/>
      <c r="AB93" s="926" t="s">
        <v>199</v>
      </c>
      <c r="AC93" s="927" t="str">
        <f>IF(X94=0,"",IF(X94&gt;=200/3,"○","×"))</f>
        <v/>
      </c>
      <c r="AD93" s="928" t="s">
        <v>200</v>
      </c>
      <c r="AE93" s="362"/>
      <c r="AF93" s="362"/>
      <c r="AG93" s="362"/>
      <c r="AH93" s="362"/>
      <c r="AI93" s="362"/>
      <c r="AJ93" s="362"/>
      <c r="AK93" s="362"/>
      <c r="AL93" s="94"/>
      <c r="AM93"/>
      <c r="AN93"/>
      <c r="AO93"/>
      <c r="AP93"/>
      <c r="AQ93"/>
      <c r="AR93"/>
      <c r="AS93"/>
      <c r="AT93"/>
      <c r="AU93" s="140"/>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row>
    <row r="94" spans="1:1024" ht="17.25" customHeight="1">
      <c r="A94" s="369"/>
      <c r="B94" s="369"/>
      <c r="C94" s="362"/>
      <c r="D94" s="929" t="s">
        <v>201</v>
      </c>
      <c r="E94" s="929"/>
      <c r="F94" s="929"/>
      <c r="G94" s="929"/>
      <c r="H94" s="929"/>
      <c r="I94" s="929"/>
      <c r="J94" s="929"/>
      <c r="K94" s="929"/>
      <c r="L94" s="929"/>
      <c r="M94" s="929"/>
      <c r="N94" s="929"/>
      <c r="O94" s="930">
        <f>SUM('別紙様式2-4 個表_ベースアップ'!AJ12:AJ111)</f>
        <v>0</v>
      </c>
      <c r="P94" s="930"/>
      <c r="Q94" s="930"/>
      <c r="R94" s="930"/>
      <c r="S94" s="930"/>
      <c r="T94" s="930"/>
      <c r="U94" s="930"/>
      <c r="V94" s="370" t="s">
        <v>102</v>
      </c>
      <c r="W94" s="371" t="s">
        <v>168</v>
      </c>
      <c r="X94" s="931">
        <f>IFERROR(O94/O93*100,0)</f>
        <v>0</v>
      </c>
      <c r="Y94" s="931"/>
      <c r="Z94" s="372" t="s">
        <v>169</v>
      </c>
      <c r="AA94" s="373" t="s">
        <v>202</v>
      </c>
      <c r="AB94" s="926"/>
      <c r="AC94" s="927"/>
      <c r="AD94" s="928"/>
      <c r="AE94" s="362"/>
      <c r="AF94" s="362"/>
      <c r="AG94" s="362"/>
      <c r="AH94" s="362"/>
      <c r="AI94" s="362"/>
      <c r="AJ94" s="362"/>
      <c r="AK94" s="362"/>
      <c r="AL94" s="94"/>
      <c r="AM94"/>
      <c r="AN94"/>
      <c r="AO94"/>
      <c r="AP94"/>
      <c r="AQ94"/>
      <c r="AR94"/>
      <c r="AS94"/>
      <c r="AT94"/>
      <c r="AU94" s="140"/>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row>
    <row r="95" spans="1:1024" ht="16.5" customHeight="1">
      <c r="A95" s="369"/>
      <c r="B95" s="374"/>
      <c r="C95" s="375"/>
      <c r="D95" s="929"/>
      <c r="E95" s="929"/>
      <c r="F95" s="929"/>
      <c r="G95" s="929"/>
      <c r="H95" s="929"/>
      <c r="I95" s="929"/>
      <c r="J95" s="929"/>
      <c r="K95" s="929"/>
      <c r="L95" s="929"/>
      <c r="M95" s="929"/>
      <c r="N95" s="929"/>
      <c r="O95" s="932" t="s">
        <v>203</v>
      </c>
      <c r="P95" s="932"/>
      <c r="Q95" s="932"/>
      <c r="R95" s="933" t="e">
        <f>O94/AH99</f>
        <v>#VALUE!</v>
      </c>
      <c r="S95" s="933"/>
      <c r="T95" s="933"/>
      <c r="U95" s="933"/>
      <c r="V95" s="376" t="s">
        <v>204</v>
      </c>
      <c r="W95" s="371"/>
      <c r="X95" s="934"/>
      <c r="Y95" s="934"/>
      <c r="Z95" s="354"/>
      <c r="AA95" s="373"/>
      <c r="AB95" s="926"/>
      <c r="AC95" s="927"/>
      <c r="AD95" s="928"/>
      <c r="AE95" s="362"/>
      <c r="AF95" s="362"/>
      <c r="AG95" s="362"/>
      <c r="AH95" s="362"/>
      <c r="AI95" s="362"/>
      <c r="AJ95" s="362"/>
      <c r="AK95" s="362"/>
      <c r="AL95" s="94"/>
      <c r="AM95"/>
      <c r="AN95"/>
      <c r="AO95"/>
      <c r="AP95"/>
      <c r="AQ95"/>
      <c r="AR95"/>
      <c r="AS95"/>
      <c r="AT95"/>
      <c r="AU95" s="140"/>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row>
    <row r="96" spans="1:1024" ht="17.25" customHeight="1">
      <c r="A96" s="369"/>
      <c r="B96" s="924" t="s">
        <v>205</v>
      </c>
      <c r="C96" s="924"/>
      <c r="D96" s="924"/>
      <c r="E96" s="924"/>
      <c r="F96" s="924"/>
      <c r="G96" s="924"/>
      <c r="H96" s="924"/>
      <c r="I96" s="924"/>
      <c r="J96" s="924"/>
      <c r="K96" s="924"/>
      <c r="L96" s="924"/>
      <c r="M96" s="924"/>
      <c r="N96" s="924"/>
      <c r="O96" s="925">
        <f>SUM('別紙様式2-4 個表_ベースアップ'!AK12:AK111)</f>
        <v>0</v>
      </c>
      <c r="P96" s="925"/>
      <c r="Q96" s="925"/>
      <c r="R96" s="925"/>
      <c r="S96" s="925"/>
      <c r="T96" s="925"/>
      <c r="U96" s="925"/>
      <c r="V96" s="377" t="s">
        <v>102</v>
      </c>
      <c r="W96" s="365"/>
      <c r="X96" s="366"/>
      <c r="Y96" s="366"/>
      <c r="Z96" s="367"/>
      <c r="AA96" s="368"/>
      <c r="AB96" s="926" t="s">
        <v>199</v>
      </c>
      <c r="AC96" s="927" t="str">
        <f>IF(X97=0,"",IF(X97&gt;=200/3,"○","×"))</f>
        <v/>
      </c>
      <c r="AD96" s="928"/>
      <c r="AE96" s="362"/>
      <c r="AF96" s="362"/>
      <c r="AG96" s="362"/>
      <c r="AH96" s="362"/>
      <c r="AI96" s="362"/>
      <c r="AJ96" s="362"/>
      <c r="AK96" s="362"/>
      <c r="AL96" s="94"/>
      <c r="AM96"/>
      <c r="AN96"/>
      <c r="AO96"/>
      <c r="AP96"/>
      <c r="AQ96"/>
      <c r="AR96"/>
      <c r="AS96"/>
      <c r="AT96"/>
      <c r="AU96" s="140"/>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row>
    <row r="97" spans="1:1024" ht="17.25" customHeight="1">
      <c r="A97" s="369"/>
      <c r="B97" s="369"/>
      <c r="C97" s="362"/>
      <c r="D97" s="929" t="s">
        <v>206</v>
      </c>
      <c r="E97" s="929"/>
      <c r="F97" s="929"/>
      <c r="G97" s="929"/>
      <c r="H97" s="929"/>
      <c r="I97" s="929"/>
      <c r="J97" s="929"/>
      <c r="K97" s="929"/>
      <c r="L97" s="929"/>
      <c r="M97" s="929"/>
      <c r="N97" s="929"/>
      <c r="O97" s="930">
        <f>SUM('別紙様式2-4 個表_ベースアップ'!AL12:AL111)</f>
        <v>0</v>
      </c>
      <c r="P97" s="930"/>
      <c r="Q97" s="930"/>
      <c r="R97" s="930"/>
      <c r="S97" s="930"/>
      <c r="T97" s="930"/>
      <c r="U97" s="930"/>
      <c r="V97" s="378" t="s">
        <v>102</v>
      </c>
      <c r="W97" s="371" t="s">
        <v>168</v>
      </c>
      <c r="X97" s="931">
        <f>IFERROR(O97/O96*100,0)</f>
        <v>0</v>
      </c>
      <c r="Y97" s="931"/>
      <c r="Z97" s="372" t="s">
        <v>169</v>
      </c>
      <c r="AA97" s="373" t="s">
        <v>202</v>
      </c>
      <c r="AB97" s="926"/>
      <c r="AC97" s="927"/>
      <c r="AD97" s="928"/>
      <c r="AE97" s="362"/>
      <c r="AF97" s="362"/>
      <c r="AG97" s="362"/>
      <c r="AH97" s="362"/>
      <c r="AI97" s="362"/>
      <c r="AJ97" s="362"/>
      <c r="AK97" s="362"/>
      <c r="AL97" s="94"/>
      <c r="AM97"/>
      <c r="AN97"/>
      <c r="AO97"/>
      <c r="AP97"/>
      <c r="AQ97"/>
      <c r="AR97"/>
      <c r="AS97"/>
      <c r="AT97"/>
      <c r="AU97" s="140"/>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row>
    <row r="98" spans="1:1024" ht="16.5" customHeight="1">
      <c r="A98" s="369"/>
      <c r="B98" s="374"/>
      <c r="C98" s="375"/>
      <c r="D98" s="929"/>
      <c r="E98" s="929"/>
      <c r="F98" s="929"/>
      <c r="G98" s="929"/>
      <c r="H98" s="929"/>
      <c r="I98" s="929"/>
      <c r="J98" s="929"/>
      <c r="K98" s="929"/>
      <c r="L98" s="929"/>
      <c r="M98" s="929"/>
      <c r="N98" s="929"/>
      <c r="O98" s="932" t="s">
        <v>203</v>
      </c>
      <c r="P98" s="932"/>
      <c r="Q98" s="932"/>
      <c r="R98" s="933" t="e">
        <f>O97/AH99</f>
        <v>#VALUE!</v>
      </c>
      <c r="S98" s="933"/>
      <c r="T98" s="933"/>
      <c r="U98" s="933"/>
      <c r="V98" s="379" t="s">
        <v>204</v>
      </c>
      <c r="W98" s="380"/>
      <c r="X98" s="935"/>
      <c r="Y98" s="935"/>
      <c r="Z98" s="381"/>
      <c r="AA98" s="382"/>
      <c r="AB98" s="926"/>
      <c r="AC98" s="927"/>
      <c r="AD98" s="928"/>
      <c r="AE98" s="362"/>
      <c r="AF98" s="362"/>
      <c r="AG98" s="362"/>
      <c r="AH98" s="362"/>
      <c r="AI98" s="362"/>
      <c r="AJ98" s="362"/>
      <c r="AK98" s="362"/>
      <c r="AL98" s="94"/>
      <c r="AM98" s="109"/>
      <c r="AN98" s="109"/>
      <c r="AO98" s="109"/>
      <c r="AP98" s="109"/>
      <c r="AQ98" s="109"/>
      <c r="AR98" s="109"/>
      <c r="AS98" s="109"/>
      <c r="AT98" s="109"/>
      <c r="AU98" s="109"/>
      <c r="AV98" s="109"/>
      <c r="AW98" s="109"/>
      <c r="AX98" s="109"/>
      <c r="AY98" s="109"/>
      <c r="AZ98" s="109"/>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row>
    <row r="99" spans="1:1024" s="109" customFormat="1" ht="18.75" customHeight="1">
      <c r="A99" s="383" t="s">
        <v>207</v>
      </c>
      <c r="B99" s="384" t="s">
        <v>208</v>
      </c>
      <c r="C99" s="384"/>
      <c r="D99" s="384"/>
      <c r="E99" s="384"/>
      <c r="F99" s="384"/>
      <c r="G99" s="384"/>
      <c r="H99" s="384"/>
      <c r="I99" s="384"/>
      <c r="J99" s="384"/>
      <c r="K99" s="384"/>
      <c r="L99" s="384"/>
      <c r="M99" s="384"/>
      <c r="N99" s="385"/>
      <c r="O99" s="342" t="s">
        <v>100</v>
      </c>
      <c r="P99" s="194"/>
      <c r="Q99" s="936"/>
      <c r="R99" s="936"/>
      <c r="S99" s="192" t="s">
        <v>131</v>
      </c>
      <c r="T99" s="936"/>
      <c r="U99" s="936"/>
      <c r="V99" s="192" t="s">
        <v>132</v>
      </c>
      <c r="W99" s="894" t="s">
        <v>133</v>
      </c>
      <c r="X99" s="894"/>
      <c r="Y99" s="192" t="s">
        <v>100</v>
      </c>
      <c r="Z99" s="194"/>
      <c r="AA99" s="936"/>
      <c r="AB99" s="936"/>
      <c r="AC99" s="192" t="s">
        <v>131</v>
      </c>
      <c r="AD99" s="936"/>
      <c r="AE99" s="936"/>
      <c r="AF99" s="192" t="s">
        <v>132</v>
      </c>
      <c r="AG99" s="194" t="s">
        <v>134</v>
      </c>
      <c r="AH99" s="194" t="str">
        <f>IF(Q99&gt;=1,(AA99*12+AD99)-(Q99*12+T99)+1,"")</f>
        <v/>
      </c>
      <c r="AI99" s="894" t="s">
        <v>135</v>
      </c>
      <c r="AJ99" s="894"/>
      <c r="AK99" s="195" t="s">
        <v>136</v>
      </c>
      <c r="AM99" s="93"/>
      <c r="AN99" s="93"/>
      <c r="AO99" s="93"/>
      <c r="AP99" s="93"/>
      <c r="AQ99" s="93"/>
      <c r="AR99" s="93"/>
      <c r="AS99" s="93"/>
      <c r="AT99" s="140"/>
      <c r="AU99" s="93"/>
      <c r="AV99" s="93"/>
      <c r="AW99" s="93"/>
      <c r="AX99" s="93"/>
      <c r="AY99" s="93"/>
      <c r="AZ99" s="93"/>
    </row>
    <row r="100" spans="1:1024" ht="6.75" customHeight="1">
      <c r="A100" s="387"/>
      <c r="B100" s="388"/>
      <c r="C100" s="388"/>
      <c r="D100" s="388"/>
      <c r="E100" s="388"/>
      <c r="F100" s="388"/>
      <c r="G100" s="388"/>
      <c r="H100" s="388"/>
      <c r="I100" s="388"/>
      <c r="J100" s="388"/>
      <c r="K100" s="388"/>
      <c r="L100" s="388"/>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90"/>
      <c r="AK100" s="94"/>
      <c r="AL100"/>
      <c r="AM100" s="109"/>
      <c r="AN100" s="109"/>
      <c r="AO100" s="109"/>
      <c r="AP100" s="109"/>
      <c r="AQ100" s="109"/>
      <c r="AR100" s="109"/>
      <c r="AS100" s="109"/>
      <c r="AT100" s="109"/>
      <c r="AU100" s="109"/>
      <c r="AV100" s="109"/>
      <c r="AW100" s="109"/>
      <c r="AX100" s="109"/>
      <c r="AY100" s="109"/>
      <c r="AZ100" s="109"/>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row>
    <row r="101" spans="1:1024" s="109" customFormat="1" ht="13.5" customHeight="1">
      <c r="A101" s="348" t="s">
        <v>189</v>
      </c>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7"/>
    </row>
    <row r="102" spans="1:1024" s="109" customFormat="1" ht="12.75" customHeight="1">
      <c r="A102" s="349" t="s">
        <v>112</v>
      </c>
      <c r="B102" s="891" t="s">
        <v>209</v>
      </c>
      <c r="C102" s="891"/>
      <c r="D102" s="891"/>
      <c r="E102" s="891"/>
      <c r="F102" s="891"/>
      <c r="G102" s="891"/>
      <c r="H102" s="891"/>
      <c r="I102" s="891"/>
      <c r="J102" s="891"/>
      <c r="K102" s="891"/>
      <c r="L102" s="891"/>
      <c r="M102" s="891"/>
      <c r="N102" s="891"/>
      <c r="O102" s="891"/>
      <c r="P102" s="891"/>
      <c r="Q102" s="891"/>
      <c r="R102" s="891"/>
      <c r="S102" s="891"/>
      <c r="T102" s="891"/>
      <c r="U102" s="891"/>
      <c r="V102" s="891"/>
      <c r="W102" s="891"/>
      <c r="X102" s="891"/>
      <c r="Y102" s="891"/>
      <c r="Z102" s="891"/>
      <c r="AA102" s="891"/>
      <c r="AB102" s="891"/>
      <c r="AC102" s="891"/>
      <c r="AD102" s="891"/>
      <c r="AE102" s="891"/>
      <c r="AF102" s="891"/>
      <c r="AG102" s="891"/>
      <c r="AH102" s="891"/>
      <c r="AI102" s="891"/>
      <c r="AJ102" s="891"/>
    </row>
    <row r="103" spans="1:1024" s="109" customFormat="1" ht="5.25" customHeight="1">
      <c r="A103" s="350"/>
      <c r="B103" s="391"/>
      <c r="C103" s="391"/>
      <c r="D103" s="391"/>
      <c r="E103" s="391"/>
      <c r="F103" s="391"/>
      <c r="G103" s="391"/>
      <c r="H103" s="391"/>
      <c r="I103" s="391"/>
      <c r="J103" s="391"/>
      <c r="K103" s="391"/>
      <c r="L103" s="391"/>
      <c r="M103" s="391"/>
      <c r="N103" s="391"/>
      <c r="O103" s="391"/>
      <c r="P103" s="391"/>
      <c r="Q103" s="391"/>
      <c r="R103" s="391"/>
      <c r="S103" s="391"/>
      <c r="T103" s="391"/>
      <c r="U103" s="391"/>
      <c r="V103" s="391"/>
      <c r="W103" s="391"/>
      <c r="X103" s="391"/>
      <c r="Y103" s="391"/>
      <c r="Z103" s="391"/>
      <c r="AA103" s="391"/>
      <c r="AB103" s="391"/>
      <c r="AC103" s="391"/>
      <c r="AD103" s="391"/>
      <c r="AE103" s="391"/>
      <c r="AF103" s="391"/>
      <c r="AG103" s="391"/>
      <c r="AH103" s="391"/>
      <c r="AI103" s="391"/>
      <c r="AJ103" s="391"/>
    </row>
    <row r="104" spans="1:1024" s="109" customFormat="1" ht="3.75" customHeight="1">
      <c r="A104" s="392"/>
      <c r="B104" s="393"/>
      <c r="C104" s="393"/>
      <c r="D104" s="393"/>
      <c r="E104" s="393"/>
      <c r="F104" s="393"/>
      <c r="G104" s="393"/>
      <c r="H104" s="393"/>
      <c r="I104" s="393"/>
      <c r="J104" s="393"/>
      <c r="K104" s="393"/>
      <c r="L104" s="393"/>
      <c r="M104" s="392"/>
      <c r="N104" s="392"/>
      <c r="O104" s="394"/>
      <c r="P104" s="394"/>
      <c r="Q104" s="392"/>
      <c r="R104" s="394"/>
      <c r="S104" s="394"/>
      <c r="T104" s="392"/>
      <c r="U104" s="330"/>
      <c r="V104" s="330"/>
      <c r="W104" s="392"/>
      <c r="X104" s="392"/>
      <c r="Y104" s="394"/>
      <c r="Z104" s="394"/>
      <c r="AA104" s="392"/>
      <c r="AB104" s="394"/>
      <c r="AC104" s="394"/>
      <c r="AD104" s="392"/>
      <c r="AE104" s="392"/>
      <c r="AF104" s="392"/>
      <c r="AG104" s="392"/>
      <c r="AH104" s="392"/>
      <c r="AI104" s="392"/>
      <c r="AJ104" s="395"/>
    </row>
    <row r="105" spans="1:1024" s="109" customFormat="1" ht="18" customHeight="1">
      <c r="A105" s="296" t="s">
        <v>210</v>
      </c>
      <c r="B105" s="392"/>
      <c r="C105" s="396"/>
      <c r="D105" s="396"/>
      <c r="E105" s="396"/>
      <c r="F105" s="396"/>
      <c r="G105" s="396"/>
      <c r="H105" s="396"/>
      <c r="I105" s="396"/>
      <c r="J105" s="396"/>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7"/>
    </row>
    <row r="106" spans="1:1024" s="109" customFormat="1" ht="18" customHeight="1">
      <c r="A106" s="398" t="s">
        <v>211</v>
      </c>
      <c r="B106" s="399"/>
      <c r="C106" s="400"/>
      <c r="D106" s="400"/>
      <c r="E106" s="396"/>
      <c r="F106" s="400"/>
      <c r="G106" s="400"/>
      <c r="H106" s="400"/>
      <c r="I106" s="396"/>
      <c r="J106" s="400"/>
      <c r="K106" s="400"/>
      <c r="L106" s="400"/>
      <c r="M106" s="400"/>
      <c r="N106" s="400"/>
      <c r="O106" s="396"/>
      <c r="P106" s="400"/>
      <c r="Q106" s="400"/>
      <c r="R106" s="400"/>
      <c r="S106" s="400"/>
      <c r="T106" s="400"/>
      <c r="U106" s="400"/>
      <c r="V106" s="396"/>
      <c r="W106" s="400"/>
      <c r="X106" s="400"/>
      <c r="Y106" s="396"/>
      <c r="Z106" s="396"/>
      <c r="AA106" s="400"/>
      <c r="AB106" s="400"/>
      <c r="AC106" s="400"/>
      <c r="AD106" s="400"/>
      <c r="AE106" s="149"/>
      <c r="AF106" s="149"/>
      <c r="AG106" s="149"/>
      <c r="AH106" s="149"/>
      <c r="AI106" s="149"/>
      <c r="AJ106" s="149"/>
    </row>
    <row r="107" spans="1:1024" s="109" customFormat="1" ht="24.75" customHeight="1">
      <c r="A107" s="937" t="s">
        <v>212</v>
      </c>
      <c r="B107" s="937"/>
      <c r="C107" s="937"/>
      <c r="D107" s="937"/>
      <c r="E107" s="401"/>
      <c r="F107" s="402" t="s">
        <v>213</v>
      </c>
      <c r="G107" s="403"/>
      <c r="H107" s="403"/>
      <c r="I107" s="404"/>
      <c r="J107" s="402" t="s">
        <v>214</v>
      </c>
      <c r="K107" s="403"/>
      <c r="L107" s="403"/>
      <c r="M107" s="403"/>
      <c r="N107" s="403"/>
      <c r="O107" s="404"/>
      <c r="P107" s="402" t="s">
        <v>215</v>
      </c>
      <c r="Q107" s="403"/>
      <c r="R107" s="403"/>
      <c r="S107" s="403"/>
      <c r="T107" s="403"/>
      <c r="U107" s="403"/>
      <c r="V107" s="404"/>
      <c r="W107" s="402" t="s">
        <v>216</v>
      </c>
      <c r="X107" s="403"/>
      <c r="Y107" s="405"/>
      <c r="Z107" s="404"/>
      <c r="AA107" s="402" t="s">
        <v>217</v>
      </c>
      <c r="AB107" s="403"/>
      <c r="AC107" s="403"/>
      <c r="AD107" s="403"/>
      <c r="AE107" s="405"/>
      <c r="AF107" s="405"/>
      <c r="AG107" s="405"/>
      <c r="AH107" s="405"/>
      <c r="AI107" s="405"/>
      <c r="AJ107" s="406"/>
      <c r="AK107" s="114"/>
    </row>
    <row r="108" spans="1:1024" s="109" customFormat="1" ht="18" customHeight="1">
      <c r="A108" s="938" t="s">
        <v>218</v>
      </c>
      <c r="B108" s="938"/>
      <c r="C108" s="938"/>
      <c r="D108" s="938"/>
      <c r="E108" s="407" t="s">
        <v>219</v>
      </c>
      <c r="F108" s="408"/>
      <c r="G108" s="409"/>
      <c r="H108" s="409"/>
      <c r="I108" s="410"/>
      <c r="J108" s="409"/>
      <c r="K108" s="409"/>
      <c r="L108" s="409"/>
      <c r="M108" s="409"/>
      <c r="N108" s="409"/>
      <c r="O108" s="411"/>
      <c r="P108" s="409"/>
      <c r="Q108" s="409"/>
      <c r="R108" s="409"/>
      <c r="S108" s="409"/>
      <c r="T108" s="409"/>
      <c r="U108" s="409"/>
      <c r="V108" s="411"/>
      <c r="W108" s="409"/>
      <c r="X108" s="409"/>
      <c r="Y108" s="410"/>
      <c r="Z108" s="410"/>
      <c r="AA108" s="409"/>
      <c r="AB108" s="409"/>
      <c r="AC108" s="409"/>
      <c r="AD108" s="409"/>
      <c r="AE108" s="409"/>
      <c r="AF108" s="409"/>
      <c r="AG108" s="409"/>
      <c r="AH108" s="409"/>
      <c r="AI108" s="409"/>
      <c r="AJ108" s="412"/>
      <c r="AK108" s="114"/>
    </row>
    <row r="109" spans="1:1024" s="109" customFormat="1" ht="18" customHeight="1">
      <c r="A109" s="938"/>
      <c r="B109" s="938"/>
      <c r="C109" s="938"/>
      <c r="D109" s="938"/>
      <c r="E109" s="413"/>
      <c r="F109" s="414" t="s">
        <v>220</v>
      </c>
      <c r="G109" s="410"/>
      <c r="H109" s="410"/>
      <c r="I109" s="410"/>
      <c r="J109" s="410"/>
      <c r="K109" s="415"/>
      <c r="L109" s="414" t="s">
        <v>221</v>
      </c>
      <c r="M109" s="410"/>
      <c r="N109" s="410"/>
      <c r="O109" s="411"/>
      <c r="P109" s="411"/>
      <c r="Q109" s="416"/>
      <c r="R109" s="417"/>
      <c r="S109" s="414" t="s">
        <v>217</v>
      </c>
      <c r="T109" s="411"/>
      <c r="U109" s="414" t="s">
        <v>168</v>
      </c>
      <c r="V109" s="939"/>
      <c r="W109" s="939"/>
      <c r="X109" s="939"/>
      <c r="Y109" s="939"/>
      <c r="Z109" s="939"/>
      <c r="AA109" s="939"/>
      <c r="AB109" s="939"/>
      <c r="AC109" s="939"/>
      <c r="AD109" s="939"/>
      <c r="AE109" s="939"/>
      <c r="AF109" s="939"/>
      <c r="AG109" s="939"/>
      <c r="AH109" s="939"/>
      <c r="AI109" s="939"/>
      <c r="AJ109" s="418" t="s">
        <v>169</v>
      </c>
      <c r="AK109" s="114"/>
    </row>
    <row r="110" spans="1:1024" s="109" customFormat="1" ht="18" customHeight="1">
      <c r="A110" s="938"/>
      <c r="B110" s="938"/>
      <c r="C110" s="938"/>
      <c r="D110" s="938"/>
      <c r="E110" s="419" t="s">
        <v>222</v>
      </c>
      <c r="F110" s="416"/>
      <c r="G110" s="410"/>
      <c r="H110" s="410"/>
      <c r="I110" s="410"/>
      <c r="J110" s="410"/>
      <c r="K110" s="392"/>
      <c r="L110" s="410"/>
      <c r="M110" s="149"/>
      <c r="N110" s="420"/>
      <c r="O110" s="411"/>
      <c r="P110" s="416"/>
      <c r="Q110" s="416"/>
      <c r="R110" s="416"/>
      <c r="S110" s="421"/>
      <c r="T110" s="421"/>
      <c r="U110" s="421"/>
      <c r="V110" s="421"/>
      <c r="W110" s="421"/>
      <c r="X110" s="421"/>
      <c r="Y110" s="421"/>
      <c r="Z110" s="421"/>
      <c r="AA110" s="421"/>
      <c r="AB110" s="421"/>
      <c r="AC110" s="421"/>
      <c r="AD110" s="421"/>
      <c r="AE110" s="421"/>
      <c r="AF110" s="421"/>
      <c r="AG110" s="421"/>
      <c r="AH110" s="421"/>
      <c r="AI110" s="421"/>
      <c r="AJ110" s="422"/>
      <c r="AK110" s="114"/>
    </row>
    <row r="111" spans="1:1024" s="109" customFormat="1" ht="82.5" customHeight="1">
      <c r="A111" s="938"/>
      <c r="B111" s="938"/>
      <c r="C111" s="938"/>
      <c r="D111" s="938"/>
      <c r="E111" s="940"/>
      <c r="F111" s="940"/>
      <c r="G111" s="940"/>
      <c r="H111" s="940"/>
      <c r="I111" s="940"/>
      <c r="J111" s="940"/>
      <c r="K111" s="940"/>
      <c r="L111" s="940"/>
      <c r="M111" s="940"/>
      <c r="N111" s="940"/>
      <c r="O111" s="940"/>
      <c r="P111" s="940"/>
      <c r="Q111" s="940"/>
      <c r="R111" s="940"/>
      <c r="S111" s="940"/>
      <c r="T111" s="940"/>
      <c r="U111" s="940"/>
      <c r="V111" s="940"/>
      <c r="W111" s="940"/>
      <c r="X111" s="940"/>
      <c r="Y111" s="940"/>
      <c r="Z111" s="940"/>
      <c r="AA111" s="940"/>
      <c r="AB111" s="940"/>
      <c r="AC111" s="940"/>
      <c r="AD111" s="940"/>
      <c r="AE111" s="940"/>
      <c r="AF111" s="940"/>
      <c r="AG111" s="940"/>
      <c r="AH111" s="940"/>
      <c r="AI111" s="940"/>
      <c r="AJ111" s="940"/>
      <c r="AK111" s="114"/>
    </row>
    <row r="112" spans="1:1024" s="109" customFormat="1" ht="14.25" customHeight="1">
      <c r="A112" s="938"/>
      <c r="B112" s="938"/>
      <c r="C112" s="938"/>
      <c r="D112" s="938"/>
      <c r="E112" s="423" t="s">
        <v>223</v>
      </c>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24"/>
      <c r="AK112" s="114"/>
    </row>
    <row r="113" spans="1:1024" s="109" customFormat="1" ht="18" customHeight="1">
      <c r="A113" s="938"/>
      <c r="B113" s="938"/>
      <c r="C113" s="938"/>
      <c r="D113" s="938"/>
      <c r="E113" s="425" t="s">
        <v>224</v>
      </c>
      <c r="F113" s="426"/>
      <c r="G113" s="426"/>
      <c r="H113" s="426"/>
      <c r="I113" s="426"/>
      <c r="J113" s="426"/>
      <c r="K113" s="426"/>
      <c r="L113" s="941" t="s">
        <v>100</v>
      </c>
      <c r="M113" s="941"/>
      <c r="N113" s="941"/>
      <c r="O113" s="942"/>
      <c r="P113" s="942"/>
      <c r="Q113" s="427" t="s">
        <v>131</v>
      </c>
      <c r="R113" s="942"/>
      <c r="S113" s="942"/>
      <c r="T113" s="427" t="s">
        <v>132</v>
      </c>
      <c r="U113" s="428" t="s">
        <v>168</v>
      </c>
      <c r="V113" s="193"/>
      <c r="W113" s="429" t="s">
        <v>225</v>
      </c>
      <c r="X113" s="428"/>
      <c r="Y113" s="428"/>
      <c r="Z113" s="193"/>
      <c r="AA113" s="429" t="s">
        <v>226</v>
      </c>
      <c r="AB113" s="428"/>
      <c r="AC113" s="428" t="s">
        <v>169</v>
      </c>
      <c r="AD113" s="428"/>
      <c r="AE113" s="428"/>
      <c r="AF113" s="428"/>
      <c r="AG113" s="428"/>
      <c r="AH113" s="428"/>
      <c r="AI113" s="428"/>
      <c r="AJ113" s="430"/>
      <c r="AK113" s="114"/>
    </row>
    <row r="114" spans="1:1024" s="109" customFormat="1" ht="15" customHeight="1">
      <c r="A114" s="943" t="s">
        <v>227</v>
      </c>
      <c r="B114" s="943"/>
      <c r="C114" s="943"/>
      <c r="D114" s="943"/>
      <c r="E114" s="943"/>
      <c r="F114" s="943"/>
      <c r="G114" s="943"/>
      <c r="H114" s="943"/>
      <c r="I114" s="943"/>
      <c r="J114" s="943"/>
      <c r="K114" s="943"/>
      <c r="L114" s="943"/>
      <c r="M114" s="943"/>
      <c r="N114" s="943"/>
      <c r="O114" s="943"/>
      <c r="P114" s="943"/>
      <c r="Q114" s="943"/>
      <c r="R114" s="943"/>
      <c r="S114" s="943"/>
      <c r="T114" s="943"/>
      <c r="U114" s="943"/>
      <c r="V114" s="943"/>
      <c r="W114" s="943"/>
      <c r="X114" s="943"/>
      <c r="Y114" s="943"/>
      <c r="Z114" s="943"/>
      <c r="AA114" s="943"/>
      <c r="AB114" s="943"/>
      <c r="AC114" s="943"/>
      <c r="AD114" s="943"/>
      <c r="AE114" s="943"/>
      <c r="AF114" s="943"/>
      <c r="AG114" s="431"/>
      <c r="AH114" s="432" t="s">
        <v>228</v>
      </c>
      <c r="AI114" s="431"/>
      <c r="AJ114" s="433"/>
      <c r="AK114"/>
    </row>
    <row r="115" spans="1:1024" s="109" customFormat="1" ht="10.5" customHeight="1">
      <c r="A115" s="434"/>
      <c r="B115" s="434"/>
      <c r="C115" s="434"/>
      <c r="D115" s="434"/>
      <c r="E115" s="435"/>
      <c r="F115" s="394"/>
      <c r="G115" s="394"/>
      <c r="H115" s="394"/>
      <c r="I115" s="394"/>
      <c r="J115" s="394"/>
      <c r="K115" s="394"/>
      <c r="L115" s="411"/>
      <c r="M115" s="411"/>
      <c r="N115" s="394"/>
      <c r="O115" s="436"/>
      <c r="P115" s="436"/>
      <c r="Q115" s="436"/>
      <c r="R115" s="436"/>
      <c r="S115" s="436"/>
      <c r="T115" s="436"/>
      <c r="U115" s="394"/>
      <c r="V115" s="394"/>
      <c r="W115" s="437"/>
      <c r="X115" s="394"/>
      <c r="Y115" s="394"/>
      <c r="Z115" s="394"/>
      <c r="AA115" s="436"/>
      <c r="AB115" s="394"/>
      <c r="AC115" s="394"/>
      <c r="AD115" s="394"/>
      <c r="AE115" s="394"/>
      <c r="AF115" s="394"/>
      <c r="AG115" s="394"/>
      <c r="AH115" s="394"/>
      <c r="AI115" s="394"/>
      <c r="AJ115" s="438"/>
      <c r="AK115"/>
    </row>
    <row r="116" spans="1:1024" s="109" customFormat="1" ht="18" customHeight="1">
      <c r="A116" s="439" t="s">
        <v>229</v>
      </c>
      <c r="B116" s="410"/>
      <c r="C116" s="410"/>
      <c r="D116" s="410"/>
      <c r="E116" s="394"/>
      <c r="F116" s="394"/>
      <c r="G116" s="394"/>
      <c r="H116" s="394"/>
      <c r="I116" s="394"/>
      <c r="J116" s="394"/>
      <c r="K116" s="394"/>
      <c r="L116" s="394"/>
      <c r="M116" s="394"/>
      <c r="N116" s="394"/>
      <c r="O116" s="394"/>
      <c r="P116" s="394"/>
      <c r="Q116" s="394"/>
      <c r="R116" s="394"/>
      <c r="S116" s="394"/>
      <c r="T116" s="394"/>
      <c r="U116" s="394"/>
      <c r="V116" s="394"/>
      <c r="W116" s="394"/>
      <c r="X116" s="394"/>
      <c r="Y116" s="394"/>
      <c r="Z116" s="394"/>
      <c r="AA116" s="394"/>
      <c r="AB116" s="394"/>
      <c r="AC116" s="394"/>
      <c r="AD116" s="394"/>
      <c r="AE116" s="394"/>
      <c r="AF116" s="394"/>
      <c r="AG116" s="394"/>
      <c r="AH116" s="394"/>
      <c r="AI116" s="394"/>
      <c r="AJ116" s="394"/>
      <c r="AK116"/>
    </row>
    <row r="117" spans="1:1024" s="109" customFormat="1" ht="67.5" customHeight="1">
      <c r="A117" s="944" t="s">
        <v>230</v>
      </c>
      <c r="B117" s="944"/>
      <c r="C117" s="944"/>
      <c r="D117" s="944"/>
      <c r="E117" s="945"/>
      <c r="F117" s="945"/>
      <c r="G117" s="945"/>
      <c r="H117" s="945"/>
      <c r="I117" s="945"/>
      <c r="J117" s="945"/>
      <c r="K117" s="945"/>
      <c r="L117" s="945"/>
      <c r="M117" s="945"/>
      <c r="N117" s="945"/>
      <c r="O117" s="945"/>
      <c r="P117" s="945"/>
      <c r="Q117" s="945"/>
      <c r="R117" s="945"/>
      <c r="S117" s="945"/>
      <c r="T117" s="945"/>
      <c r="U117" s="945"/>
      <c r="V117" s="945"/>
      <c r="W117" s="945"/>
      <c r="X117" s="945"/>
      <c r="Y117" s="945"/>
      <c r="Z117" s="945"/>
      <c r="AA117" s="945"/>
      <c r="AB117" s="945"/>
      <c r="AC117" s="945"/>
      <c r="AD117" s="945"/>
      <c r="AE117" s="945"/>
      <c r="AF117" s="945"/>
      <c r="AG117" s="945"/>
      <c r="AH117" s="945"/>
      <c r="AI117" s="945"/>
      <c r="AJ117" s="945"/>
      <c r="AK117" s="114"/>
    </row>
    <row r="118" spans="1:1024" s="109" customFormat="1" ht="16.5" customHeight="1">
      <c r="A118" s="937" t="s">
        <v>231</v>
      </c>
      <c r="B118" s="937"/>
      <c r="C118" s="937"/>
      <c r="D118" s="937"/>
      <c r="E118" s="440"/>
      <c r="F118" s="408" t="s">
        <v>232</v>
      </c>
      <c r="G118" s="409"/>
      <c r="H118" s="409"/>
      <c r="I118" s="409"/>
      <c r="J118" s="409"/>
      <c r="K118" s="409"/>
      <c r="L118" s="409"/>
      <c r="M118" s="409"/>
      <c r="N118" s="440"/>
      <c r="O118" s="408" t="s">
        <v>233</v>
      </c>
      <c r="P118" s="409"/>
      <c r="Q118" s="409"/>
      <c r="R118" s="409"/>
      <c r="S118" s="409"/>
      <c r="T118" s="409"/>
      <c r="U118" s="440"/>
      <c r="V118" s="408" t="s">
        <v>234</v>
      </c>
      <c r="W118" s="409"/>
      <c r="X118" s="409"/>
      <c r="Y118" s="409"/>
      <c r="Z118" s="409"/>
      <c r="AA118" s="409"/>
      <c r="AB118" s="409"/>
      <c r="AC118" s="409"/>
      <c r="AD118" s="409"/>
      <c r="AE118" s="409"/>
      <c r="AF118" s="409"/>
      <c r="AG118" s="409"/>
      <c r="AH118" s="409"/>
      <c r="AI118" s="409"/>
      <c r="AJ118" s="412"/>
      <c r="AK118" s="114"/>
    </row>
    <row r="119" spans="1:1024" s="109" customFormat="1" ht="14.25" customHeight="1">
      <c r="A119" s="937"/>
      <c r="B119" s="937"/>
      <c r="C119" s="937"/>
      <c r="D119" s="937"/>
      <c r="E119" s="402" t="s">
        <v>235</v>
      </c>
      <c r="F119" s="402"/>
      <c r="G119" s="403"/>
      <c r="H119" s="403"/>
      <c r="I119" s="403"/>
      <c r="J119" s="403"/>
      <c r="K119" s="403"/>
      <c r="L119" s="403"/>
      <c r="M119" s="403"/>
      <c r="N119" s="403"/>
      <c r="O119" s="402"/>
      <c r="P119" s="946"/>
      <c r="Q119" s="946"/>
      <c r="R119" s="946"/>
      <c r="S119" s="946"/>
      <c r="T119" s="946"/>
      <c r="U119" s="946"/>
      <c r="V119" s="946"/>
      <c r="W119" s="946"/>
      <c r="X119" s="946"/>
      <c r="Y119" s="946"/>
      <c r="Z119" s="946"/>
      <c r="AA119" s="946"/>
      <c r="AB119" s="946"/>
      <c r="AC119" s="946"/>
      <c r="AD119" s="946"/>
      <c r="AE119" s="946"/>
      <c r="AF119" s="946"/>
      <c r="AG119" s="946"/>
      <c r="AH119" s="946"/>
      <c r="AI119" s="946"/>
      <c r="AJ119" s="946"/>
      <c r="AK119" s="114"/>
    </row>
    <row r="120" spans="1:1024" s="109" customFormat="1" ht="24.75" customHeight="1">
      <c r="A120" s="937" t="s">
        <v>212</v>
      </c>
      <c r="B120" s="937"/>
      <c r="C120" s="937"/>
      <c r="D120" s="937"/>
      <c r="E120" s="441"/>
      <c r="F120" s="402" t="s">
        <v>213</v>
      </c>
      <c r="G120" s="403"/>
      <c r="H120" s="403"/>
      <c r="I120" s="441"/>
      <c r="J120" s="402" t="s">
        <v>214</v>
      </c>
      <c r="K120" s="403"/>
      <c r="L120" s="403"/>
      <c r="M120" s="403"/>
      <c r="N120" s="403"/>
      <c r="O120" s="442"/>
      <c r="P120" s="402" t="s">
        <v>215</v>
      </c>
      <c r="Q120" s="403"/>
      <c r="R120" s="403"/>
      <c r="S120" s="403"/>
      <c r="T120" s="403"/>
      <c r="U120" s="403"/>
      <c r="V120" s="442"/>
      <c r="W120" s="402" t="s">
        <v>216</v>
      </c>
      <c r="X120" s="403"/>
      <c r="Y120" s="441"/>
      <c r="Z120" s="402" t="s">
        <v>217</v>
      </c>
      <c r="AA120" s="402"/>
      <c r="AB120" s="403"/>
      <c r="AC120" s="403"/>
      <c r="AD120" s="403"/>
      <c r="AE120" s="403"/>
      <c r="AF120" s="403"/>
      <c r="AG120" s="403"/>
      <c r="AH120" s="403"/>
      <c r="AI120" s="403"/>
      <c r="AJ120" s="443"/>
      <c r="AK120" s="114"/>
    </row>
    <row r="121" spans="1:1024" s="109" customFormat="1" ht="15" customHeight="1">
      <c r="A121" s="938" t="s">
        <v>218</v>
      </c>
      <c r="B121" s="938"/>
      <c r="C121" s="938"/>
      <c r="D121" s="938"/>
      <c r="E121" s="407" t="s">
        <v>236</v>
      </c>
      <c r="F121" s="408"/>
      <c r="G121" s="409"/>
      <c r="H121" s="409"/>
      <c r="I121" s="409"/>
      <c r="J121" s="409"/>
      <c r="K121" s="409"/>
      <c r="L121" s="409"/>
      <c r="M121" s="409"/>
      <c r="N121" s="409"/>
      <c r="O121" s="408"/>
      <c r="P121" s="409"/>
      <c r="Q121" s="409"/>
      <c r="R121" s="409"/>
      <c r="S121" s="409"/>
      <c r="T121" s="409"/>
      <c r="U121" s="409"/>
      <c r="V121" s="408"/>
      <c r="W121" s="409"/>
      <c r="X121" s="409"/>
      <c r="Y121" s="409"/>
      <c r="Z121" s="409"/>
      <c r="AA121" s="409"/>
      <c r="AB121" s="409"/>
      <c r="AC121" s="409"/>
      <c r="AD121" s="409"/>
      <c r="AE121" s="409"/>
      <c r="AF121" s="409"/>
      <c r="AG121" s="409"/>
      <c r="AH121" s="409"/>
      <c r="AI121" s="409"/>
      <c r="AJ121" s="412"/>
      <c r="AK121" s="114"/>
    </row>
    <row r="122" spans="1:1024" s="109" customFormat="1" ht="18" customHeight="1">
      <c r="A122" s="938"/>
      <c r="B122" s="938"/>
      <c r="C122" s="938"/>
      <c r="D122" s="938"/>
      <c r="E122" s="444"/>
      <c r="F122" s="414" t="s">
        <v>220</v>
      </c>
      <c r="G122" s="410"/>
      <c r="H122" s="410"/>
      <c r="I122" s="410"/>
      <c r="J122" s="410"/>
      <c r="K122" s="445"/>
      <c r="L122" s="414" t="s">
        <v>221</v>
      </c>
      <c r="M122" s="410"/>
      <c r="N122" s="410"/>
      <c r="O122" s="414"/>
      <c r="P122" s="414"/>
      <c r="Q122" s="416"/>
      <c r="R122" s="328"/>
      <c r="S122" s="414" t="s">
        <v>217</v>
      </c>
      <c r="T122" s="414"/>
      <c r="U122" s="414" t="s">
        <v>168</v>
      </c>
      <c r="V122" s="947"/>
      <c r="W122" s="947"/>
      <c r="X122" s="947"/>
      <c r="Y122" s="947"/>
      <c r="Z122" s="947"/>
      <c r="AA122" s="947"/>
      <c r="AB122" s="947"/>
      <c r="AC122" s="947"/>
      <c r="AD122" s="947"/>
      <c r="AE122" s="947"/>
      <c r="AF122" s="947"/>
      <c r="AG122" s="947"/>
      <c r="AH122" s="947"/>
      <c r="AI122" s="947"/>
      <c r="AJ122" s="418" t="s">
        <v>169</v>
      </c>
      <c r="AK122" s="114"/>
    </row>
    <row r="123" spans="1:1024" s="109" customFormat="1" ht="15.75" customHeight="1">
      <c r="A123" s="938"/>
      <c r="B123" s="938"/>
      <c r="C123" s="938"/>
      <c r="D123" s="938"/>
      <c r="E123" s="948" t="s">
        <v>237</v>
      </c>
      <c r="F123" s="948"/>
      <c r="G123" s="948"/>
      <c r="H123" s="948"/>
      <c r="I123" s="948"/>
      <c r="J123" s="948"/>
      <c r="K123" s="948"/>
      <c r="L123" s="948"/>
      <c r="M123" s="948"/>
      <c r="N123" s="948"/>
      <c r="O123" s="948"/>
      <c r="P123" s="948"/>
      <c r="Q123" s="948"/>
      <c r="R123" s="948"/>
      <c r="S123" s="948"/>
      <c r="T123" s="948"/>
      <c r="U123" s="948"/>
      <c r="V123" s="948"/>
      <c r="W123" s="948"/>
      <c r="X123" s="948"/>
      <c r="Y123" s="948"/>
      <c r="Z123" s="948"/>
      <c r="AA123" s="948"/>
      <c r="AB123" s="948"/>
      <c r="AC123" s="948"/>
      <c r="AD123" s="948"/>
      <c r="AE123" s="948"/>
      <c r="AF123" s="948"/>
      <c r="AG123" s="948"/>
      <c r="AH123" s="948"/>
      <c r="AI123" s="948"/>
      <c r="AJ123" s="948"/>
      <c r="AK123" s="114"/>
    </row>
    <row r="124" spans="1:1024" s="109" customFormat="1" ht="82.5" customHeight="1">
      <c r="A124" s="938"/>
      <c r="B124" s="938"/>
      <c r="C124" s="938"/>
      <c r="D124" s="938"/>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49"/>
      <c r="AA124" s="949"/>
      <c r="AB124" s="949"/>
      <c r="AC124" s="949"/>
      <c r="AD124" s="949"/>
      <c r="AE124" s="949"/>
      <c r="AF124" s="949"/>
      <c r="AG124" s="949"/>
      <c r="AH124" s="949"/>
      <c r="AI124" s="949"/>
      <c r="AJ124" s="949"/>
      <c r="AK124" s="114"/>
    </row>
    <row r="125" spans="1:1024" s="109" customFormat="1">
      <c r="A125" s="938"/>
      <c r="B125" s="938"/>
      <c r="C125" s="938"/>
      <c r="D125" s="938"/>
      <c r="E125" s="423" t="s">
        <v>223</v>
      </c>
      <c r="F125" s="410"/>
      <c r="G125" s="410"/>
      <c r="H125" s="410"/>
      <c r="I125" s="410"/>
      <c r="J125" s="410"/>
      <c r="K125" s="410"/>
      <c r="L125" s="410"/>
      <c r="M125" s="410"/>
      <c r="N125" s="410"/>
      <c r="O125" s="410"/>
      <c r="P125" s="410"/>
      <c r="Q125" s="410"/>
      <c r="R125" s="410"/>
      <c r="S125" s="410"/>
      <c r="T125" s="410"/>
      <c r="U125" s="410"/>
      <c r="V125" s="410"/>
      <c r="W125" s="410"/>
      <c r="X125" s="410"/>
      <c r="Y125" s="410"/>
      <c r="Z125" s="410"/>
      <c r="AA125" s="410"/>
      <c r="AB125" s="410"/>
      <c r="AC125" s="410"/>
      <c r="AD125" s="410"/>
      <c r="AE125" s="410"/>
      <c r="AF125" s="410"/>
      <c r="AG125" s="410"/>
      <c r="AH125" s="410"/>
      <c r="AI125" s="410"/>
      <c r="AJ125" s="424"/>
      <c r="AK125" s="94"/>
    </row>
    <row r="126" spans="1:1024" s="109" customFormat="1" ht="18" customHeight="1">
      <c r="A126" s="938"/>
      <c r="B126" s="938"/>
      <c r="C126" s="938"/>
      <c r="D126" s="938"/>
      <c r="E126" s="425" t="s">
        <v>224</v>
      </c>
      <c r="F126" s="426"/>
      <c r="G126" s="426"/>
      <c r="H126" s="426"/>
      <c r="I126" s="426"/>
      <c r="J126" s="426"/>
      <c r="K126" s="446"/>
      <c r="L126" s="941" t="s">
        <v>100</v>
      </c>
      <c r="M126" s="941"/>
      <c r="N126" s="950"/>
      <c r="O126" s="950"/>
      <c r="P126" s="427" t="s">
        <v>131</v>
      </c>
      <c r="Q126" s="950"/>
      <c r="R126" s="950"/>
      <c r="S126" s="427" t="s">
        <v>132</v>
      </c>
      <c r="T126" s="428" t="s">
        <v>168</v>
      </c>
      <c r="U126" s="343"/>
      <c r="V126" s="429" t="s">
        <v>225</v>
      </c>
      <c r="W126" s="428"/>
      <c r="X126" s="428"/>
      <c r="Y126" s="343"/>
      <c r="Z126" s="427" t="s">
        <v>226</v>
      </c>
      <c r="AA126" s="428"/>
      <c r="AB126" s="428" t="s">
        <v>169</v>
      </c>
      <c r="AC126" s="428"/>
      <c r="AD126" s="428"/>
      <c r="AE126" s="428"/>
      <c r="AF126" s="428"/>
      <c r="AG126" s="428"/>
      <c r="AH126" s="428"/>
      <c r="AI126" s="428"/>
      <c r="AJ126" s="430"/>
      <c r="AK126" s="114"/>
    </row>
    <row r="127" spans="1:1024" s="109" customFormat="1" ht="15" customHeight="1">
      <c r="A127" s="943" t="s">
        <v>227</v>
      </c>
      <c r="B127" s="943"/>
      <c r="C127" s="943"/>
      <c r="D127" s="943"/>
      <c r="E127" s="943"/>
      <c r="F127" s="943"/>
      <c r="G127" s="943"/>
      <c r="H127" s="943"/>
      <c r="I127" s="943"/>
      <c r="J127" s="943"/>
      <c r="K127" s="943"/>
      <c r="L127" s="943"/>
      <c r="M127" s="943"/>
      <c r="N127" s="943"/>
      <c r="O127" s="943"/>
      <c r="P127" s="943"/>
      <c r="Q127" s="943"/>
      <c r="R127" s="943"/>
      <c r="S127" s="943"/>
      <c r="T127" s="943"/>
      <c r="U127" s="943"/>
      <c r="V127" s="943"/>
      <c r="W127" s="943"/>
      <c r="X127" s="943"/>
      <c r="Y127" s="943"/>
      <c r="Z127" s="943"/>
      <c r="AA127" s="943"/>
      <c r="AB127" s="943"/>
      <c r="AC127" s="943"/>
      <c r="AD127" s="943"/>
      <c r="AE127" s="943"/>
      <c r="AF127" s="943"/>
      <c r="AG127" s="447"/>
      <c r="AH127" s="448" t="s">
        <v>228</v>
      </c>
      <c r="AI127" s="447"/>
      <c r="AJ127" s="449"/>
      <c r="AK127"/>
    </row>
    <row r="128" spans="1:1024" ht="10.5" customHeight="1">
      <c r="A128" s="396"/>
      <c r="B128" s="396"/>
      <c r="C128" s="396"/>
      <c r="D128" s="396"/>
      <c r="E128" s="435"/>
      <c r="F128" s="394"/>
      <c r="G128" s="394"/>
      <c r="H128" s="394"/>
      <c r="I128" s="394"/>
      <c r="J128" s="394"/>
      <c r="K128" s="394"/>
      <c r="L128" s="436"/>
      <c r="M128" s="436"/>
      <c r="N128" s="436"/>
      <c r="O128" s="436"/>
      <c r="P128" s="436"/>
      <c r="Q128" s="436"/>
      <c r="R128" s="436"/>
      <c r="S128" s="436"/>
      <c r="T128" s="436"/>
      <c r="U128" s="436"/>
      <c r="V128" s="436"/>
      <c r="W128" s="436"/>
      <c r="X128" s="436"/>
      <c r="Y128" s="436"/>
      <c r="Z128" s="436"/>
      <c r="AA128" s="394"/>
      <c r="AB128" s="394"/>
      <c r="AC128" s="394"/>
      <c r="AD128" s="394"/>
      <c r="AE128" s="394"/>
      <c r="AF128" s="394"/>
      <c r="AG128" s="394"/>
      <c r="AH128" s="394"/>
      <c r="AI128" s="394"/>
      <c r="AJ128" s="450"/>
      <c r="AK128" s="114"/>
      <c r="AL128" s="109"/>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row>
    <row r="129" spans="1:1024" ht="18" customHeight="1">
      <c r="A129" s="451" t="s">
        <v>238</v>
      </c>
      <c r="B129" s="392"/>
      <c r="C129" s="396"/>
      <c r="D129" s="396"/>
      <c r="E129" s="396"/>
      <c r="F129" s="396"/>
      <c r="G129" s="396"/>
      <c r="H129" s="396"/>
      <c r="I129" s="396"/>
      <c r="J129" s="396"/>
      <c r="K129" s="396"/>
      <c r="L129" s="396"/>
      <c r="M129" s="396"/>
      <c r="N129" s="396"/>
      <c r="O129" s="396"/>
      <c r="P129" s="396"/>
      <c r="Q129" s="396"/>
      <c r="R129" s="396"/>
      <c r="S129" s="396"/>
      <c r="T129" s="396"/>
      <c r="U129" s="396"/>
      <c r="V129" s="396"/>
      <c r="W129" s="396"/>
      <c r="X129" s="396"/>
      <c r="Y129" s="396"/>
      <c r="Z129" s="396"/>
      <c r="AA129" s="396"/>
      <c r="AB129" s="396"/>
      <c r="AC129" s="396"/>
      <c r="AD129" s="396"/>
      <c r="AE129" s="396"/>
      <c r="AF129" s="396"/>
      <c r="AG129" s="396"/>
      <c r="AH129" s="396"/>
      <c r="AI129" s="396"/>
      <c r="AJ129" s="396"/>
      <c r="AP129" s="114"/>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row>
    <row r="130" spans="1:1024" ht="19.5" customHeight="1">
      <c r="A130" s="951" t="s">
        <v>212</v>
      </c>
      <c r="B130" s="951"/>
      <c r="C130" s="951"/>
      <c r="D130" s="951"/>
      <c r="E130" s="952" t="s">
        <v>239</v>
      </c>
      <c r="F130" s="952"/>
      <c r="G130" s="952"/>
      <c r="H130" s="952"/>
      <c r="I130" s="452"/>
      <c r="J130" s="953" t="s">
        <v>213</v>
      </c>
      <c r="K130" s="953"/>
      <c r="L130" s="953"/>
      <c r="M130" s="452"/>
      <c r="N130" s="954" t="s">
        <v>240</v>
      </c>
      <c r="O130" s="954"/>
      <c r="P130" s="954"/>
      <c r="Q130" s="954"/>
      <c r="R130" s="954"/>
      <c r="S130" s="954"/>
      <c r="T130" s="452"/>
      <c r="U130" s="954" t="s">
        <v>241</v>
      </c>
      <c r="V130" s="954"/>
      <c r="W130" s="954"/>
      <c r="X130" s="954"/>
      <c r="Y130" s="954"/>
      <c r="Z130" s="954"/>
      <c r="AA130" s="409"/>
      <c r="AB130" s="409"/>
      <c r="AC130" s="409"/>
      <c r="AD130" s="405"/>
      <c r="AE130" s="409"/>
      <c r="AF130" s="409"/>
      <c r="AG130" s="409"/>
      <c r="AH130" s="405"/>
      <c r="AI130" s="405"/>
      <c r="AJ130" s="453"/>
      <c r="AP130" s="114"/>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row>
    <row r="131" spans="1:1024" ht="19.5" customHeight="1">
      <c r="A131" s="951"/>
      <c r="B131" s="951"/>
      <c r="C131" s="951"/>
      <c r="D131" s="951"/>
      <c r="E131" s="955" t="s">
        <v>217</v>
      </c>
      <c r="F131" s="955"/>
      <c r="G131" s="955"/>
      <c r="H131" s="955"/>
      <c r="I131" s="452"/>
      <c r="J131" s="953" t="s">
        <v>214</v>
      </c>
      <c r="K131" s="953"/>
      <c r="L131" s="953"/>
      <c r="M131" s="452"/>
      <c r="N131" s="953" t="s">
        <v>215</v>
      </c>
      <c r="O131" s="953"/>
      <c r="P131" s="953"/>
      <c r="Q131" s="953"/>
      <c r="R131" s="953"/>
      <c r="S131" s="953"/>
      <c r="T131" s="452"/>
      <c r="U131" s="956" t="s">
        <v>216</v>
      </c>
      <c r="V131" s="956"/>
      <c r="W131" s="956"/>
      <c r="X131" s="956"/>
      <c r="Y131" s="956"/>
      <c r="Z131" s="956"/>
      <c r="AA131" s="454"/>
      <c r="AB131" s="956" t="s">
        <v>217</v>
      </c>
      <c r="AC131" s="956"/>
      <c r="AD131" s="956"/>
      <c r="AE131" s="455" t="s">
        <v>168</v>
      </c>
      <c r="AF131" s="452"/>
      <c r="AG131" s="452"/>
      <c r="AH131" s="452"/>
      <c r="AI131" s="452"/>
      <c r="AJ131" s="456" t="s">
        <v>169</v>
      </c>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row>
    <row r="132" spans="1:1024" ht="15.75" customHeight="1">
      <c r="A132" s="951" t="s">
        <v>218</v>
      </c>
      <c r="B132" s="951"/>
      <c r="C132" s="951"/>
      <c r="D132" s="951"/>
      <c r="E132" s="457" t="s">
        <v>219</v>
      </c>
      <c r="F132" s="408"/>
      <c r="G132" s="409"/>
      <c r="H132" s="409"/>
      <c r="I132" s="409"/>
      <c r="J132" s="409"/>
      <c r="K132" s="409"/>
      <c r="L132" s="409"/>
      <c r="M132" s="409"/>
      <c r="N132" s="409"/>
      <c r="O132" s="408"/>
      <c r="P132" s="409"/>
      <c r="Q132" s="409"/>
      <c r="R132" s="409"/>
      <c r="S132" s="409"/>
      <c r="T132" s="409"/>
      <c r="U132" s="409"/>
      <c r="V132" s="408"/>
      <c r="W132" s="409"/>
      <c r="X132" s="409"/>
      <c r="Y132" s="409"/>
      <c r="Z132" s="409"/>
      <c r="AA132" s="409"/>
      <c r="AB132" s="409"/>
      <c r="AC132" s="409"/>
      <c r="AD132" s="409"/>
      <c r="AE132" s="409"/>
      <c r="AF132" s="409"/>
      <c r="AG132" s="409"/>
      <c r="AH132" s="409"/>
      <c r="AI132" s="409"/>
      <c r="AJ132" s="412"/>
      <c r="AK132"/>
      <c r="AL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row>
    <row r="133" spans="1:1024" ht="18" customHeight="1">
      <c r="A133" s="951"/>
      <c r="B133" s="951"/>
      <c r="C133" s="951"/>
      <c r="D133" s="951"/>
      <c r="E133" s="458"/>
      <c r="F133" s="414" t="s">
        <v>220</v>
      </c>
      <c r="G133" s="410"/>
      <c r="H133" s="410"/>
      <c r="I133" s="410"/>
      <c r="J133" s="410"/>
      <c r="K133" s="458"/>
      <c r="L133" s="414" t="s">
        <v>221</v>
      </c>
      <c r="M133" s="410"/>
      <c r="N133" s="410"/>
      <c r="O133" s="414"/>
      <c r="P133" s="414"/>
      <c r="Q133" s="416"/>
      <c r="R133" s="459"/>
      <c r="S133" s="414" t="s">
        <v>217</v>
      </c>
      <c r="T133" s="414"/>
      <c r="U133" s="414" t="s">
        <v>168</v>
      </c>
      <c r="V133" s="957"/>
      <c r="W133" s="957"/>
      <c r="X133" s="957"/>
      <c r="Y133" s="957"/>
      <c r="Z133" s="957"/>
      <c r="AA133" s="957"/>
      <c r="AB133" s="957"/>
      <c r="AC133" s="957"/>
      <c r="AD133" s="957"/>
      <c r="AE133" s="957"/>
      <c r="AF133" s="957"/>
      <c r="AG133" s="957"/>
      <c r="AH133" s="957"/>
      <c r="AI133" s="957"/>
      <c r="AJ133" s="418" t="s">
        <v>169</v>
      </c>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row>
    <row r="134" spans="1:1024" ht="15.75" customHeight="1">
      <c r="A134" s="951"/>
      <c r="B134" s="951"/>
      <c r="C134" s="951"/>
      <c r="D134" s="951"/>
      <c r="E134" s="460" t="s">
        <v>242</v>
      </c>
      <c r="F134" s="416"/>
      <c r="G134" s="410"/>
      <c r="H134" s="410"/>
      <c r="I134" s="410"/>
      <c r="J134" s="410"/>
      <c r="K134" s="392"/>
      <c r="L134" s="410"/>
      <c r="M134" s="461"/>
      <c r="N134" s="392"/>
      <c r="O134" s="414"/>
      <c r="P134" s="416"/>
      <c r="Q134" s="416"/>
      <c r="R134" s="416"/>
      <c r="S134" s="421"/>
      <c r="T134" s="421"/>
      <c r="U134" s="421"/>
      <c r="V134" s="421"/>
      <c r="W134" s="421"/>
      <c r="X134" s="421"/>
      <c r="Y134" s="421"/>
      <c r="Z134" s="421"/>
      <c r="AA134" s="421"/>
      <c r="AB134" s="421"/>
      <c r="AC134" s="421"/>
      <c r="AD134" s="421"/>
      <c r="AE134" s="421"/>
      <c r="AF134" s="421"/>
      <c r="AG134" s="421"/>
      <c r="AH134" s="421"/>
      <c r="AI134" s="421"/>
      <c r="AJ134" s="422"/>
      <c r="AK134" s="11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row>
    <row r="135" spans="1:1024" ht="82.5" customHeight="1">
      <c r="A135" s="951"/>
      <c r="B135" s="951"/>
      <c r="C135" s="951"/>
      <c r="D135" s="951"/>
      <c r="E135" s="958"/>
      <c r="F135" s="958"/>
      <c r="G135" s="958"/>
      <c r="H135" s="958"/>
      <c r="I135" s="958"/>
      <c r="J135" s="958"/>
      <c r="K135" s="958"/>
      <c r="L135" s="958"/>
      <c r="M135" s="958"/>
      <c r="N135" s="958"/>
      <c r="O135" s="958"/>
      <c r="P135" s="958"/>
      <c r="Q135" s="958"/>
      <c r="R135" s="958"/>
      <c r="S135" s="958"/>
      <c r="T135" s="958"/>
      <c r="U135" s="958"/>
      <c r="V135" s="958"/>
      <c r="W135" s="958"/>
      <c r="X135" s="958"/>
      <c r="Y135" s="958"/>
      <c r="Z135" s="958"/>
      <c r="AA135" s="958"/>
      <c r="AB135" s="958"/>
      <c r="AC135" s="958"/>
      <c r="AD135" s="958"/>
      <c r="AE135" s="958"/>
      <c r="AF135" s="958"/>
      <c r="AG135" s="958"/>
      <c r="AH135" s="958"/>
      <c r="AI135" s="958"/>
      <c r="AJ135" s="958"/>
      <c r="AK135" s="114"/>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row>
    <row r="136" spans="1:1024">
      <c r="A136" s="951"/>
      <c r="B136" s="951"/>
      <c r="C136" s="951"/>
      <c r="D136" s="951"/>
      <c r="E136" s="414" t="s">
        <v>223</v>
      </c>
      <c r="F136" s="410"/>
      <c r="G136" s="410"/>
      <c r="H136" s="410"/>
      <c r="I136" s="410"/>
      <c r="J136" s="410"/>
      <c r="K136" s="410"/>
      <c r="L136" s="410"/>
      <c r="M136" s="410"/>
      <c r="N136" s="410"/>
      <c r="O136" s="410"/>
      <c r="P136" s="410"/>
      <c r="Q136" s="410"/>
      <c r="R136" s="410"/>
      <c r="S136" s="410"/>
      <c r="T136" s="410"/>
      <c r="U136" s="410"/>
      <c r="V136" s="410"/>
      <c r="W136" s="410"/>
      <c r="X136" s="410"/>
      <c r="Y136" s="410"/>
      <c r="Z136" s="410"/>
      <c r="AA136" s="410"/>
      <c r="AB136" s="410"/>
      <c r="AC136" s="410"/>
      <c r="AD136" s="410"/>
      <c r="AE136" s="410"/>
      <c r="AF136" s="410"/>
      <c r="AG136" s="410"/>
      <c r="AH136" s="410"/>
      <c r="AI136" s="410"/>
      <c r="AJ136" s="424"/>
      <c r="AK136" s="94"/>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row>
    <row r="137" spans="1:1024" ht="18" customHeight="1">
      <c r="A137" s="951"/>
      <c r="B137" s="951"/>
      <c r="C137" s="951"/>
      <c r="D137" s="951"/>
      <c r="E137" s="462" t="s">
        <v>224</v>
      </c>
      <c r="F137" s="426"/>
      <c r="G137" s="426"/>
      <c r="H137" s="426"/>
      <c r="I137" s="426"/>
      <c r="J137" s="426"/>
      <c r="K137" s="446"/>
      <c r="L137" s="941" t="s">
        <v>100</v>
      </c>
      <c r="M137" s="941"/>
      <c r="N137" s="959"/>
      <c r="O137" s="959"/>
      <c r="P137" s="427" t="s">
        <v>131</v>
      </c>
      <c r="Q137" s="959"/>
      <c r="R137" s="959"/>
      <c r="S137" s="427" t="s">
        <v>132</v>
      </c>
      <c r="T137" s="428" t="s">
        <v>168</v>
      </c>
      <c r="U137" s="386"/>
      <c r="V137" s="429" t="s">
        <v>225</v>
      </c>
      <c r="W137" s="428"/>
      <c r="X137" s="428"/>
      <c r="Y137" s="386"/>
      <c r="Z137" s="427" t="s">
        <v>226</v>
      </c>
      <c r="AA137" s="428"/>
      <c r="AB137" s="428" t="s">
        <v>169</v>
      </c>
      <c r="AC137" s="428"/>
      <c r="AD137" s="428"/>
      <c r="AE137" s="428"/>
      <c r="AF137" s="428"/>
      <c r="AG137" s="428"/>
      <c r="AH137" s="428"/>
      <c r="AI137" s="428"/>
      <c r="AJ137" s="430"/>
      <c r="AK137" s="114"/>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row>
    <row r="138" spans="1:1024" ht="15" customHeight="1">
      <c r="A138" s="943" t="s">
        <v>227</v>
      </c>
      <c r="B138" s="943"/>
      <c r="C138" s="943"/>
      <c r="D138" s="943"/>
      <c r="E138" s="943"/>
      <c r="F138" s="943"/>
      <c r="G138" s="943"/>
      <c r="H138" s="943"/>
      <c r="I138" s="943"/>
      <c r="J138" s="943"/>
      <c r="K138" s="943"/>
      <c r="L138" s="943"/>
      <c r="M138" s="943"/>
      <c r="N138" s="943"/>
      <c r="O138" s="943"/>
      <c r="P138" s="943"/>
      <c r="Q138" s="943"/>
      <c r="R138" s="943"/>
      <c r="S138" s="943"/>
      <c r="T138" s="943"/>
      <c r="U138" s="943"/>
      <c r="V138" s="943"/>
      <c r="W138" s="943"/>
      <c r="X138" s="943"/>
      <c r="Y138" s="943"/>
      <c r="Z138" s="943"/>
      <c r="AA138" s="943"/>
      <c r="AB138" s="943"/>
      <c r="AC138" s="943"/>
      <c r="AD138" s="943"/>
      <c r="AE138" s="943"/>
      <c r="AF138" s="943"/>
      <c r="AG138" s="463"/>
      <c r="AH138" s="464" t="s">
        <v>228</v>
      </c>
      <c r="AI138" s="463"/>
      <c r="AJ138" s="465"/>
      <c r="AK138" s="466"/>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row>
    <row r="139" spans="1:1024" ht="7.5" customHeight="1">
      <c r="A139" s="396"/>
      <c r="B139" s="396"/>
      <c r="C139" s="396"/>
      <c r="D139" s="396"/>
      <c r="E139" s="435"/>
      <c r="F139" s="394"/>
      <c r="G139" s="394"/>
      <c r="H139" s="394"/>
      <c r="I139" s="394"/>
      <c r="J139" s="394"/>
      <c r="K139" s="394"/>
      <c r="L139" s="436"/>
      <c r="M139" s="436"/>
      <c r="N139" s="436"/>
      <c r="O139" s="436"/>
      <c r="P139" s="436"/>
      <c r="Q139" s="436"/>
      <c r="R139" s="436"/>
      <c r="S139" s="436"/>
      <c r="T139" s="394"/>
      <c r="U139" s="394"/>
      <c r="V139" s="437"/>
      <c r="W139" s="394"/>
      <c r="X139" s="394"/>
      <c r="Y139" s="394"/>
      <c r="Z139" s="436"/>
      <c r="AA139" s="394"/>
      <c r="AB139" s="394"/>
      <c r="AC139" s="394"/>
      <c r="AD139" s="394"/>
      <c r="AE139" s="394"/>
      <c r="AF139" s="394"/>
      <c r="AG139" s="394"/>
      <c r="AH139" s="394"/>
      <c r="AI139" s="394"/>
      <c r="AJ139" s="438"/>
      <c r="AK139" s="114"/>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row>
    <row r="140" spans="1:1024" ht="18" customHeight="1">
      <c r="A140" s="467" t="s">
        <v>243</v>
      </c>
      <c r="B140" s="396"/>
      <c r="C140" s="396"/>
      <c r="D140" s="396"/>
      <c r="E140" s="435"/>
      <c r="F140" s="394"/>
      <c r="G140" s="394"/>
      <c r="H140" s="394"/>
      <c r="I140" s="394"/>
      <c r="J140" s="394"/>
      <c r="K140" s="394"/>
      <c r="L140" s="436"/>
      <c r="M140" s="436"/>
      <c r="N140" s="436"/>
      <c r="O140" s="436"/>
      <c r="P140" s="436"/>
      <c r="Q140" s="436"/>
      <c r="R140" s="436"/>
      <c r="S140" s="436"/>
      <c r="T140" s="394"/>
      <c r="U140" s="394"/>
      <c r="V140" s="437"/>
      <c r="W140" s="394"/>
      <c r="X140" s="394"/>
      <c r="Y140" s="394"/>
      <c r="Z140" s="436"/>
      <c r="AA140" s="394"/>
      <c r="AB140" s="394"/>
      <c r="AC140" s="394"/>
      <c r="AD140" s="394"/>
      <c r="AE140" s="394"/>
      <c r="AF140" s="394"/>
      <c r="AG140" s="394"/>
      <c r="AH140" s="394"/>
      <c r="AI140" s="394"/>
      <c r="AJ140" s="438"/>
      <c r="AK140" s="114"/>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row>
    <row r="141" spans="1:1024" ht="14.25" customHeight="1">
      <c r="A141" s="468"/>
      <c r="B141" s="960" t="s">
        <v>244</v>
      </c>
      <c r="C141" s="960"/>
      <c r="D141" s="960"/>
      <c r="E141" s="960"/>
      <c r="F141" s="960"/>
      <c r="G141" s="960"/>
      <c r="H141" s="960"/>
      <c r="I141" s="960"/>
      <c r="J141" s="960"/>
      <c r="K141" s="960"/>
      <c r="L141" s="960"/>
      <c r="M141" s="960"/>
      <c r="N141" s="960"/>
      <c r="O141" s="960"/>
      <c r="P141" s="960"/>
      <c r="Q141" s="960"/>
      <c r="R141" s="960"/>
      <c r="S141" s="960"/>
      <c r="T141" s="960"/>
      <c r="U141" s="960"/>
      <c r="V141" s="960"/>
      <c r="W141" s="960"/>
      <c r="X141" s="960"/>
      <c r="Y141" s="960"/>
      <c r="Z141" s="960"/>
      <c r="AA141" s="960"/>
      <c r="AB141" s="960"/>
      <c r="AC141" s="960"/>
      <c r="AD141" s="960"/>
      <c r="AE141" s="960"/>
      <c r="AF141" s="960"/>
      <c r="AG141" s="960"/>
      <c r="AH141" s="960"/>
      <c r="AI141" s="960"/>
      <c r="AJ141" s="960"/>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row>
    <row r="142" spans="1:1024" ht="75" customHeight="1">
      <c r="A142" s="944" t="s">
        <v>245</v>
      </c>
      <c r="B142" s="944"/>
      <c r="C142" s="944"/>
      <c r="D142" s="944"/>
      <c r="E142" s="961"/>
      <c r="F142" s="961"/>
      <c r="G142" s="961"/>
      <c r="H142" s="961"/>
      <c r="I142" s="961"/>
      <c r="J142" s="961"/>
      <c r="K142" s="961"/>
      <c r="L142" s="961"/>
      <c r="M142" s="961"/>
      <c r="N142" s="961"/>
      <c r="O142" s="961"/>
      <c r="P142" s="961"/>
      <c r="Q142" s="961"/>
      <c r="R142" s="961"/>
      <c r="S142" s="961"/>
      <c r="T142" s="961"/>
      <c r="U142" s="961"/>
      <c r="V142" s="961"/>
      <c r="W142" s="961"/>
      <c r="X142" s="961"/>
      <c r="Y142" s="961"/>
      <c r="Z142" s="961"/>
      <c r="AA142" s="961"/>
      <c r="AB142" s="961"/>
      <c r="AC142" s="961"/>
      <c r="AD142" s="961"/>
      <c r="AE142" s="961"/>
      <c r="AF142" s="961"/>
      <c r="AG142" s="961"/>
      <c r="AH142" s="961"/>
      <c r="AI142" s="961"/>
      <c r="AJ142" s="961"/>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row>
    <row r="143" spans="1:1024" ht="75" customHeight="1">
      <c r="A143" s="944" t="s">
        <v>246</v>
      </c>
      <c r="B143" s="944"/>
      <c r="C143" s="944"/>
      <c r="D143" s="944"/>
      <c r="E143" s="961"/>
      <c r="F143" s="961"/>
      <c r="G143" s="961"/>
      <c r="H143" s="961"/>
      <c r="I143" s="961"/>
      <c r="J143" s="961"/>
      <c r="K143" s="961"/>
      <c r="L143" s="961"/>
      <c r="M143" s="961"/>
      <c r="N143" s="961"/>
      <c r="O143" s="961"/>
      <c r="P143" s="961"/>
      <c r="Q143" s="961"/>
      <c r="R143" s="961"/>
      <c r="S143" s="961"/>
      <c r="T143" s="961"/>
      <c r="U143" s="961"/>
      <c r="V143" s="961"/>
      <c r="W143" s="961"/>
      <c r="X143" s="961"/>
      <c r="Y143" s="961"/>
      <c r="Z143" s="961"/>
      <c r="AA143" s="961"/>
      <c r="AB143" s="961"/>
      <c r="AC143" s="961"/>
      <c r="AD143" s="961"/>
      <c r="AE143" s="961"/>
      <c r="AF143" s="961"/>
      <c r="AG143" s="961"/>
      <c r="AH143" s="961"/>
      <c r="AI143" s="961"/>
      <c r="AJ143" s="961"/>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c r="AIP143"/>
      <c r="AIQ143"/>
      <c r="AIR143"/>
      <c r="AIS143"/>
      <c r="AIT143"/>
      <c r="AIU143"/>
      <c r="AIV143"/>
      <c r="AIW143"/>
      <c r="AIX143"/>
      <c r="AIY143"/>
      <c r="AIZ143"/>
      <c r="AJA143"/>
      <c r="AJB143"/>
      <c r="AJC143"/>
      <c r="AJD143"/>
      <c r="AJE143"/>
      <c r="AJF143"/>
      <c r="AJG143"/>
      <c r="AJH143"/>
      <c r="AJI143"/>
      <c r="AJJ143"/>
      <c r="AJK143"/>
      <c r="AJL143"/>
      <c r="AJM143"/>
      <c r="AJN143"/>
      <c r="AJO143"/>
      <c r="AJP143"/>
      <c r="AJQ143"/>
      <c r="AJR143"/>
      <c r="AJS143"/>
      <c r="AJT143"/>
      <c r="AJU143"/>
      <c r="AJV143"/>
      <c r="AJW143"/>
      <c r="AJX143"/>
      <c r="AJY143"/>
      <c r="AJZ143"/>
      <c r="AKA143"/>
      <c r="AKB143"/>
      <c r="AKC143"/>
      <c r="AKD143"/>
      <c r="AKE143"/>
      <c r="AKF143"/>
      <c r="AKG143"/>
      <c r="AKH143"/>
      <c r="AKI143"/>
      <c r="AKJ143"/>
      <c r="AKK143"/>
      <c r="AKL143"/>
      <c r="AKM143"/>
      <c r="AKN143"/>
      <c r="AKO143"/>
      <c r="AKP143"/>
      <c r="AKQ143"/>
      <c r="AKR143"/>
      <c r="AKS143"/>
      <c r="AKT143"/>
      <c r="AKU143"/>
      <c r="AKV143"/>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c r="AMH143"/>
      <c r="AMI143"/>
      <c r="AMJ143"/>
    </row>
    <row r="144" spans="1:1024" ht="4.5" customHeight="1">
      <c r="A144" s="296"/>
      <c r="B144" s="396"/>
      <c r="C144" s="396"/>
      <c r="D144" s="396"/>
      <c r="E144" s="435"/>
      <c r="F144" s="394"/>
      <c r="G144" s="394"/>
      <c r="H144" s="394"/>
      <c r="I144" s="394"/>
      <c r="J144" s="394"/>
      <c r="K144" s="394"/>
      <c r="L144" s="436"/>
      <c r="M144" s="436"/>
      <c r="N144" s="436"/>
      <c r="O144" s="436"/>
      <c r="P144" s="436"/>
      <c r="Q144" s="436"/>
      <c r="R144" s="436"/>
      <c r="S144" s="436"/>
      <c r="T144" s="394"/>
      <c r="U144" s="394"/>
      <c r="V144" s="437"/>
      <c r="W144" s="394"/>
      <c r="X144" s="394"/>
      <c r="Y144" s="394"/>
      <c r="Z144" s="436"/>
      <c r="AA144" s="394"/>
      <c r="AB144" s="394"/>
      <c r="AC144" s="394"/>
      <c r="AD144" s="394"/>
      <c r="AE144" s="394"/>
      <c r="AF144" s="394"/>
      <c r="AG144" s="394"/>
      <c r="AH144" s="394"/>
      <c r="AI144" s="394"/>
      <c r="AJ144" s="438"/>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c r="ZB144"/>
      <c r="ZC144"/>
      <c r="ZD144"/>
      <c r="ZE144"/>
      <c r="ZF144"/>
      <c r="ZG144"/>
      <c r="ZH144"/>
      <c r="ZI144"/>
      <c r="ZJ144"/>
      <c r="ZK144"/>
      <c r="ZL144"/>
      <c r="ZM144"/>
      <c r="ZN144"/>
      <c r="ZO144"/>
      <c r="ZP144"/>
      <c r="ZQ144"/>
      <c r="ZR144"/>
      <c r="ZS144"/>
      <c r="ZT144"/>
      <c r="ZU144"/>
      <c r="ZV144"/>
      <c r="ZW144"/>
      <c r="ZX144"/>
      <c r="ZY144"/>
      <c r="ZZ144"/>
      <c r="AAA144"/>
      <c r="AAB144"/>
      <c r="AAC144"/>
      <c r="AAD144"/>
      <c r="AAE144"/>
      <c r="AAF144"/>
      <c r="AAG144"/>
      <c r="AAH144"/>
      <c r="AAI144"/>
      <c r="AAJ144"/>
      <c r="AAK144"/>
      <c r="AAL144"/>
      <c r="AAM144"/>
      <c r="AAN144"/>
      <c r="AAO144"/>
      <c r="AAP144"/>
      <c r="AAQ144"/>
      <c r="AAR144"/>
      <c r="AAS144"/>
      <c r="AAT144"/>
      <c r="AAU144"/>
      <c r="AAV144"/>
      <c r="AAW144"/>
      <c r="AAX144"/>
      <c r="AAY144"/>
      <c r="AAZ144"/>
      <c r="ABA144"/>
      <c r="ABB144"/>
      <c r="ABC144"/>
      <c r="ABD144"/>
      <c r="ABE144"/>
      <c r="ABF144"/>
      <c r="ABG144"/>
      <c r="ABH144"/>
      <c r="ABI144"/>
      <c r="ABJ144"/>
      <c r="ABK144"/>
      <c r="ABL144"/>
      <c r="ABM144"/>
      <c r="ABN144"/>
      <c r="ABO144"/>
      <c r="ABP144"/>
      <c r="ABQ144"/>
      <c r="ABR144"/>
      <c r="ABS144"/>
      <c r="ABT144"/>
      <c r="ABU144"/>
      <c r="ABV144"/>
      <c r="ABW144"/>
      <c r="ABX144"/>
      <c r="ABY144"/>
      <c r="ABZ144"/>
      <c r="ACA144"/>
      <c r="ACB144"/>
      <c r="ACC144"/>
      <c r="ACD144"/>
      <c r="ACE144"/>
      <c r="ACF144"/>
      <c r="ACG144"/>
      <c r="ACH144"/>
      <c r="ACI144"/>
      <c r="ACJ144"/>
      <c r="ACK144"/>
      <c r="ACL144"/>
      <c r="ACM144"/>
      <c r="ACN144"/>
      <c r="ACO144"/>
      <c r="ACP144"/>
      <c r="ACQ144"/>
      <c r="ACR144"/>
      <c r="ACS144"/>
      <c r="ACT144"/>
      <c r="ACU144"/>
      <c r="ACV144"/>
      <c r="ACW144"/>
      <c r="ACX144"/>
      <c r="ACY144"/>
      <c r="ACZ144"/>
      <c r="ADA144"/>
      <c r="ADB144"/>
      <c r="ADC144"/>
      <c r="ADD144"/>
      <c r="ADE144"/>
      <c r="ADF144"/>
      <c r="ADG144"/>
      <c r="ADH144"/>
      <c r="ADI144"/>
      <c r="ADJ144"/>
      <c r="ADK144"/>
      <c r="ADL144"/>
      <c r="ADM144"/>
      <c r="ADN144"/>
      <c r="ADO144"/>
      <c r="ADP144"/>
      <c r="ADQ144"/>
      <c r="ADR144"/>
      <c r="ADS144"/>
      <c r="ADT144"/>
      <c r="ADU144"/>
      <c r="ADV144"/>
      <c r="ADW144"/>
      <c r="ADX144"/>
      <c r="ADY144"/>
      <c r="ADZ144"/>
      <c r="AEA144"/>
      <c r="AEB144"/>
      <c r="AEC144"/>
      <c r="AED144"/>
      <c r="AEE144"/>
      <c r="AEF144"/>
      <c r="AEG144"/>
      <c r="AEH144"/>
      <c r="AEI144"/>
      <c r="AEJ144"/>
      <c r="AEK144"/>
      <c r="AEL144"/>
      <c r="AEM144"/>
      <c r="AEN144"/>
      <c r="AEO144"/>
      <c r="AEP144"/>
      <c r="AEQ144"/>
      <c r="AER144"/>
      <c r="AES144"/>
      <c r="AET144"/>
      <c r="AEU144"/>
      <c r="AEV144"/>
      <c r="AEW144"/>
      <c r="AEX144"/>
      <c r="AEY144"/>
      <c r="AEZ144"/>
      <c r="AFA144"/>
      <c r="AFB144"/>
      <c r="AFC144"/>
      <c r="AFD144"/>
      <c r="AFE144"/>
      <c r="AFF144"/>
      <c r="AFG144"/>
      <c r="AFH144"/>
      <c r="AFI144"/>
      <c r="AFJ144"/>
      <c r="AFK144"/>
      <c r="AFL144"/>
      <c r="AFM144"/>
      <c r="AFN144"/>
      <c r="AFO144"/>
      <c r="AFP144"/>
      <c r="AFQ144"/>
      <c r="AFR144"/>
      <c r="AFS144"/>
      <c r="AFT144"/>
      <c r="AFU144"/>
      <c r="AFV144"/>
      <c r="AFW144"/>
      <c r="AFX144"/>
      <c r="AFY144"/>
      <c r="AFZ144"/>
      <c r="AGA144"/>
      <c r="AGB144"/>
      <c r="AGC144"/>
      <c r="AGD144"/>
      <c r="AGE144"/>
      <c r="AGF144"/>
      <c r="AGG144"/>
      <c r="AGH144"/>
      <c r="AGI144"/>
      <c r="AGJ144"/>
      <c r="AGK144"/>
      <c r="AGL144"/>
      <c r="AGM144"/>
      <c r="AGN144"/>
      <c r="AGO144"/>
      <c r="AGP144"/>
      <c r="AGQ144"/>
      <c r="AGR144"/>
      <c r="AGS144"/>
      <c r="AGT144"/>
      <c r="AGU144"/>
      <c r="AGV144"/>
      <c r="AGW144"/>
      <c r="AGX144"/>
      <c r="AGY144"/>
      <c r="AGZ144"/>
      <c r="AHA144"/>
      <c r="AHB144"/>
      <c r="AHC144"/>
      <c r="AHD144"/>
      <c r="AHE144"/>
      <c r="AHF144"/>
      <c r="AHG144"/>
      <c r="AHH144"/>
      <c r="AHI144"/>
      <c r="AHJ144"/>
      <c r="AHK144"/>
      <c r="AHL144"/>
      <c r="AHM144"/>
      <c r="AHN144"/>
      <c r="AHO144"/>
      <c r="AHP144"/>
      <c r="AHQ144"/>
      <c r="AHR144"/>
      <c r="AHS144"/>
      <c r="AHT144"/>
      <c r="AHU144"/>
      <c r="AHV144"/>
      <c r="AHW144"/>
      <c r="AHX144"/>
      <c r="AHY144"/>
      <c r="AHZ144"/>
      <c r="AIA144"/>
      <c r="AIB144"/>
      <c r="AIC144"/>
      <c r="AID144"/>
      <c r="AIE144"/>
      <c r="AIF144"/>
      <c r="AIG144"/>
      <c r="AIH144"/>
      <c r="AII144"/>
      <c r="AIJ144"/>
      <c r="AIK144"/>
      <c r="AIL144"/>
      <c r="AIM144"/>
      <c r="AIN144"/>
      <c r="AIO144"/>
      <c r="AIP144"/>
      <c r="AIQ144"/>
      <c r="AIR144"/>
      <c r="AIS144"/>
      <c r="AIT144"/>
      <c r="AIU144"/>
      <c r="AIV144"/>
      <c r="AIW144"/>
      <c r="AIX144"/>
      <c r="AIY144"/>
      <c r="AIZ144"/>
      <c r="AJA144"/>
      <c r="AJB144"/>
      <c r="AJC144"/>
      <c r="AJD144"/>
      <c r="AJE144"/>
      <c r="AJF144"/>
      <c r="AJG144"/>
      <c r="AJH144"/>
      <c r="AJI144"/>
      <c r="AJJ144"/>
      <c r="AJK144"/>
      <c r="AJL144"/>
      <c r="AJM144"/>
      <c r="AJN144"/>
      <c r="AJO144"/>
      <c r="AJP144"/>
      <c r="AJQ144"/>
      <c r="AJR144"/>
      <c r="AJS144"/>
      <c r="AJT144"/>
      <c r="AJU144"/>
      <c r="AJV144"/>
      <c r="AJW144"/>
      <c r="AJX144"/>
      <c r="AJY144"/>
      <c r="AJZ144"/>
      <c r="AKA144"/>
      <c r="AKB144"/>
      <c r="AKC144"/>
      <c r="AKD144"/>
      <c r="AKE144"/>
      <c r="AKF144"/>
      <c r="AKG144"/>
      <c r="AKH144"/>
      <c r="AKI144"/>
      <c r="AKJ144"/>
      <c r="AKK144"/>
      <c r="AKL144"/>
      <c r="AKM144"/>
      <c r="AKN144"/>
      <c r="AKO144"/>
      <c r="AKP144"/>
      <c r="AKQ144"/>
      <c r="AKR144"/>
      <c r="AKS144"/>
      <c r="AKT144"/>
      <c r="AKU144"/>
      <c r="AKV144"/>
      <c r="AKW144"/>
      <c r="AKX144"/>
      <c r="AKY144"/>
      <c r="AKZ144"/>
      <c r="ALA144"/>
      <c r="ALB144"/>
      <c r="ALC144"/>
      <c r="ALD144"/>
      <c r="ALE144"/>
      <c r="ALF144"/>
      <c r="ALG144"/>
      <c r="ALH144"/>
      <c r="ALI144"/>
      <c r="ALJ144"/>
      <c r="ALK144"/>
      <c r="ALL144"/>
      <c r="ALM144"/>
      <c r="ALN144"/>
      <c r="ALO144"/>
      <c r="ALP144"/>
      <c r="ALQ144"/>
      <c r="ALR144"/>
      <c r="ALS144"/>
      <c r="ALT144"/>
      <c r="ALU144"/>
      <c r="ALV144"/>
      <c r="ALW144"/>
      <c r="ALX144"/>
      <c r="ALY144"/>
      <c r="ALZ144"/>
      <c r="AMA144"/>
      <c r="AMB144"/>
      <c r="AMC144"/>
      <c r="AMD144"/>
      <c r="AME144"/>
      <c r="AMF144"/>
      <c r="AMG144"/>
      <c r="AMH144"/>
      <c r="AMI144"/>
      <c r="AMJ144"/>
    </row>
    <row r="145" spans="1:1024" ht="4.5" customHeight="1">
      <c r="A145" s="296"/>
      <c r="B145" s="396"/>
      <c r="C145" s="396"/>
      <c r="D145" s="396"/>
      <c r="E145" s="435"/>
      <c r="F145" s="394"/>
      <c r="G145" s="394"/>
      <c r="H145" s="394"/>
      <c r="I145" s="394"/>
      <c r="J145" s="394"/>
      <c r="K145" s="394"/>
      <c r="L145" s="436"/>
      <c r="M145" s="436"/>
      <c r="N145" s="436"/>
      <c r="O145" s="436"/>
      <c r="P145" s="436"/>
      <c r="Q145" s="436"/>
      <c r="R145" s="436"/>
      <c r="S145" s="436"/>
      <c r="T145" s="394"/>
      <c r="U145" s="394"/>
      <c r="V145" s="437"/>
      <c r="W145" s="394"/>
      <c r="X145" s="394"/>
      <c r="Y145" s="394"/>
      <c r="Z145" s="436"/>
      <c r="AA145" s="394"/>
      <c r="AB145" s="394"/>
      <c r="AC145" s="394"/>
      <c r="AD145" s="394"/>
      <c r="AE145" s="394"/>
      <c r="AF145" s="394"/>
      <c r="AG145" s="394"/>
      <c r="AH145" s="394"/>
      <c r="AI145" s="394"/>
      <c r="AJ145" s="438"/>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row>
    <row r="146" spans="1:1024" ht="17.25" customHeight="1">
      <c r="A146" s="469" t="s">
        <v>247</v>
      </c>
      <c r="B146" s="470"/>
      <c r="C146" s="470"/>
      <c r="D146" s="470"/>
      <c r="E146" s="470"/>
      <c r="F146" s="470"/>
      <c r="G146" s="470"/>
      <c r="H146" s="470"/>
      <c r="I146" s="470"/>
      <c r="J146" s="470"/>
      <c r="K146" s="470"/>
      <c r="L146" s="470"/>
      <c r="M146" s="470"/>
      <c r="N146" s="470"/>
      <c r="O146" s="470"/>
      <c r="P146" s="470"/>
      <c r="Q146" s="470"/>
      <c r="R146" s="470"/>
      <c r="S146" s="470"/>
      <c r="T146" s="470"/>
      <c r="U146" s="470"/>
      <c r="V146" s="470"/>
      <c r="W146" s="470"/>
      <c r="X146" s="470"/>
      <c r="Y146" s="470"/>
      <c r="Z146" s="470"/>
      <c r="AA146" s="470"/>
      <c r="AB146" s="470"/>
      <c r="AC146" s="470"/>
      <c r="AD146" s="470"/>
      <c r="AE146" s="470"/>
      <c r="AF146" s="396"/>
      <c r="AG146" s="149"/>
      <c r="AH146" s="149"/>
      <c r="AI146" s="149"/>
      <c r="AJ146" s="395"/>
      <c r="AK146"/>
      <c r="AL146" s="471"/>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c r="TL146"/>
      <c r="TM146"/>
      <c r="TN146"/>
      <c r="TO146"/>
      <c r="TP146"/>
      <c r="TQ146"/>
      <c r="TR146"/>
      <c r="TS146"/>
      <c r="TT146"/>
      <c r="TU146"/>
      <c r="TV146"/>
      <c r="TW146"/>
      <c r="TX146"/>
      <c r="TY146"/>
      <c r="TZ146"/>
      <c r="UA146"/>
      <c r="UB146"/>
      <c r="UC146"/>
      <c r="UD146"/>
      <c r="UE146"/>
      <c r="UF146"/>
      <c r="UG146"/>
      <c r="UH146"/>
      <c r="UI146"/>
      <c r="UJ146"/>
      <c r="UK146"/>
      <c r="UL146"/>
      <c r="UM146"/>
      <c r="UN146"/>
      <c r="UO146"/>
      <c r="UP146"/>
      <c r="UQ146"/>
      <c r="UR146"/>
      <c r="US146"/>
      <c r="UT146"/>
      <c r="UU146"/>
      <c r="UV146"/>
      <c r="UW146"/>
      <c r="UX146"/>
      <c r="UY146"/>
      <c r="UZ146"/>
      <c r="VA146"/>
      <c r="VB146"/>
      <c r="VC146"/>
      <c r="VD146"/>
      <c r="VE146"/>
      <c r="VF146"/>
      <c r="VG146"/>
      <c r="VH146"/>
      <c r="VI146"/>
      <c r="VJ146"/>
      <c r="VK146"/>
      <c r="VL146"/>
      <c r="VM146"/>
      <c r="VN146"/>
      <c r="VO146"/>
      <c r="VP146"/>
      <c r="VQ146"/>
      <c r="VR146"/>
      <c r="VS146"/>
      <c r="VT146"/>
      <c r="VU146"/>
      <c r="VV146"/>
      <c r="VW146"/>
      <c r="VX146"/>
      <c r="VY146"/>
      <c r="VZ146"/>
      <c r="WA146"/>
      <c r="WB146"/>
      <c r="WC146"/>
      <c r="WD146"/>
      <c r="WE146"/>
      <c r="WF146"/>
      <c r="WG146"/>
      <c r="WH146"/>
      <c r="WI146"/>
      <c r="WJ146"/>
      <c r="WK146"/>
      <c r="WL146"/>
      <c r="WM146"/>
      <c r="WN146"/>
      <c r="WO146"/>
      <c r="WP146"/>
      <c r="WQ146"/>
      <c r="WR146"/>
      <c r="WS146"/>
      <c r="WT146"/>
      <c r="WU146"/>
      <c r="WV146"/>
      <c r="WW146"/>
      <c r="WX146"/>
      <c r="WY146"/>
      <c r="WZ146"/>
      <c r="XA146"/>
      <c r="XB146"/>
      <c r="XC146"/>
      <c r="XD146"/>
      <c r="XE146"/>
      <c r="XF146"/>
      <c r="XG146"/>
      <c r="XH146"/>
      <c r="XI146"/>
      <c r="XJ146"/>
      <c r="XK146"/>
      <c r="XL146"/>
      <c r="XM146"/>
      <c r="XN146"/>
      <c r="XO146"/>
      <c r="XP146"/>
      <c r="XQ146"/>
      <c r="XR146"/>
      <c r="XS146"/>
      <c r="XT146"/>
      <c r="XU146"/>
      <c r="XV146"/>
      <c r="XW146"/>
      <c r="XX146"/>
      <c r="XY146"/>
      <c r="XZ146"/>
      <c r="YA146"/>
      <c r="YB146"/>
      <c r="YC146"/>
      <c r="YD146"/>
      <c r="YE146"/>
      <c r="YF146"/>
      <c r="YG146"/>
      <c r="YH146"/>
      <c r="YI146"/>
      <c r="YJ146"/>
      <c r="YK146"/>
      <c r="YL146"/>
      <c r="YM146"/>
      <c r="YN146"/>
      <c r="YO146"/>
      <c r="YP146"/>
      <c r="YQ146"/>
      <c r="YR146"/>
      <c r="YS146"/>
      <c r="YT146"/>
      <c r="YU146"/>
      <c r="YV146"/>
      <c r="YW146"/>
      <c r="YX146"/>
      <c r="YY146"/>
      <c r="YZ146"/>
      <c r="ZA146"/>
      <c r="ZB146"/>
      <c r="ZC146"/>
      <c r="ZD146"/>
      <c r="ZE146"/>
      <c r="ZF146"/>
      <c r="ZG146"/>
      <c r="ZH146"/>
      <c r="ZI146"/>
      <c r="ZJ146"/>
      <c r="ZK146"/>
      <c r="ZL146"/>
      <c r="ZM146"/>
      <c r="ZN146"/>
      <c r="ZO146"/>
      <c r="ZP146"/>
      <c r="ZQ146"/>
      <c r="ZR146"/>
      <c r="ZS146"/>
      <c r="ZT146"/>
      <c r="ZU146"/>
      <c r="ZV146"/>
      <c r="ZW146"/>
      <c r="ZX146"/>
      <c r="ZY146"/>
      <c r="ZZ146"/>
      <c r="AAA146"/>
      <c r="AAB146"/>
      <c r="AAC146"/>
      <c r="AAD146"/>
      <c r="AAE146"/>
      <c r="AAF146"/>
      <c r="AAG146"/>
      <c r="AAH146"/>
      <c r="AAI146"/>
      <c r="AAJ146"/>
      <c r="AAK146"/>
      <c r="AAL146"/>
      <c r="AAM146"/>
      <c r="AAN146"/>
      <c r="AAO146"/>
      <c r="AAP146"/>
      <c r="AAQ146"/>
      <c r="AAR146"/>
      <c r="AAS146"/>
      <c r="AAT146"/>
      <c r="AAU146"/>
      <c r="AAV146"/>
      <c r="AAW146"/>
      <c r="AAX146"/>
      <c r="AAY146"/>
      <c r="AAZ146"/>
      <c r="ABA146"/>
      <c r="ABB146"/>
      <c r="ABC146"/>
      <c r="ABD146"/>
      <c r="ABE146"/>
      <c r="ABF146"/>
      <c r="ABG146"/>
      <c r="ABH146"/>
      <c r="ABI146"/>
      <c r="ABJ146"/>
      <c r="ABK146"/>
      <c r="ABL146"/>
      <c r="ABM146"/>
      <c r="ABN146"/>
      <c r="ABO146"/>
      <c r="ABP146"/>
      <c r="ABQ146"/>
      <c r="ABR146"/>
      <c r="ABS146"/>
      <c r="ABT146"/>
      <c r="ABU146"/>
      <c r="ABV146"/>
      <c r="ABW146"/>
      <c r="ABX146"/>
      <c r="ABY146"/>
      <c r="ABZ146"/>
      <c r="ACA146"/>
      <c r="ACB146"/>
      <c r="ACC146"/>
      <c r="ACD146"/>
      <c r="ACE146"/>
      <c r="ACF146"/>
      <c r="ACG146"/>
      <c r="ACH146"/>
      <c r="ACI146"/>
      <c r="ACJ146"/>
      <c r="ACK146"/>
      <c r="ACL146"/>
      <c r="ACM146"/>
      <c r="ACN146"/>
      <c r="ACO146"/>
      <c r="ACP146"/>
      <c r="ACQ146"/>
      <c r="ACR146"/>
      <c r="ACS146"/>
      <c r="ACT146"/>
      <c r="ACU146"/>
      <c r="ACV146"/>
      <c r="ACW146"/>
      <c r="ACX146"/>
      <c r="ACY146"/>
      <c r="ACZ146"/>
      <c r="ADA146"/>
      <c r="ADB146"/>
      <c r="ADC146"/>
      <c r="ADD146"/>
      <c r="ADE146"/>
      <c r="ADF146"/>
      <c r="ADG146"/>
      <c r="ADH146"/>
      <c r="ADI146"/>
      <c r="ADJ146"/>
      <c r="ADK146"/>
      <c r="ADL146"/>
      <c r="ADM146"/>
      <c r="ADN146"/>
      <c r="ADO146"/>
      <c r="ADP146"/>
      <c r="ADQ146"/>
      <c r="ADR146"/>
      <c r="ADS146"/>
      <c r="ADT146"/>
      <c r="ADU146"/>
      <c r="ADV146"/>
      <c r="ADW146"/>
      <c r="ADX146"/>
      <c r="ADY146"/>
      <c r="ADZ146"/>
      <c r="AEA146"/>
      <c r="AEB146"/>
      <c r="AEC146"/>
      <c r="AED146"/>
      <c r="AEE146"/>
      <c r="AEF146"/>
      <c r="AEG146"/>
      <c r="AEH146"/>
      <c r="AEI146"/>
      <c r="AEJ146"/>
      <c r="AEK146"/>
      <c r="AEL146"/>
      <c r="AEM146"/>
      <c r="AEN146"/>
      <c r="AEO146"/>
      <c r="AEP146"/>
      <c r="AEQ146"/>
      <c r="AER146"/>
      <c r="AES146"/>
      <c r="AET146"/>
      <c r="AEU146"/>
      <c r="AEV146"/>
      <c r="AEW146"/>
      <c r="AEX146"/>
      <c r="AEY146"/>
      <c r="AEZ146"/>
      <c r="AFA146"/>
      <c r="AFB146"/>
      <c r="AFC146"/>
      <c r="AFD146"/>
      <c r="AFE146"/>
      <c r="AFF146"/>
      <c r="AFG146"/>
      <c r="AFH146"/>
      <c r="AFI146"/>
      <c r="AFJ146"/>
      <c r="AFK146"/>
      <c r="AFL146"/>
      <c r="AFM146"/>
      <c r="AFN146"/>
      <c r="AFO146"/>
      <c r="AFP146"/>
      <c r="AFQ146"/>
      <c r="AFR146"/>
      <c r="AFS146"/>
      <c r="AFT146"/>
      <c r="AFU146"/>
      <c r="AFV146"/>
      <c r="AFW146"/>
      <c r="AFX146"/>
      <c r="AFY146"/>
      <c r="AFZ146"/>
      <c r="AGA146"/>
      <c r="AGB146"/>
      <c r="AGC146"/>
      <c r="AGD146"/>
      <c r="AGE146"/>
      <c r="AGF146"/>
      <c r="AGG146"/>
      <c r="AGH146"/>
      <c r="AGI146"/>
      <c r="AGJ146"/>
      <c r="AGK146"/>
      <c r="AGL146"/>
      <c r="AGM146"/>
      <c r="AGN146"/>
      <c r="AGO146"/>
      <c r="AGP146"/>
      <c r="AGQ146"/>
      <c r="AGR146"/>
      <c r="AGS146"/>
      <c r="AGT146"/>
      <c r="AGU146"/>
      <c r="AGV146"/>
      <c r="AGW146"/>
      <c r="AGX146"/>
      <c r="AGY146"/>
      <c r="AGZ146"/>
      <c r="AHA146"/>
      <c r="AHB146"/>
      <c r="AHC146"/>
      <c r="AHD146"/>
      <c r="AHE146"/>
      <c r="AHF146"/>
      <c r="AHG146"/>
      <c r="AHH146"/>
      <c r="AHI146"/>
      <c r="AHJ146"/>
      <c r="AHK146"/>
      <c r="AHL146"/>
      <c r="AHM146"/>
      <c r="AHN146"/>
      <c r="AHO146"/>
      <c r="AHP146"/>
      <c r="AHQ146"/>
      <c r="AHR146"/>
      <c r="AHS146"/>
      <c r="AHT146"/>
      <c r="AHU146"/>
      <c r="AHV146"/>
      <c r="AHW146"/>
      <c r="AHX146"/>
      <c r="AHY146"/>
      <c r="AHZ146"/>
      <c r="AIA146"/>
      <c r="AIB146"/>
      <c r="AIC146"/>
      <c r="AID146"/>
      <c r="AIE146"/>
      <c r="AIF146"/>
      <c r="AIG146"/>
      <c r="AIH146"/>
      <c r="AII146"/>
      <c r="AIJ146"/>
      <c r="AIK146"/>
      <c r="AIL146"/>
      <c r="AIM146"/>
      <c r="AIN146"/>
      <c r="AIO146"/>
      <c r="AIP146"/>
      <c r="AIQ146"/>
      <c r="AIR146"/>
      <c r="AIS146"/>
      <c r="AIT146"/>
      <c r="AIU146"/>
      <c r="AIV146"/>
      <c r="AIW146"/>
      <c r="AIX146"/>
      <c r="AIY146"/>
      <c r="AIZ146"/>
      <c r="AJA146"/>
      <c r="AJB146"/>
      <c r="AJC146"/>
      <c r="AJD146"/>
      <c r="AJE146"/>
      <c r="AJF146"/>
      <c r="AJG146"/>
      <c r="AJH146"/>
      <c r="AJI146"/>
      <c r="AJJ146"/>
      <c r="AJK146"/>
      <c r="AJL146"/>
      <c r="AJM146"/>
      <c r="AJN146"/>
      <c r="AJO146"/>
      <c r="AJP146"/>
      <c r="AJQ146"/>
      <c r="AJR146"/>
      <c r="AJS146"/>
      <c r="AJT146"/>
      <c r="AJU146"/>
      <c r="AJV146"/>
      <c r="AJW146"/>
      <c r="AJX146"/>
      <c r="AJY146"/>
      <c r="AJZ146"/>
      <c r="AKA146"/>
      <c r="AKB146"/>
      <c r="AKC146"/>
      <c r="AKD146"/>
      <c r="AKE146"/>
      <c r="AKF146"/>
      <c r="AKG146"/>
      <c r="AKH146"/>
      <c r="AKI146"/>
      <c r="AKJ146"/>
      <c r="AKK146"/>
      <c r="AKL146"/>
      <c r="AKM146"/>
      <c r="AKN146"/>
      <c r="AKO146"/>
      <c r="AKP146"/>
      <c r="AKQ146"/>
      <c r="AKR146"/>
      <c r="AKS146"/>
      <c r="AKT146"/>
      <c r="AKU146"/>
      <c r="AKV146"/>
      <c r="AKW146"/>
      <c r="AKX146"/>
      <c r="AKY146"/>
      <c r="AKZ146"/>
      <c r="ALA146"/>
      <c r="ALB146"/>
      <c r="ALC146"/>
      <c r="ALD146"/>
      <c r="ALE146"/>
      <c r="ALF146"/>
      <c r="ALG146"/>
      <c r="ALH146"/>
      <c r="ALI146"/>
      <c r="ALJ146"/>
      <c r="ALK146"/>
      <c r="ALL146"/>
      <c r="ALM146"/>
      <c r="ALN146"/>
      <c r="ALO146"/>
      <c r="ALP146"/>
      <c r="ALQ146"/>
      <c r="ALR146"/>
      <c r="ALS146"/>
      <c r="ALT146"/>
      <c r="ALU146"/>
      <c r="ALV146"/>
      <c r="ALW146"/>
      <c r="ALX146"/>
      <c r="ALY146"/>
      <c r="ALZ146"/>
      <c r="AMA146"/>
      <c r="AMB146"/>
      <c r="AMC146"/>
      <c r="AMD146"/>
      <c r="AME146"/>
      <c r="AMF146"/>
      <c r="AMG146"/>
      <c r="AMH146"/>
      <c r="AMI146"/>
      <c r="AMJ146"/>
    </row>
    <row r="147" spans="1:1024" ht="17.25" customHeight="1">
      <c r="A147" s="472" t="s">
        <v>248</v>
      </c>
      <c r="B147" s="472"/>
      <c r="C147" s="472"/>
      <c r="D147" s="472"/>
      <c r="E147" s="472"/>
      <c r="F147" s="472"/>
      <c r="G147" s="472"/>
      <c r="H147" s="472"/>
      <c r="I147" s="472"/>
      <c r="J147" s="472"/>
      <c r="K147" s="472"/>
      <c r="L147" s="472"/>
      <c r="M147" s="472"/>
      <c r="N147" s="472"/>
      <c r="O147" s="472"/>
      <c r="P147" s="472"/>
      <c r="Q147" s="472"/>
      <c r="R147" s="472"/>
      <c r="S147" s="472"/>
      <c r="T147" s="472"/>
      <c r="U147" s="472"/>
      <c r="V147" s="472"/>
      <c r="W147" s="472"/>
      <c r="X147" s="472"/>
      <c r="Y147" s="472"/>
      <c r="Z147" s="472"/>
      <c r="AA147" s="472"/>
      <c r="AB147" s="472"/>
      <c r="AC147" s="472"/>
      <c r="AD147" s="472"/>
      <c r="AE147" s="472"/>
      <c r="AF147" s="472"/>
      <c r="AG147" s="472"/>
      <c r="AH147" s="472"/>
      <c r="AI147" s="472"/>
      <c r="AJ147" s="395"/>
      <c r="AK147" s="114"/>
      <c r="AL147" s="473"/>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c r="TL147"/>
      <c r="TM147"/>
      <c r="TN147"/>
      <c r="TO147"/>
      <c r="TP147"/>
      <c r="TQ147"/>
      <c r="TR147"/>
      <c r="TS147"/>
      <c r="TT147"/>
      <c r="TU147"/>
      <c r="TV147"/>
      <c r="TW147"/>
      <c r="TX147"/>
      <c r="TY147"/>
      <c r="TZ147"/>
      <c r="UA147"/>
      <c r="UB147"/>
      <c r="UC147"/>
      <c r="UD147"/>
      <c r="UE147"/>
      <c r="UF147"/>
      <c r="UG147"/>
      <c r="UH147"/>
      <c r="UI147"/>
      <c r="UJ147"/>
      <c r="UK147"/>
      <c r="UL147"/>
      <c r="UM147"/>
      <c r="UN147"/>
      <c r="UO147"/>
      <c r="UP147"/>
      <c r="UQ147"/>
      <c r="UR147"/>
      <c r="US147"/>
      <c r="UT147"/>
      <c r="UU147"/>
      <c r="UV147"/>
      <c r="UW147"/>
      <c r="UX147"/>
      <c r="UY147"/>
      <c r="UZ147"/>
      <c r="VA147"/>
      <c r="VB147"/>
      <c r="VC147"/>
      <c r="VD147"/>
      <c r="VE147"/>
      <c r="VF147"/>
      <c r="VG147"/>
      <c r="VH147"/>
      <c r="VI147"/>
      <c r="VJ147"/>
      <c r="VK147"/>
      <c r="VL147"/>
      <c r="VM147"/>
      <c r="VN147"/>
      <c r="VO147"/>
      <c r="VP147"/>
      <c r="VQ147"/>
      <c r="VR147"/>
      <c r="VS147"/>
      <c r="VT147"/>
      <c r="VU147"/>
      <c r="VV147"/>
      <c r="VW147"/>
      <c r="VX147"/>
      <c r="VY147"/>
      <c r="VZ147"/>
      <c r="WA147"/>
      <c r="WB147"/>
      <c r="WC147"/>
      <c r="WD147"/>
      <c r="WE147"/>
      <c r="WF147"/>
      <c r="WG147"/>
      <c r="WH147"/>
      <c r="WI147"/>
      <c r="WJ147"/>
      <c r="WK147"/>
      <c r="WL147"/>
      <c r="WM147"/>
      <c r="WN147"/>
      <c r="WO147"/>
      <c r="WP147"/>
      <c r="WQ147"/>
      <c r="WR147"/>
      <c r="WS147"/>
      <c r="WT147"/>
      <c r="WU147"/>
      <c r="WV147"/>
      <c r="WW147"/>
      <c r="WX147"/>
      <c r="WY147"/>
      <c r="WZ147"/>
      <c r="XA147"/>
      <c r="XB147"/>
      <c r="XC147"/>
      <c r="XD147"/>
      <c r="XE147"/>
      <c r="XF147"/>
      <c r="XG147"/>
      <c r="XH147"/>
      <c r="XI147"/>
      <c r="XJ147"/>
      <c r="XK147"/>
      <c r="XL147"/>
      <c r="XM147"/>
      <c r="XN147"/>
      <c r="XO147"/>
      <c r="XP147"/>
      <c r="XQ147"/>
      <c r="XR147"/>
      <c r="XS147"/>
      <c r="XT147"/>
      <c r="XU147"/>
      <c r="XV147"/>
      <c r="XW147"/>
      <c r="XX147"/>
      <c r="XY147"/>
      <c r="XZ147"/>
      <c r="YA147"/>
      <c r="YB147"/>
      <c r="YC147"/>
      <c r="YD147"/>
      <c r="YE147"/>
      <c r="YF147"/>
      <c r="YG147"/>
      <c r="YH147"/>
      <c r="YI147"/>
      <c r="YJ147"/>
      <c r="YK147"/>
      <c r="YL147"/>
      <c r="YM147"/>
      <c r="YN147"/>
      <c r="YO147"/>
      <c r="YP147"/>
      <c r="YQ147"/>
      <c r="YR147"/>
      <c r="YS147"/>
      <c r="YT147"/>
      <c r="YU147"/>
      <c r="YV147"/>
      <c r="YW147"/>
      <c r="YX147"/>
      <c r="YY147"/>
      <c r="YZ147"/>
      <c r="ZA147"/>
      <c r="ZB147"/>
      <c r="ZC147"/>
      <c r="ZD147"/>
      <c r="ZE147"/>
      <c r="ZF147"/>
      <c r="ZG147"/>
      <c r="ZH147"/>
      <c r="ZI147"/>
      <c r="ZJ147"/>
      <c r="ZK147"/>
      <c r="ZL147"/>
      <c r="ZM147"/>
      <c r="ZN147"/>
      <c r="ZO147"/>
      <c r="ZP147"/>
      <c r="ZQ147"/>
      <c r="ZR147"/>
      <c r="ZS147"/>
      <c r="ZT147"/>
      <c r="ZU147"/>
      <c r="ZV147"/>
      <c r="ZW147"/>
      <c r="ZX147"/>
      <c r="ZY147"/>
      <c r="ZZ147"/>
      <c r="AAA147"/>
      <c r="AAB147"/>
      <c r="AAC147"/>
      <c r="AAD147"/>
      <c r="AAE147"/>
      <c r="AAF147"/>
      <c r="AAG147"/>
      <c r="AAH147"/>
      <c r="AAI147"/>
      <c r="AAJ147"/>
      <c r="AAK147"/>
      <c r="AAL147"/>
      <c r="AAM147"/>
      <c r="AAN147"/>
      <c r="AAO147"/>
      <c r="AAP147"/>
      <c r="AAQ147"/>
      <c r="AAR147"/>
      <c r="AAS147"/>
      <c r="AAT147"/>
      <c r="AAU147"/>
      <c r="AAV147"/>
      <c r="AAW147"/>
      <c r="AAX147"/>
      <c r="AAY147"/>
      <c r="AAZ147"/>
      <c r="ABA147"/>
      <c r="ABB147"/>
      <c r="ABC147"/>
      <c r="ABD147"/>
      <c r="ABE147"/>
      <c r="ABF147"/>
      <c r="ABG147"/>
      <c r="ABH147"/>
      <c r="ABI147"/>
      <c r="ABJ147"/>
      <c r="ABK147"/>
      <c r="ABL147"/>
      <c r="ABM147"/>
      <c r="ABN147"/>
      <c r="ABO147"/>
      <c r="ABP147"/>
      <c r="ABQ147"/>
      <c r="ABR147"/>
      <c r="ABS147"/>
      <c r="ABT147"/>
      <c r="ABU147"/>
      <c r="ABV147"/>
      <c r="ABW147"/>
      <c r="ABX147"/>
      <c r="ABY147"/>
      <c r="ABZ147"/>
      <c r="ACA147"/>
      <c r="ACB147"/>
      <c r="ACC147"/>
      <c r="ACD147"/>
      <c r="ACE147"/>
      <c r="ACF147"/>
      <c r="ACG147"/>
      <c r="ACH147"/>
      <c r="ACI147"/>
      <c r="ACJ147"/>
      <c r="ACK147"/>
      <c r="ACL147"/>
      <c r="ACM147"/>
      <c r="ACN147"/>
      <c r="ACO147"/>
      <c r="ACP147"/>
      <c r="ACQ147"/>
      <c r="ACR147"/>
      <c r="ACS147"/>
      <c r="ACT147"/>
      <c r="ACU147"/>
      <c r="ACV147"/>
      <c r="ACW147"/>
      <c r="ACX147"/>
      <c r="ACY147"/>
      <c r="ACZ147"/>
      <c r="ADA147"/>
      <c r="ADB147"/>
      <c r="ADC147"/>
      <c r="ADD147"/>
      <c r="ADE147"/>
      <c r="ADF147"/>
      <c r="ADG147"/>
      <c r="ADH147"/>
      <c r="ADI147"/>
      <c r="ADJ147"/>
      <c r="ADK147"/>
      <c r="ADL147"/>
      <c r="ADM147"/>
      <c r="ADN147"/>
      <c r="ADO147"/>
      <c r="ADP147"/>
      <c r="ADQ147"/>
      <c r="ADR147"/>
      <c r="ADS147"/>
      <c r="ADT147"/>
      <c r="ADU147"/>
      <c r="ADV147"/>
      <c r="ADW147"/>
      <c r="ADX147"/>
      <c r="ADY147"/>
      <c r="ADZ147"/>
      <c r="AEA147"/>
      <c r="AEB147"/>
      <c r="AEC147"/>
      <c r="AED147"/>
      <c r="AEE147"/>
      <c r="AEF147"/>
      <c r="AEG147"/>
      <c r="AEH147"/>
      <c r="AEI147"/>
      <c r="AEJ147"/>
      <c r="AEK147"/>
      <c r="AEL147"/>
      <c r="AEM147"/>
      <c r="AEN147"/>
      <c r="AEO147"/>
      <c r="AEP147"/>
      <c r="AEQ147"/>
      <c r="AER147"/>
      <c r="AES147"/>
      <c r="AET147"/>
      <c r="AEU147"/>
      <c r="AEV147"/>
      <c r="AEW147"/>
      <c r="AEX147"/>
      <c r="AEY147"/>
      <c r="AEZ147"/>
      <c r="AFA147"/>
      <c r="AFB147"/>
      <c r="AFC147"/>
      <c r="AFD147"/>
      <c r="AFE147"/>
      <c r="AFF147"/>
      <c r="AFG147"/>
      <c r="AFH147"/>
      <c r="AFI147"/>
      <c r="AFJ147"/>
      <c r="AFK147"/>
      <c r="AFL147"/>
      <c r="AFM147"/>
      <c r="AFN147"/>
      <c r="AFO147"/>
      <c r="AFP147"/>
      <c r="AFQ147"/>
      <c r="AFR147"/>
      <c r="AFS147"/>
      <c r="AFT147"/>
      <c r="AFU147"/>
      <c r="AFV147"/>
      <c r="AFW147"/>
      <c r="AFX147"/>
      <c r="AFY147"/>
      <c r="AFZ147"/>
      <c r="AGA147"/>
      <c r="AGB147"/>
      <c r="AGC147"/>
      <c r="AGD147"/>
      <c r="AGE147"/>
      <c r="AGF147"/>
      <c r="AGG147"/>
      <c r="AGH147"/>
      <c r="AGI147"/>
      <c r="AGJ147"/>
      <c r="AGK147"/>
      <c r="AGL147"/>
      <c r="AGM147"/>
      <c r="AGN147"/>
      <c r="AGO147"/>
      <c r="AGP147"/>
      <c r="AGQ147"/>
      <c r="AGR147"/>
      <c r="AGS147"/>
      <c r="AGT147"/>
      <c r="AGU147"/>
      <c r="AGV147"/>
      <c r="AGW147"/>
      <c r="AGX147"/>
      <c r="AGY147"/>
      <c r="AGZ147"/>
      <c r="AHA147"/>
      <c r="AHB147"/>
      <c r="AHC147"/>
      <c r="AHD147"/>
      <c r="AHE147"/>
      <c r="AHF147"/>
      <c r="AHG147"/>
      <c r="AHH147"/>
      <c r="AHI147"/>
      <c r="AHJ147"/>
      <c r="AHK147"/>
      <c r="AHL147"/>
      <c r="AHM147"/>
      <c r="AHN147"/>
      <c r="AHO147"/>
      <c r="AHP147"/>
      <c r="AHQ147"/>
      <c r="AHR147"/>
      <c r="AHS147"/>
      <c r="AHT147"/>
      <c r="AHU147"/>
      <c r="AHV147"/>
      <c r="AHW147"/>
      <c r="AHX147"/>
      <c r="AHY147"/>
      <c r="AHZ147"/>
      <c r="AIA147"/>
      <c r="AIB147"/>
      <c r="AIC147"/>
      <c r="AID147"/>
      <c r="AIE147"/>
      <c r="AIF147"/>
      <c r="AIG147"/>
      <c r="AIH147"/>
      <c r="AII147"/>
      <c r="AIJ147"/>
      <c r="AIK147"/>
      <c r="AIL147"/>
      <c r="AIM147"/>
      <c r="AIN147"/>
      <c r="AIO147"/>
      <c r="AIP147"/>
      <c r="AIQ147"/>
      <c r="AIR147"/>
      <c r="AIS147"/>
      <c r="AIT147"/>
      <c r="AIU147"/>
      <c r="AIV147"/>
      <c r="AIW147"/>
      <c r="AIX147"/>
      <c r="AIY147"/>
      <c r="AIZ147"/>
      <c r="AJA147"/>
      <c r="AJB147"/>
      <c r="AJC147"/>
      <c r="AJD147"/>
      <c r="AJE147"/>
      <c r="AJF147"/>
      <c r="AJG147"/>
      <c r="AJH147"/>
      <c r="AJI147"/>
      <c r="AJJ147"/>
      <c r="AJK147"/>
      <c r="AJL147"/>
      <c r="AJM147"/>
      <c r="AJN147"/>
      <c r="AJO147"/>
      <c r="AJP147"/>
      <c r="AJQ147"/>
      <c r="AJR147"/>
      <c r="AJS147"/>
      <c r="AJT147"/>
      <c r="AJU147"/>
      <c r="AJV147"/>
      <c r="AJW147"/>
      <c r="AJX147"/>
      <c r="AJY147"/>
      <c r="AJZ147"/>
      <c r="AKA147"/>
      <c r="AKB147"/>
      <c r="AKC147"/>
      <c r="AKD147"/>
      <c r="AKE147"/>
      <c r="AKF147"/>
      <c r="AKG147"/>
      <c r="AKH147"/>
      <c r="AKI147"/>
      <c r="AKJ147"/>
      <c r="AKK147"/>
      <c r="AKL147"/>
      <c r="AKM147"/>
      <c r="AKN147"/>
      <c r="AKO147"/>
      <c r="AKP147"/>
      <c r="AKQ147"/>
      <c r="AKR147"/>
      <c r="AKS147"/>
      <c r="AKT147"/>
      <c r="AKU147"/>
      <c r="AKV147"/>
      <c r="AKW147"/>
      <c r="AKX147"/>
      <c r="AKY147"/>
      <c r="AKZ147"/>
      <c r="ALA147"/>
      <c r="ALB147"/>
      <c r="ALC147"/>
      <c r="ALD147"/>
      <c r="ALE147"/>
      <c r="ALF147"/>
      <c r="ALG147"/>
      <c r="ALH147"/>
      <c r="ALI147"/>
      <c r="ALJ147"/>
      <c r="ALK147"/>
      <c r="ALL147"/>
      <c r="ALM147"/>
      <c r="ALN147"/>
      <c r="ALO147"/>
      <c r="ALP147"/>
      <c r="ALQ147"/>
      <c r="ALR147"/>
      <c r="ALS147"/>
      <c r="ALT147"/>
      <c r="ALU147"/>
      <c r="ALV147"/>
      <c r="ALW147"/>
      <c r="ALX147"/>
      <c r="ALY147"/>
      <c r="ALZ147"/>
      <c r="AMA147"/>
      <c r="AMB147"/>
      <c r="AMC147"/>
      <c r="AMD147"/>
      <c r="AME147"/>
      <c r="AMF147"/>
      <c r="AMG147"/>
      <c r="AMH147"/>
      <c r="AMI147"/>
      <c r="AMJ147"/>
    </row>
    <row r="148" spans="1:1024" ht="6.75" customHeight="1">
      <c r="A148" s="472"/>
      <c r="B148" s="472"/>
      <c r="C148" s="472"/>
      <c r="D148" s="472"/>
      <c r="E148" s="472"/>
      <c r="F148" s="472"/>
      <c r="G148" s="472"/>
      <c r="H148" s="472"/>
      <c r="I148" s="472"/>
      <c r="J148" s="472"/>
      <c r="K148" s="472"/>
      <c r="L148" s="472"/>
      <c r="M148" s="472"/>
      <c r="N148" s="472"/>
      <c r="O148" s="472"/>
      <c r="P148" s="472"/>
      <c r="Q148" s="472"/>
      <c r="R148" s="472"/>
      <c r="S148" s="472"/>
      <c r="T148" s="472"/>
      <c r="U148" s="472"/>
      <c r="V148" s="472"/>
      <c r="W148" s="472"/>
      <c r="X148" s="472"/>
      <c r="Y148" s="472"/>
      <c r="Z148" s="472"/>
      <c r="AA148" s="472"/>
      <c r="AB148" s="472"/>
      <c r="AC148" s="472"/>
      <c r="AD148" s="472"/>
      <c r="AE148" s="472"/>
      <c r="AF148" s="472"/>
      <c r="AG148" s="472"/>
      <c r="AH148" s="472"/>
      <c r="AI148" s="472"/>
      <c r="AJ148" s="395"/>
      <c r="AK148" s="114"/>
      <c r="AL148" s="473"/>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c r="AIP148"/>
      <c r="AIQ148"/>
      <c r="AIR148"/>
      <c r="AIS148"/>
      <c r="AIT148"/>
      <c r="AIU148"/>
      <c r="AIV148"/>
      <c r="AIW148"/>
      <c r="AIX148"/>
      <c r="AIY148"/>
      <c r="AIZ148"/>
      <c r="AJA148"/>
      <c r="AJB148"/>
      <c r="AJC148"/>
      <c r="AJD148"/>
      <c r="AJE148"/>
      <c r="AJF148"/>
      <c r="AJG148"/>
      <c r="AJH148"/>
      <c r="AJI148"/>
      <c r="AJJ148"/>
      <c r="AJK148"/>
      <c r="AJL148"/>
      <c r="AJM148"/>
      <c r="AJN148"/>
      <c r="AJO148"/>
      <c r="AJP148"/>
      <c r="AJQ148"/>
      <c r="AJR148"/>
      <c r="AJS148"/>
      <c r="AJT148"/>
      <c r="AJU148"/>
      <c r="AJV148"/>
      <c r="AJW148"/>
      <c r="AJX148"/>
      <c r="AJY148"/>
      <c r="AJZ148"/>
      <c r="AKA148"/>
      <c r="AKB148"/>
      <c r="AKC148"/>
      <c r="AKD148"/>
      <c r="AKE148"/>
      <c r="AKF148"/>
      <c r="AKG148"/>
      <c r="AKH148"/>
      <c r="AKI148"/>
      <c r="AKJ148"/>
      <c r="AKK148"/>
      <c r="AKL148"/>
      <c r="AKM148"/>
      <c r="AKN148"/>
      <c r="AKO148"/>
      <c r="AKP148"/>
      <c r="AKQ148"/>
      <c r="AKR148"/>
      <c r="AKS148"/>
      <c r="AKT148"/>
      <c r="AKU148"/>
      <c r="AKV148"/>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c r="AMH148"/>
      <c r="AMI148"/>
      <c r="AMJ148"/>
    </row>
    <row r="149" spans="1:1024" ht="17.25" customHeight="1">
      <c r="A149" s="474" t="s">
        <v>249</v>
      </c>
      <c r="B149" s="475"/>
      <c r="C149" s="476"/>
      <c r="D149" s="476"/>
      <c r="E149" s="476"/>
      <c r="F149" s="476"/>
      <c r="G149" s="476"/>
      <c r="H149" s="476"/>
      <c r="I149" s="476"/>
      <c r="J149" s="476"/>
      <c r="K149" s="476"/>
      <c r="L149" s="476"/>
      <c r="M149" s="476"/>
      <c r="N149" s="476"/>
      <c r="O149" s="476"/>
      <c r="P149" s="476"/>
      <c r="Q149" s="476"/>
      <c r="R149" s="476"/>
      <c r="S149" s="476"/>
      <c r="T149" s="476"/>
      <c r="U149" s="477" t="s">
        <v>250</v>
      </c>
      <c r="V149" s="478"/>
      <c r="W149" s="478"/>
      <c r="X149" s="478"/>
      <c r="Y149" s="478"/>
      <c r="Z149" s="478"/>
      <c r="AA149" s="478"/>
      <c r="AB149" s="194"/>
      <c r="AC149" s="479"/>
      <c r="AD149" s="480" t="s">
        <v>251</v>
      </c>
      <c r="AE149" s="481"/>
      <c r="AF149" s="481"/>
      <c r="AG149" s="482"/>
      <c r="AH149" s="483" t="s">
        <v>252</v>
      </c>
      <c r="AI149" s="478"/>
      <c r="AJ149" s="484"/>
      <c r="AK149" s="114"/>
      <c r="AL149" s="485"/>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row>
    <row r="150" spans="1:1024" ht="18" customHeight="1">
      <c r="A150" s="486"/>
      <c r="B150" s="487" t="s">
        <v>253</v>
      </c>
      <c r="C150" s="314" t="s">
        <v>254</v>
      </c>
      <c r="D150" s="314"/>
      <c r="E150" s="314"/>
      <c r="F150" s="314"/>
      <c r="G150" s="314"/>
      <c r="H150" s="314"/>
      <c r="I150" s="314"/>
      <c r="J150" s="314"/>
      <c r="K150" s="314"/>
      <c r="L150" s="314"/>
      <c r="M150" s="314"/>
      <c r="N150" s="314"/>
      <c r="O150" s="314"/>
      <c r="P150" s="314"/>
      <c r="Q150" s="314"/>
      <c r="R150" s="314"/>
      <c r="S150" s="314"/>
      <c r="T150" s="314"/>
      <c r="U150" s="488"/>
      <c r="V150" s="488"/>
      <c r="W150" s="488"/>
      <c r="X150" s="488"/>
      <c r="Y150" s="489"/>
      <c r="Z150" s="489"/>
      <c r="AA150" s="489"/>
      <c r="AB150" s="489"/>
      <c r="AC150" s="472"/>
      <c r="AD150" s="472"/>
      <c r="AE150" s="472"/>
      <c r="AF150" s="472"/>
      <c r="AG150" s="466"/>
      <c r="AH150" s="466"/>
      <c r="AI150" s="466"/>
      <c r="AJ150" s="490"/>
      <c r="AK150" s="491"/>
      <c r="AL150" s="492"/>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row>
    <row r="151" spans="1:1024" ht="18" customHeight="1">
      <c r="A151" s="486"/>
      <c r="B151" s="493" t="s">
        <v>255</v>
      </c>
      <c r="C151" s="494" t="s">
        <v>256</v>
      </c>
      <c r="D151" s="494"/>
      <c r="E151" s="494"/>
      <c r="F151" s="494"/>
      <c r="G151" s="494"/>
      <c r="H151" s="494"/>
      <c r="I151" s="494"/>
      <c r="J151" s="494"/>
      <c r="K151" s="494"/>
      <c r="L151" s="494"/>
      <c r="M151" s="494"/>
      <c r="N151" s="494"/>
      <c r="O151" s="494"/>
      <c r="P151" s="494"/>
      <c r="Q151" s="494"/>
      <c r="R151" s="494"/>
      <c r="S151" s="494"/>
      <c r="T151" s="494"/>
      <c r="U151" s="494"/>
      <c r="V151" s="494"/>
      <c r="W151" s="494"/>
      <c r="X151" s="494"/>
      <c r="Y151" s="495"/>
      <c r="Z151" s="495"/>
      <c r="AA151" s="495"/>
      <c r="AB151" s="495"/>
      <c r="AC151" s="496"/>
      <c r="AD151" s="497"/>
      <c r="AE151" s="496"/>
      <c r="AF151" s="496"/>
      <c r="AG151" s="498"/>
      <c r="AH151" s="498"/>
      <c r="AI151" s="498"/>
      <c r="AJ151" s="499"/>
      <c r="AK151" s="491"/>
      <c r="AL151" s="492"/>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row>
    <row r="152" spans="1:1024" ht="18" customHeight="1">
      <c r="A152" s="500"/>
      <c r="B152" s="501" t="s">
        <v>257</v>
      </c>
      <c r="C152" s="502" t="s">
        <v>258</v>
      </c>
      <c r="D152" s="400"/>
      <c r="E152" s="400"/>
      <c r="F152" s="400"/>
      <c r="G152" s="400"/>
      <c r="H152" s="400"/>
      <c r="I152" s="400"/>
      <c r="J152" s="400"/>
      <c r="K152" s="400"/>
      <c r="L152" s="400"/>
      <c r="M152" s="400"/>
      <c r="N152" s="400"/>
      <c r="O152" s="400"/>
      <c r="P152" s="400"/>
      <c r="Q152" s="400"/>
      <c r="R152" s="400"/>
      <c r="S152" s="400"/>
      <c r="T152" s="400"/>
      <c r="U152" s="400"/>
      <c r="V152" s="400"/>
      <c r="W152" s="400"/>
      <c r="X152" s="400"/>
      <c r="Y152" s="503"/>
      <c r="Z152" s="503"/>
      <c r="AA152" s="503"/>
      <c r="AB152" s="503"/>
      <c r="AC152" s="504"/>
      <c r="AD152" s="504"/>
      <c r="AE152" s="504"/>
      <c r="AF152" s="504"/>
      <c r="AG152" s="505"/>
      <c r="AH152" s="505"/>
      <c r="AI152" s="505"/>
      <c r="AJ152" s="506"/>
      <c r="AK152" s="491"/>
      <c r="AL152" s="49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row>
    <row r="153" spans="1:1024" ht="15" customHeight="1">
      <c r="A153" s="943" t="s">
        <v>227</v>
      </c>
      <c r="B153" s="943"/>
      <c r="C153" s="943"/>
      <c r="D153" s="943"/>
      <c r="E153" s="943"/>
      <c r="F153" s="943"/>
      <c r="G153" s="943"/>
      <c r="H153" s="943"/>
      <c r="I153" s="943"/>
      <c r="J153" s="943"/>
      <c r="K153" s="943"/>
      <c r="L153" s="943"/>
      <c r="M153" s="943"/>
      <c r="N153" s="943"/>
      <c r="O153" s="943"/>
      <c r="P153" s="943"/>
      <c r="Q153" s="943"/>
      <c r="R153" s="943"/>
      <c r="S153" s="943"/>
      <c r="T153" s="943"/>
      <c r="U153" s="943"/>
      <c r="V153" s="943"/>
      <c r="W153" s="943"/>
      <c r="X153" s="943"/>
      <c r="Y153" s="943"/>
      <c r="Z153" s="943"/>
      <c r="AA153" s="943"/>
      <c r="AB153" s="943"/>
      <c r="AC153" s="943"/>
      <c r="AD153" s="943"/>
      <c r="AE153" s="943"/>
      <c r="AF153" s="943"/>
      <c r="AG153" s="431"/>
      <c r="AH153" s="432" t="s">
        <v>228</v>
      </c>
      <c r="AI153" s="431"/>
      <c r="AJ153" s="507"/>
      <c r="AK153" s="466"/>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row>
    <row r="154" spans="1:1024" ht="10.5" customHeight="1">
      <c r="A154" s="508"/>
      <c r="B154" s="509"/>
      <c r="C154" s="488"/>
      <c r="D154" s="396"/>
      <c r="E154" s="396"/>
      <c r="F154" s="396"/>
      <c r="G154" s="396"/>
      <c r="H154" s="396"/>
      <c r="I154" s="396"/>
      <c r="J154" s="396"/>
      <c r="K154" s="396"/>
      <c r="L154" s="396"/>
      <c r="M154" s="396"/>
      <c r="N154" s="396"/>
      <c r="O154" s="396"/>
      <c r="P154" s="396"/>
      <c r="Q154" s="396"/>
      <c r="R154" s="396"/>
      <c r="S154" s="396"/>
      <c r="T154" s="396"/>
      <c r="U154" s="396"/>
      <c r="V154" s="396"/>
      <c r="W154" s="396"/>
      <c r="X154" s="396"/>
      <c r="Y154" s="489"/>
      <c r="Z154" s="489"/>
      <c r="AA154" s="489"/>
      <c r="AB154" s="489"/>
      <c r="AC154" s="472"/>
      <c r="AD154" s="472"/>
      <c r="AE154" s="472"/>
      <c r="AF154" s="472"/>
      <c r="AG154" s="466"/>
      <c r="AH154" s="466"/>
      <c r="AI154" s="466"/>
      <c r="AJ154" s="510"/>
      <c r="AK154" s="491"/>
      <c r="AL154" s="492"/>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row>
    <row r="155" spans="1:1024" ht="17.25" customHeight="1">
      <c r="A155" s="511" t="s">
        <v>259</v>
      </c>
      <c r="B155" s="512"/>
      <c r="C155" s="512"/>
      <c r="D155" s="512"/>
      <c r="E155" s="512"/>
      <c r="F155" s="512"/>
      <c r="G155" s="512"/>
      <c r="H155" s="512"/>
      <c r="I155" s="512"/>
      <c r="J155" s="512"/>
      <c r="K155" s="512"/>
      <c r="L155" s="512"/>
      <c r="M155" s="512"/>
      <c r="N155" s="512"/>
      <c r="O155" s="512"/>
      <c r="P155" s="512"/>
      <c r="Q155" s="512"/>
      <c r="R155" s="512"/>
      <c r="S155" s="512"/>
      <c r="T155" s="513"/>
      <c r="U155" s="477" t="s">
        <v>250</v>
      </c>
      <c r="V155" s="194"/>
      <c r="W155" s="478"/>
      <c r="X155" s="478"/>
      <c r="Y155" s="478"/>
      <c r="Z155" s="478"/>
      <c r="AA155" s="478"/>
      <c r="AB155" s="478"/>
      <c r="AC155" s="479"/>
      <c r="AD155" s="480" t="s">
        <v>251</v>
      </c>
      <c r="AE155" s="481"/>
      <c r="AF155" s="481"/>
      <c r="AG155" s="482"/>
      <c r="AH155" s="483" t="s">
        <v>252</v>
      </c>
      <c r="AI155" s="478"/>
      <c r="AJ155" s="484"/>
      <c r="AK155" s="514"/>
      <c r="AL155" s="51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c r="AIR155"/>
      <c r="AIS155"/>
      <c r="AIT155"/>
      <c r="AIU155"/>
      <c r="AIV155"/>
      <c r="AIW155"/>
      <c r="AIX155"/>
      <c r="AIY155"/>
      <c r="AIZ155"/>
      <c r="AJA155"/>
      <c r="AJB155"/>
      <c r="AJC155"/>
      <c r="AJD155"/>
      <c r="AJE155"/>
      <c r="AJF155"/>
      <c r="AJG155"/>
      <c r="AJH155"/>
      <c r="AJI155"/>
      <c r="AJJ155"/>
      <c r="AJK155"/>
      <c r="AJL155"/>
      <c r="AJM155"/>
      <c r="AJN155"/>
      <c r="AJO155"/>
      <c r="AJP155"/>
      <c r="AJQ155"/>
      <c r="AJR155"/>
      <c r="AJS155"/>
      <c r="AJT155"/>
      <c r="AJU155"/>
      <c r="AJV155"/>
      <c r="AJW155"/>
      <c r="AJX155"/>
      <c r="AJY155"/>
      <c r="AJZ155"/>
      <c r="AKA155"/>
      <c r="AKB155"/>
      <c r="AKC155"/>
      <c r="AKD155"/>
      <c r="AKE155"/>
      <c r="AKF155"/>
      <c r="AKG155"/>
      <c r="AKH155"/>
      <c r="AKI155"/>
      <c r="AKJ155"/>
      <c r="AKK155"/>
      <c r="AKL155"/>
      <c r="AKM155"/>
      <c r="AKN155"/>
      <c r="AKO155"/>
      <c r="AKP155"/>
      <c r="AKQ155"/>
      <c r="AKR155"/>
      <c r="AKS155"/>
      <c r="AKT155"/>
      <c r="AKU155"/>
      <c r="AKV15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c r="AMH155"/>
      <c r="AMI155"/>
      <c r="AMJ155"/>
    </row>
    <row r="156" spans="1:1024" ht="31.5" customHeight="1">
      <c r="A156" s="898"/>
      <c r="B156" s="516" t="s">
        <v>253</v>
      </c>
      <c r="C156" s="962" t="s">
        <v>260</v>
      </c>
      <c r="D156" s="962"/>
      <c r="E156" s="962"/>
      <c r="F156" s="962"/>
      <c r="G156" s="962"/>
      <c r="H156" s="962"/>
      <c r="I156" s="962"/>
      <c r="J156" s="962"/>
      <c r="K156" s="962"/>
      <c r="L156" s="962"/>
      <c r="M156" s="962"/>
      <c r="N156" s="962"/>
      <c r="O156" s="962"/>
      <c r="P156" s="962"/>
      <c r="Q156" s="962"/>
      <c r="R156" s="962"/>
      <c r="S156" s="962"/>
      <c r="T156" s="962"/>
      <c r="U156" s="962"/>
      <c r="V156" s="962"/>
      <c r="W156" s="962"/>
      <c r="X156" s="962"/>
      <c r="Y156" s="962"/>
      <c r="Z156" s="962"/>
      <c r="AA156" s="962"/>
      <c r="AB156" s="962"/>
      <c r="AC156" s="962"/>
      <c r="AD156" s="962"/>
      <c r="AE156" s="962"/>
      <c r="AF156" s="962"/>
      <c r="AG156" s="962"/>
      <c r="AH156" s="962"/>
      <c r="AI156" s="962"/>
      <c r="AJ156" s="962"/>
      <c r="AK156" s="114"/>
      <c r="AL156" s="517"/>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c r="AMH156"/>
      <c r="AMI156"/>
      <c r="AMJ156"/>
    </row>
    <row r="157" spans="1:1024" ht="15" customHeight="1">
      <c r="A157" s="898"/>
      <c r="B157" s="963"/>
      <c r="C157" s="964" t="s">
        <v>261</v>
      </c>
      <c r="D157" s="964"/>
      <c r="E157" s="964"/>
      <c r="F157" s="964"/>
      <c r="G157" s="964"/>
      <c r="H157" s="964"/>
      <c r="I157" s="964"/>
      <c r="J157" s="964"/>
      <c r="K157" s="965"/>
      <c r="L157" s="966" t="s">
        <v>12</v>
      </c>
      <c r="M157" s="967" t="s">
        <v>262</v>
      </c>
      <c r="N157" s="967"/>
      <c r="O157" s="967"/>
      <c r="P157" s="967"/>
      <c r="Q157" s="967"/>
      <c r="R157" s="967"/>
      <c r="S157" s="967"/>
      <c r="T157" s="967"/>
      <c r="U157" s="967"/>
      <c r="V157" s="967"/>
      <c r="W157" s="967"/>
      <c r="X157" s="967"/>
      <c r="Y157" s="967"/>
      <c r="Z157" s="967"/>
      <c r="AA157" s="967"/>
      <c r="AB157" s="967"/>
      <c r="AC157" s="967"/>
      <c r="AD157" s="967"/>
      <c r="AE157" s="967"/>
      <c r="AF157" s="967"/>
      <c r="AG157" s="967"/>
      <c r="AH157" s="967"/>
      <c r="AI157" s="967"/>
      <c r="AJ157" s="967"/>
      <c r="AK157" s="519"/>
      <c r="AL157" s="520"/>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c r="WK157"/>
      <c r="WL157"/>
      <c r="WM157"/>
      <c r="WN157"/>
      <c r="WO157"/>
      <c r="WP157"/>
      <c r="WQ157"/>
      <c r="WR157"/>
      <c r="WS157"/>
      <c r="WT157"/>
      <c r="WU157"/>
      <c r="WV157"/>
      <c r="WW157"/>
      <c r="WX157"/>
      <c r="WY157"/>
      <c r="WZ157"/>
      <c r="XA157"/>
      <c r="XB157"/>
      <c r="XC157"/>
      <c r="XD157"/>
      <c r="XE157"/>
      <c r="XF157"/>
      <c r="XG157"/>
      <c r="XH157"/>
      <c r="XI157"/>
      <c r="XJ157"/>
      <c r="XK157"/>
      <c r="XL157"/>
      <c r="XM157"/>
      <c r="XN157"/>
      <c r="XO157"/>
      <c r="XP157"/>
      <c r="XQ157"/>
      <c r="XR157"/>
      <c r="XS157"/>
      <c r="XT157"/>
      <c r="XU157"/>
      <c r="XV157"/>
      <c r="XW157"/>
      <c r="XX157"/>
      <c r="XY157"/>
      <c r="XZ157"/>
      <c r="YA157"/>
      <c r="YB157"/>
      <c r="YC157"/>
      <c r="YD157"/>
      <c r="YE157"/>
      <c r="YF157"/>
      <c r="YG157"/>
      <c r="YH157"/>
      <c r="YI157"/>
      <c r="YJ157"/>
      <c r="YK157"/>
      <c r="YL157"/>
      <c r="YM157"/>
      <c r="YN157"/>
      <c r="YO157"/>
      <c r="YP157"/>
      <c r="YQ157"/>
      <c r="YR157"/>
      <c r="YS157"/>
      <c r="YT157"/>
      <c r="YU157"/>
      <c r="YV157"/>
      <c r="YW157"/>
      <c r="YX157"/>
      <c r="YY157"/>
      <c r="YZ157"/>
      <c r="ZA157"/>
      <c r="ZB157"/>
      <c r="ZC157"/>
      <c r="ZD157"/>
      <c r="ZE157"/>
      <c r="ZF157"/>
      <c r="ZG157"/>
      <c r="ZH157"/>
      <c r="ZI157"/>
      <c r="ZJ157"/>
      <c r="ZK157"/>
      <c r="ZL157"/>
      <c r="ZM157"/>
      <c r="ZN157"/>
      <c r="ZO157"/>
      <c r="ZP157"/>
      <c r="ZQ157"/>
      <c r="ZR157"/>
      <c r="ZS157"/>
      <c r="ZT157"/>
      <c r="ZU157"/>
      <c r="ZV157"/>
      <c r="ZW157"/>
      <c r="ZX157"/>
      <c r="ZY157"/>
      <c r="ZZ157"/>
      <c r="AAA157"/>
      <c r="AAB157"/>
      <c r="AAC157"/>
      <c r="AAD157"/>
      <c r="AAE157"/>
      <c r="AAF157"/>
      <c r="AAG157"/>
      <c r="AAH157"/>
      <c r="AAI157"/>
      <c r="AAJ157"/>
      <c r="AAK157"/>
      <c r="AAL157"/>
      <c r="AAM157"/>
      <c r="AAN157"/>
      <c r="AAO157"/>
      <c r="AAP157"/>
      <c r="AAQ157"/>
      <c r="AAR157"/>
      <c r="AAS157"/>
      <c r="AAT157"/>
      <c r="AAU157"/>
      <c r="AAV157"/>
      <c r="AAW157"/>
      <c r="AAX157"/>
      <c r="AAY157"/>
      <c r="AAZ157"/>
      <c r="ABA157"/>
      <c r="ABB157"/>
      <c r="ABC157"/>
      <c r="ABD157"/>
      <c r="ABE157"/>
      <c r="ABF157"/>
      <c r="ABG157"/>
      <c r="ABH157"/>
      <c r="ABI157"/>
      <c r="ABJ157"/>
      <c r="ABK157"/>
      <c r="ABL157"/>
      <c r="ABM157"/>
      <c r="ABN157"/>
      <c r="ABO157"/>
      <c r="ABP157"/>
      <c r="ABQ157"/>
      <c r="ABR157"/>
      <c r="ABS157"/>
      <c r="ABT157"/>
      <c r="ABU157"/>
      <c r="ABV157"/>
      <c r="ABW157"/>
      <c r="ABX157"/>
      <c r="ABY157"/>
      <c r="ABZ157"/>
      <c r="ACA157"/>
      <c r="ACB157"/>
      <c r="ACC157"/>
      <c r="ACD157"/>
      <c r="ACE157"/>
      <c r="ACF157"/>
      <c r="ACG157"/>
      <c r="ACH157"/>
      <c r="ACI157"/>
      <c r="ACJ157"/>
      <c r="ACK157"/>
      <c r="ACL157"/>
      <c r="ACM157"/>
      <c r="ACN157"/>
      <c r="ACO157"/>
      <c r="ACP157"/>
      <c r="ACQ157"/>
      <c r="ACR157"/>
      <c r="ACS157"/>
      <c r="ACT157"/>
      <c r="ACU157"/>
      <c r="ACV157"/>
      <c r="ACW157"/>
      <c r="ACX157"/>
      <c r="ACY157"/>
      <c r="ACZ157"/>
      <c r="ADA157"/>
      <c r="ADB157"/>
      <c r="ADC157"/>
      <c r="ADD157"/>
      <c r="ADE157"/>
      <c r="ADF157"/>
      <c r="ADG157"/>
      <c r="ADH157"/>
      <c r="ADI157"/>
      <c r="ADJ157"/>
      <c r="ADK157"/>
      <c r="ADL157"/>
      <c r="ADM157"/>
      <c r="ADN157"/>
      <c r="ADO157"/>
      <c r="ADP157"/>
      <c r="ADQ157"/>
      <c r="ADR157"/>
      <c r="ADS157"/>
      <c r="ADT157"/>
      <c r="ADU157"/>
      <c r="ADV157"/>
      <c r="ADW157"/>
      <c r="ADX157"/>
      <c r="ADY157"/>
      <c r="ADZ157"/>
      <c r="AEA157"/>
      <c r="AEB157"/>
      <c r="AEC157"/>
      <c r="AED157"/>
      <c r="AEE157"/>
      <c r="AEF157"/>
      <c r="AEG157"/>
      <c r="AEH157"/>
      <c r="AEI157"/>
      <c r="AEJ157"/>
      <c r="AEK157"/>
      <c r="AEL157"/>
      <c r="AEM157"/>
      <c r="AEN157"/>
      <c r="AEO157"/>
      <c r="AEP157"/>
      <c r="AEQ157"/>
      <c r="AER157"/>
      <c r="AES157"/>
      <c r="AET157"/>
      <c r="AEU157"/>
      <c r="AEV157"/>
      <c r="AEW157"/>
      <c r="AEX157"/>
      <c r="AEY157"/>
      <c r="AEZ157"/>
      <c r="AFA157"/>
      <c r="AFB157"/>
      <c r="AFC157"/>
      <c r="AFD157"/>
      <c r="AFE157"/>
      <c r="AFF157"/>
      <c r="AFG157"/>
      <c r="AFH157"/>
      <c r="AFI157"/>
      <c r="AFJ157"/>
      <c r="AFK157"/>
      <c r="AFL157"/>
      <c r="AFM157"/>
      <c r="AFN157"/>
      <c r="AFO157"/>
      <c r="AFP157"/>
      <c r="AFQ157"/>
      <c r="AFR157"/>
      <c r="AFS157"/>
      <c r="AFT157"/>
      <c r="AFU157"/>
      <c r="AFV157"/>
      <c r="AFW157"/>
      <c r="AFX157"/>
      <c r="AFY157"/>
      <c r="AFZ157"/>
      <c r="AGA157"/>
      <c r="AGB157"/>
      <c r="AGC157"/>
      <c r="AGD157"/>
      <c r="AGE157"/>
      <c r="AGF157"/>
      <c r="AGG157"/>
      <c r="AGH157"/>
      <c r="AGI157"/>
      <c r="AGJ157"/>
      <c r="AGK157"/>
      <c r="AGL157"/>
      <c r="AGM157"/>
      <c r="AGN157"/>
      <c r="AGO157"/>
      <c r="AGP157"/>
      <c r="AGQ157"/>
      <c r="AGR157"/>
      <c r="AGS157"/>
      <c r="AGT157"/>
      <c r="AGU157"/>
      <c r="AGV157"/>
      <c r="AGW157"/>
      <c r="AGX157"/>
      <c r="AGY157"/>
      <c r="AGZ157"/>
      <c r="AHA157"/>
      <c r="AHB157"/>
      <c r="AHC157"/>
      <c r="AHD157"/>
      <c r="AHE157"/>
      <c r="AHF157"/>
      <c r="AHG157"/>
      <c r="AHH157"/>
      <c r="AHI157"/>
      <c r="AHJ157"/>
      <c r="AHK157"/>
      <c r="AHL157"/>
      <c r="AHM157"/>
      <c r="AHN157"/>
      <c r="AHO157"/>
      <c r="AHP157"/>
      <c r="AHQ157"/>
      <c r="AHR157"/>
      <c r="AHS157"/>
      <c r="AHT157"/>
      <c r="AHU157"/>
      <c r="AHV157"/>
      <c r="AHW157"/>
      <c r="AHX157"/>
      <c r="AHY157"/>
      <c r="AHZ157"/>
      <c r="AIA157"/>
      <c r="AIB157"/>
      <c r="AIC157"/>
      <c r="AID157"/>
      <c r="AIE157"/>
      <c r="AIF157"/>
      <c r="AIG157"/>
      <c r="AIH157"/>
      <c r="AII157"/>
      <c r="AIJ157"/>
      <c r="AIK157"/>
      <c r="AIL157"/>
      <c r="AIM157"/>
      <c r="AIN157"/>
      <c r="AIO157"/>
      <c r="AIP157"/>
      <c r="AIQ157"/>
      <c r="AIR157"/>
      <c r="AIS157"/>
      <c r="AIT157"/>
      <c r="AIU157"/>
      <c r="AIV157"/>
      <c r="AIW157"/>
      <c r="AIX157"/>
      <c r="AIY157"/>
      <c r="AIZ157"/>
      <c r="AJA157"/>
      <c r="AJB157"/>
      <c r="AJC157"/>
      <c r="AJD157"/>
      <c r="AJE157"/>
      <c r="AJF157"/>
      <c r="AJG157"/>
      <c r="AJH157"/>
      <c r="AJI157"/>
      <c r="AJJ157"/>
      <c r="AJK157"/>
      <c r="AJL157"/>
      <c r="AJM157"/>
      <c r="AJN157"/>
      <c r="AJO157"/>
      <c r="AJP157"/>
      <c r="AJQ157"/>
      <c r="AJR157"/>
      <c r="AJS157"/>
      <c r="AJT157"/>
      <c r="AJU157"/>
      <c r="AJV157"/>
      <c r="AJW157"/>
      <c r="AJX157"/>
      <c r="AJY157"/>
      <c r="AJZ157"/>
      <c r="AKA157"/>
      <c r="AKB157"/>
      <c r="AKC157"/>
      <c r="AKD157"/>
      <c r="AKE157"/>
      <c r="AKF157"/>
      <c r="AKG157"/>
      <c r="AKH157"/>
      <c r="AKI157"/>
      <c r="AKJ157"/>
      <c r="AKK157"/>
      <c r="AKL157"/>
      <c r="AKM157"/>
      <c r="AKN157"/>
      <c r="AKO157"/>
      <c r="AKP157"/>
      <c r="AKQ157"/>
      <c r="AKR157"/>
      <c r="AKS157"/>
      <c r="AKT157"/>
      <c r="AKU157"/>
      <c r="AKV157"/>
      <c r="AKW157"/>
      <c r="AKX157"/>
      <c r="AKY157"/>
      <c r="AKZ157"/>
      <c r="ALA157"/>
      <c r="ALB157"/>
      <c r="ALC157"/>
      <c r="ALD157"/>
      <c r="ALE157"/>
      <c r="ALF157"/>
      <c r="ALG157"/>
      <c r="ALH157"/>
      <c r="ALI157"/>
      <c r="ALJ157"/>
      <c r="ALK157"/>
      <c r="ALL157"/>
      <c r="ALM157"/>
      <c r="ALN157"/>
      <c r="ALO157"/>
      <c r="ALP157"/>
      <c r="ALQ157"/>
      <c r="ALR157"/>
      <c r="ALS157"/>
      <c r="ALT157"/>
      <c r="ALU157"/>
      <c r="ALV157"/>
      <c r="ALW157"/>
      <c r="ALX157"/>
      <c r="ALY157"/>
      <c r="ALZ157"/>
      <c r="AMA157"/>
      <c r="AMB157"/>
      <c r="AMC157"/>
      <c r="AMD157"/>
      <c r="AME157"/>
      <c r="AMF157"/>
      <c r="AMG157"/>
      <c r="AMH157"/>
      <c r="AMI157"/>
      <c r="AMJ157"/>
    </row>
    <row r="158" spans="1:1024" ht="15" customHeight="1">
      <c r="A158" s="898"/>
      <c r="B158" s="963"/>
      <c r="C158" s="964"/>
      <c r="D158" s="964"/>
      <c r="E158" s="964"/>
      <c r="F158" s="964"/>
      <c r="G158" s="964"/>
      <c r="H158" s="964"/>
      <c r="I158" s="964"/>
      <c r="J158" s="964"/>
      <c r="K158" s="965"/>
      <c r="L158" s="966"/>
      <c r="M158" s="967"/>
      <c r="N158" s="967"/>
      <c r="O158" s="967"/>
      <c r="P158" s="967"/>
      <c r="Q158" s="967"/>
      <c r="R158" s="967"/>
      <c r="S158" s="967"/>
      <c r="T158" s="967"/>
      <c r="U158" s="967"/>
      <c r="V158" s="967"/>
      <c r="W158" s="967"/>
      <c r="X158" s="967"/>
      <c r="Y158" s="967"/>
      <c r="Z158" s="967"/>
      <c r="AA158" s="967"/>
      <c r="AB158" s="967"/>
      <c r="AC158" s="967"/>
      <c r="AD158" s="967"/>
      <c r="AE158" s="967"/>
      <c r="AF158" s="967"/>
      <c r="AG158" s="967"/>
      <c r="AH158" s="967"/>
      <c r="AI158" s="967"/>
      <c r="AJ158" s="967"/>
      <c r="AK158" s="519"/>
      <c r="AL158" s="520"/>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c r="PJ158"/>
      <c r="PK158"/>
      <c r="PL158"/>
      <c r="PM158"/>
      <c r="PN158"/>
      <c r="PO158"/>
      <c r="PP158"/>
      <c r="PQ158"/>
      <c r="PR158"/>
      <c r="PS158"/>
      <c r="PT158"/>
      <c r="PU158"/>
      <c r="PV158"/>
      <c r="PW158"/>
      <c r="PX158"/>
      <c r="PY158"/>
      <c r="PZ158"/>
      <c r="QA158"/>
      <c r="QB158"/>
      <c r="QC158"/>
      <c r="QD158"/>
      <c r="QE158"/>
      <c r="QF158"/>
      <c r="QG158"/>
      <c r="QH158"/>
      <c r="QI158"/>
      <c r="QJ158"/>
      <c r="QK158"/>
      <c r="QL158"/>
      <c r="QM158"/>
      <c r="QN158"/>
      <c r="QO158"/>
      <c r="QP158"/>
      <c r="QQ158"/>
      <c r="QR158"/>
      <c r="QS158"/>
      <c r="QT158"/>
      <c r="QU158"/>
      <c r="QV158"/>
      <c r="QW158"/>
      <c r="QX158"/>
      <c r="QY158"/>
      <c r="QZ158"/>
      <c r="RA158"/>
      <c r="RB158"/>
      <c r="RC158"/>
      <c r="RD158"/>
      <c r="RE158"/>
      <c r="RF158"/>
      <c r="RG158"/>
      <c r="RH158"/>
      <c r="RI158"/>
      <c r="RJ158"/>
      <c r="RK158"/>
      <c r="RL158"/>
      <c r="RM158"/>
      <c r="RN158"/>
      <c r="RO158"/>
      <c r="RP158"/>
      <c r="RQ158"/>
      <c r="RR158"/>
      <c r="RS158"/>
      <c r="RT158"/>
      <c r="RU158"/>
      <c r="RV158"/>
      <c r="RW158"/>
      <c r="RX158"/>
      <c r="RY158"/>
      <c r="RZ158"/>
      <c r="SA158"/>
      <c r="SB158"/>
      <c r="SC158"/>
      <c r="SD158"/>
      <c r="SE158"/>
      <c r="SF158"/>
      <c r="SG158"/>
      <c r="SH158"/>
      <c r="SI158"/>
      <c r="SJ158"/>
      <c r="SK158"/>
      <c r="SL158"/>
      <c r="SM158"/>
      <c r="SN158"/>
      <c r="SO158"/>
      <c r="SP158"/>
      <c r="SQ158"/>
      <c r="SR158"/>
      <c r="SS158"/>
      <c r="ST158"/>
      <c r="SU158"/>
      <c r="SV158"/>
      <c r="SW158"/>
      <c r="SX158"/>
      <c r="SY158"/>
      <c r="SZ158"/>
      <c r="TA158"/>
      <c r="TB158"/>
      <c r="TC158"/>
      <c r="TD158"/>
      <c r="TE158"/>
      <c r="TF158"/>
      <c r="TG158"/>
      <c r="TH158"/>
      <c r="TI158"/>
      <c r="TJ158"/>
      <c r="TK158"/>
      <c r="TL158"/>
      <c r="TM158"/>
      <c r="TN158"/>
      <c r="TO158"/>
      <c r="TP158"/>
      <c r="TQ158"/>
      <c r="TR158"/>
      <c r="TS158"/>
      <c r="TT158"/>
      <c r="TU158"/>
      <c r="TV158"/>
      <c r="TW158"/>
      <c r="TX158"/>
      <c r="TY158"/>
      <c r="TZ158"/>
      <c r="UA158"/>
      <c r="UB158"/>
      <c r="UC158"/>
      <c r="UD158"/>
      <c r="UE158"/>
      <c r="UF158"/>
      <c r="UG158"/>
      <c r="UH158"/>
      <c r="UI158"/>
      <c r="UJ158"/>
      <c r="UK158"/>
      <c r="UL158"/>
      <c r="UM158"/>
      <c r="UN158"/>
      <c r="UO158"/>
      <c r="UP158"/>
      <c r="UQ158"/>
      <c r="UR158"/>
      <c r="US158"/>
      <c r="UT158"/>
      <c r="UU158"/>
      <c r="UV158"/>
      <c r="UW158"/>
      <c r="UX158"/>
      <c r="UY158"/>
      <c r="UZ158"/>
      <c r="VA158"/>
      <c r="VB158"/>
      <c r="VC158"/>
      <c r="VD158"/>
      <c r="VE158"/>
      <c r="VF158"/>
      <c r="VG158"/>
      <c r="VH158"/>
      <c r="VI158"/>
      <c r="VJ158"/>
      <c r="VK158"/>
      <c r="VL158"/>
      <c r="VM158"/>
      <c r="VN158"/>
      <c r="VO158"/>
      <c r="VP158"/>
      <c r="VQ158"/>
      <c r="VR158"/>
      <c r="VS158"/>
      <c r="VT158"/>
      <c r="VU158"/>
      <c r="VV158"/>
      <c r="VW158"/>
      <c r="VX158"/>
      <c r="VY158"/>
      <c r="VZ158"/>
      <c r="WA158"/>
      <c r="WB158"/>
      <c r="WC158"/>
      <c r="WD158"/>
      <c r="WE158"/>
      <c r="WF158"/>
      <c r="WG158"/>
      <c r="WH158"/>
      <c r="WI158"/>
      <c r="WJ158"/>
      <c r="WK158"/>
      <c r="WL158"/>
      <c r="WM158"/>
      <c r="WN158"/>
      <c r="WO158"/>
      <c r="WP158"/>
      <c r="WQ158"/>
      <c r="WR158"/>
      <c r="WS158"/>
      <c r="WT158"/>
      <c r="WU158"/>
      <c r="WV158"/>
      <c r="WW158"/>
      <c r="WX158"/>
      <c r="WY158"/>
      <c r="WZ158"/>
      <c r="XA158"/>
      <c r="XB158"/>
      <c r="XC158"/>
      <c r="XD158"/>
      <c r="XE158"/>
      <c r="XF158"/>
      <c r="XG158"/>
      <c r="XH158"/>
      <c r="XI158"/>
      <c r="XJ158"/>
      <c r="XK158"/>
      <c r="XL158"/>
      <c r="XM158"/>
      <c r="XN158"/>
      <c r="XO158"/>
      <c r="XP158"/>
      <c r="XQ158"/>
      <c r="XR158"/>
      <c r="XS158"/>
      <c r="XT158"/>
      <c r="XU158"/>
      <c r="XV158"/>
      <c r="XW158"/>
      <c r="XX158"/>
      <c r="XY158"/>
      <c r="XZ158"/>
      <c r="YA158"/>
      <c r="YB158"/>
      <c r="YC158"/>
      <c r="YD158"/>
      <c r="YE158"/>
      <c r="YF158"/>
      <c r="YG158"/>
      <c r="YH158"/>
      <c r="YI158"/>
      <c r="YJ158"/>
      <c r="YK158"/>
      <c r="YL158"/>
      <c r="YM158"/>
      <c r="YN158"/>
      <c r="YO158"/>
      <c r="YP158"/>
      <c r="YQ158"/>
      <c r="YR158"/>
      <c r="YS158"/>
      <c r="YT158"/>
      <c r="YU158"/>
      <c r="YV158"/>
      <c r="YW158"/>
      <c r="YX158"/>
      <c r="YY158"/>
      <c r="YZ158"/>
      <c r="ZA158"/>
      <c r="ZB158"/>
      <c r="ZC158"/>
      <c r="ZD158"/>
      <c r="ZE158"/>
      <c r="ZF158"/>
      <c r="ZG158"/>
      <c r="ZH158"/>
      <c r="ZI158"/>
      <c r="ZJ158"/>
      <c r="ZK158"/>
      <c r="ZL158"/>
      <c r="ZM158"/>
      <c r="ZN158"/>
      <c r="ZO158"/>
      <c r="ZP158"/>
      <c r="ZQ158"/>
      <c r="ZR158"/>
      <c r="ZS158"/>
      <c r="ZT158"/>
      <c r="ZU158"/>
      <c r="ZV158"/>
      <c r="ZW158"/>
      <c r="ZX158"/>
      <c r="ZY158"/>
      <c r="ZZ158"/>
      <c r="AAA158"/>
      <c r="AAB158"/>
      <c r="AAC158"/>
      <c r="AAD158"/>
      <c r="AAE158"/>
      <c r="AAF158"/>
      <c r="AAG158"/>
      <c r="AAH158"/>
      <c r="AAI158"/>
      <c r="AAJ158"/>
      <c r="AAK158"/>
      <c r="AAL158"/>
      <c r="AAM158"/>
      <c r="AAN158"/>
      <c r="AAO158"/>
      <c r="AAP158"/>
      <c r="AAQ158"/>
      <c r="AAR158"/>
      <c r="AAS158"/>
      <c r="AAT158"/>
      <c r="AAU158"/>
      <c r="AAV158"/>
      <c r="AAW158"/>
      <c r="AAX158"/>
      <c r="AAY158"/>
      <c r="AAZ158"/>
      <c r="ABA158"/>
      <c r="ABB158"/>
      <c r="ABC158"/>
      <c r="ABD158"/>
      <c r="ABE158"/>
      <c r="ABF158"/>
      <c r="ABG158"/>
      <c r="ABH158"/>
      <c r="ABI158"/>
      <c r="ABJ158"/>
      <c r="ABK158"/>
      <c r="ABL158"/>
      <c r="ABM158"/>
      <c r="ABN158"/>
      <c r="ABO158"/>
      <c r="ABP158"/>
      <c r="ABQ158"/>
      <c r="ABR158"/>
      <c r="ABS158"/>
      <c r="ABT158"/>
      <c r="ABU158"/>
      <c r="ABV158"/>
      <c r="ABW158"/>
      <c r="ABX158"/>
      <c r="ABY158"/>
      <c r="ABZ158"/>
      <c r="ACA158"/>
      <c r="ACB158"/>
      <c r="ACC158"/>
      <c r="ACD158"/>
      <c r="ACE158"/>
      <c r="ACF158"/>
      <c r="ACG158"/>
      <c r="ACH158"/>
      <c r="ACI158"/>
      <c r="ACJ158"/>
      <c r="ACK158"/>
      <c r="ACL158"/>
      <c r="ACM158"/>
      <c r="ACN158"/>
      <c r="ACO158"/>
      <c r="ACP158"/>
      <c r="ACQ158"/>
      <c r="ACR158"/>
      <c r="ACS158"/>
      <c r="ACT158"/>
      <c r="ACU158"/>
      <c r="ACV158"/>
      <c r="ACW158"/>
      <c r="ACX158"/>
      <c r="ACY158"/>
      <c r="ACZ158"/>
      <c r="ADA158"/>
      <c r="ADB158"/>
      <c r="ADC158"/>
      <c r="ADD158"/>
      <c r="ADE158"/>
      <c r="ADF158"/>
      <c r="ADG158"/>
      <c r="ADH158"/>
      <c r="ADI158"/>
      <c r="ADJ158"/>
      <c r="ADK158"/>
      <c r="ADL158"/>
      <c r="ADM158"/>
      <c r="ADN158"/>
      <c r="ADO158"/>
      <c r="ADP158"/>
      <c r="ADQ158"/>
      <c r="ADR158"/>
      <c r="ADS158"/>
      <c r="ADT158"/>
      <c r="ADU158"/>
      <c r="ADV158"/>
      <c r="ADW158"/>
      <c r="ADX158"/>
      <c r="ADY158"/>
      <c r="ADZ158"/>
      <c r="AEA158"/>
      <c r="AEB158"/>
      <c r="AEC158"/>
      <c r="AED158"/>
      <c r="AEE158"/>
      <c r="AEF158"/>
      <c r="AEG158"/>
      <c r="AEH158"/>
      <c r="AEI158"/>
      <c r="AEJ158"/>
      <c r="AEK158"/>
      <c r="AEL158"/>
      <c r="AEM158"/>
      <c r="AEN158"/>
      <c r="AEO158"/>
      <c r="AEP158"/>
      <c r="AEQ158"/>
      <c r="AER158"/>
      <c r="AES158"/>
      <c r="AET158"/>
      <c r="AEU158"/>
      <c r="AEV158"/>
      <c r="AEW158"/>
      <c r="AEX158"/>
      <c r="AEY158"/>
      <c r="AEZ158"/>
      <c r="AFA158"/>
      <c r="AFB158"/>
      <c r="AFC158"/>
      <c r="AFD158"/>
      <c r="AFE158"/>
      <c r="AFF158"/>
      <c r="AFG158"/>
      <c r="AFH158"/>
      <c r="AFI158"/>
      <c r="AFJ158"/>
      <c r="AFK158"/>
      <c r="AFL158"/>
      <c r="AFM158"/>
      <c r="AFN158"/>
      <c r="AFO158"/>
      <c r="AFP158"/>
      <c r="AFQ158"/>
      <c r="AFR158"/>
      <c r="AFS158"/>
      <c r="AFT158"/>
      <c r="AFU158"/>
      <c r="AFV158"/>
      <c r="AFW158"/>
      <c r="AFX158"/>
      <c r="AFY158"/>
      <c r="AFZ158"/>
      <c r="AGA158"/>
      <c r="AGB158"/>
      <c r="AGC158"/>
      <c r="AGD158"/>
      <c r="AGE158"/>
      <c r="AGF158"/>
      <c r="AGG158"/>
      <c r="AGH158"/>
      <c r="AGI158"/>
      <c r="AGJ158"/>
      <c r="AGK158"/>
      <c r="AGL158"/>
      <c r="AGM158"/>
      <c r="AGN158"/>
      <c r="AGO158"/>
      <c r="AGP158"/>
      <c r="AGQ158"/>
      <c r="AGR158"/>
      <c r="AGS158"/>
      <c r="AGT158"/>
      <c r="AGU158"/>
      <c r="AGV158"/>
      <c r="AGW158"/>
      <c r="AGX158"/>
      <c r="AGY158"/>
      <c r="AGZ158"/>
      <c r="AHA158"/>
      <c r="AHB158"/>
      <c r="AHC158"/>
      <c r="AHD158"/>
      <c r="AHE158"/>
      <c r="AHF158"/>
      <c r="AHG158"/>
      <c r="AHH158"/>
      <c r="AHI158"/>
      <c r="AHJ158"/>
      <c r="AHK158"/>
      <c r="AHL158"/>
      <c r="AHM158"/>
      <c r="AHN158"/>
      <c r="AHO158"/>
      <c r="AHP158"/>
      <c r="AHQ158"/>
      <c r="AHR158"/>
      <c r="AHS158"/>
      <c r="AHT158"/>
      <c r="AHU158"/>
      <c r="AHV158"/>
      <c r="AHW158"/>
      <c r="AHX158"/>
      <c r="AHY158"/>
      <c r="AHZ158"/>
      <c r="AIA158"/>
      <c r="AIB158"/>
      <c r="AIC158"/>
      <c r="AID158"/>
      <c r="AIE158"/>
      <c r="AIF158"/>
      <c r="AIG158"/>
      <c r="AIH158"/>
      <c r="AII158"/>
      <c r="AIJ158"/>
      <c r="AIK158"/>
      <c r="AIL158"/>
      <c r="AIM158"/>
      <c r="AIN158"/>
      <c r="AIO158"/>
      <c r="AIP158"/>
      <c r="AIQ158"/>
      <c r="AIR158"/>
      <c r="AIS158"/>
      <c r="AIT158"/>
      <c r="AIU158"/>
      <c r="AIV158"/>
      <c r="AIW158"/>
      <c r="AIX158"/>
      <c r="AIY158"/>
      <c r="AIZ158"/>
      <c r="AJA158"/>
      <c r="AJB158"/>
      <c r="AJC158"/>
      <c r="AJD158"/>
      <c r="AJE158"/>
      <c r="AJF158"/>
      <c r="AJG158"/>
      <c r="AJH158"/>
      <c r="AJI158"/>
      <c r="AJJ158"/>
      <c r="AJK158"/>
      <c r="AJL158"/>
      <c r="AJM158"/>
      <c r="AJN158"/>
      <c r="AJO158"/>
      <c r="AJP158"/>
      <c r="AJQ158"/>
      <c r="AJR158"/>
      <c r="AJS158"/>
      <c r="AJT158"/>
      <c r="AJU158"/>
      <c r="AJV158"/>
      <c r="AJW158"/>
      <c r="AJX158"/>
      <c r="AJY158"/>
      <c r="AJZ158"/>
      <c r="AKA158"/>
      <c r="AKB158"/>
      <c r="AKC158"/>
      <c r="AKD158"/>
      <c r="AKE158"/>
      <c r="AKF158"/>
      <c r="AKG158"/>
      <c r="AKH158"/>
      <c r="AKI158"/>
      <c r="AKJ158"/>
      <c r="AKK158"/>
      <c r="AKL158"/>
      <c r="AKM158"/>
      <c r="AKN158"/>
      <c r="AKO158"/>
      <c r="AKP158"/>
      <c r="AKQ158"/>
      <c r="AKR158"/>
      <c r="AKS158"/>
      <c r="AKT158"/>
      <c r="AKU158"/>
      <c r="AKV158"/>
      <c r="AKW158"/>
      <c r="AKX158"/>
      <c r="AKY158"/>
      <c r="AKZ158"/>
      <c r="ALA158"/>
      <c r="ALB158"/>
      <c r="ALC158"/>
      <c r="ALD158"/>
      <c r="ALE158"/>
      <c r="ALF158"/>
      <c r="ALG158"/>
      <c r="ALH158"/>
      <c r="ALI158"/>
      <c r="ALJ158"/>
      <c r="ALK158"/>
      <c r="ALL158"/>
      <c r="ALM158"/>
      <c r="ALN158"/>
      <c r="ALO158"/>
      <c r="ALP158"/>
      <c r="ALQ158"/>
      <c r="ALR158"/>
      <c r="ALS158"/>
      <c r="ALT158"/>
      <c r="ALU158"/>
      <c r="ALV158"/>
      <c r="ALW158"/>
      <c r="ALX158"/>
      <c r="ALY158"/>
      <c r="ALZ158"/>
      <c r="AMA158"/>
      <c r="AMB158"/>
      <c r="AMC158"/>
      <c r="AMD158"/>
      <c r="AME158"/>
      <c r="AMF158"/>
      <c r="AMG158"/>
      <c r="AMH158"/>
      <c r="AMI158"/>
      <c r="AMJ158"/>
    </row>
    <row r="159" spans="1:1024" ht="75" customHeight="1">
      <c r="A159" s="898"/>
      <c r="B159" s="963"/>
      <c r="C159" s="964"/>
      <c r="D159" s="964"/>
      <c r="E159" s="964"/>
      <c r="F159" s="964"/>
      <c r="G159" s="964"/>
      <c r="H159" s="964"/>
      <c r="I159" s="964"/>
      <c r="J159" s="964"/>
      <c r="K159" s="521"/>
      <c r="L159" s="966"/>
      <c r="M159" s="968"/>
      <c r="N159" s="968"/>
      <c r="O159" s="968"/>
      <c r="P159" s="968"/>
      <c r="Q159" s="968"/>
      <c r="R159" s="968"/>
      <c r="S159" s="968"/>
      <c r="T159" s="968"/>
      <c r="U159" s="968"/>
      <c r="V159" s="968"/>
      <c r="W159" s="968"/>
      <c r="X159" s="968"/>
      <c r="Y159" s="968"/>
      <c r="Z159" s="968"/>
      <c r="AA159" s="968"/>
      <c r="AB159" s="968"/>
      <c r="AC159" s="968"/>
      <c r="AD159" s="968"/>
      <c r="AE159" s="968"/>
      <c r="AF159" s="968"/>
      <c r="AG159" s="968"/>
      <c r="AH159" s="968"/>
      <c r="AI159" s="968"/>
      <c r="AJ159" s="968"/>
      <c r="AK159" s="114"/>
      <c r="AL159" s="520"/>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c r="PJ159"/>
      <c r="PK159"/>
      <c r="PL159"/>
      <c r="PM159"/>
      <c r="PN159"/>
      <c r="PO159"/>
      <c r="PP159"/>
      <c r="PQ159"/>
      <c r="PR159"/>
      <c r="PS159"/>
      <c r="PT159"/>
      <c r="PU159"/>
      <c r="PV159"/>
      <c r="PW159"/>
      <c r="PX159"/>
      <c r="PY159"/>
      <c r="PZ159"/>
      <c r="QA159"/>
      <c r="QB159"/>
      <c r="QC159"/>
      <c r="QD159"/>
      <c r="QE159"/>
      <c r="QF159"/>
      <c r="QG159"/>
      <c r="QH159"/>
      <c r="QI159"/>
      <c r="QJ159"/>
      <c r="QK159"/>
      <c r="QL159"/>
      <c r="QM159"/>
      <c r="QN159"/>
      <c r="QO159"/>
      <c r="QP159"/>
      <c r="QQ159"/>
      <c r="QR159"/>
      <c r="QS159"/>
      <c r="QT159"/>
      <c r="QU159"/>
      <c r="QV159"/>
      <c r="QW159"/>
      <c r="QX159"/>
      <c r="QY159"/>
      <c r="QZ159"/>
      <c r="RA159"/>
      <c r="RB159"/>
      <c r="RC159"/>
      <c r="RD159"/>
      <c r="RE159"/>
      <c r="RF159"/>
      <c r="RG159"/>
      <c r="RH159"/>
      <c r="RI159"/>
      <c r="RJ159"/>
      <c r="RK159"/>
      <c r="RL159"/>
      <c r="RM159"/>
      <c r="RN159"/>
      <c r="RO159"/>
      <c r="RP159"/>
      <c r="RQ159"/>
      <c r="RR159"/>
      <c r="RS159"/>
      <c r="RT159"/>
      <c r="RU159"/>
      <c r="RV159"/>
      <c r="RW159"/>
      <c r="RX159"/>
      <c r="RY159"/>
      <c r="RZ159"/>
      <c r="SA159"/>
      <c r="SB159"/>
      <c r="SC159"/>
      <c r="SD159"/>
      <c r="SE159"/>
      <c r="SF159"/>
      <c r="SG159"/>
      <c r="SH159"/>
      <c r="SI159"/>
      <c r="SJ159"/>
      <c r="SK159"/>
      <c r="SL159"/>
      <c r="SM159"/>
      <c r="SN159"/>
      <c r="SO159"/>
      <c r="SP159"/>
      <c r="SQ159"/>
      <c r="SR159"/>
      <c r="SS159"/>
      <c r="ST159"/>
      <c r="SU159"/>
      <c r="SV159"/>
      <c r="SW159"/>
      <c r="SX159"/>
      <c r="SY159"/>
      <c r="SZ159"/>
      <c r="TA159"/>
      <c r="TB159"/>
      <c r="TC159"/>
      <c r="TD159"/>
      <c r="TE159"/>
      <c r="TF159"/>
      <c r="TG159"/>
      <c r="TH159"/>
      <c r="TI159"/>
      <c r="TJ159"/>
      <c r="TK159"/>
      <c r="TL159"/>
      <c r="TM159"/>
      <c r="TN159"/>
      <c r="TO159"/>
      <c r="TP159"/>
      <c r="TQ159"/>
      <c r="TR159"/>
      <c r="TS159"/>
      <c r="TT159"/>
      <c r="TU159"/>
      <c r="TV159"/>
      <c r="TW159"/>
      <c r="TX159"/>
      <c r="TY159"/>
      <c r="TZ159"/>
      <c r="UA159"/>
      <c r="UB159"/>
      <c r="UC159"/>
      <c r="UD159"/>
      <c r="UE159"/>
      <c r="UF159"/>
      <c r="UG159"/>
      <c r="UH159"/>
      <c r="UI159"/>
      <c r="UJ159"/>
      <c r="UK159"/>
      <c r="UL159"/>
      <c r="UM159"/>
      <c r="UN159"/>
      <c r="UO159"/>
      <c r="UP159"/>
      <c r="UQ159"/>
      <c r="UR159"/>
      <c r="US159"/>
      <c r="UT159"/>
      <c r="UU159"/>
      <c r="UV159"/>
      <c r="UW159"/>
      <c r="UX159"/>
      <c r="UY159"/>
      <c r="UZ159"/>
      <c r="VA159"/>
      <c r="VB159"/>
      <c r="VC159"/>
      <c r="VD159"/>
      <c r="VE159"/>
      <c r="VF159"/>
      <c r="VG159"/>
      <c r="VH159"/>
      <c r="VI159"/>
      <c r="VJ159"/>
      <c r="VK159"/>
      <c r="VL159"/>
      <c r="VM159"/>
      <c r="VN159"/>
      <c r="VO159"/>
      <c r="VP159"/>
      <c r="VQ159"/>
      <c r="VR159"/>
      <c r="VS159"/>
      <c r="VT159"/>
      <c r="VU159"/>
      <c r="VV159"/>
      <c r="VW159"/>
      <c r="VX159"/>
      <c r="VY159"/>
      <c r="VZ159"/>
      <c r="WA159"/>
      <c r="WB159"/>
      <c r="WC159"/>
      <c r="WD159"/>
      <c r="WE159"/>
      <c r="WF159"/>
      <c r="WG159"/>
      <c r="WH159"/>
      <c r="WI159"/>
      <c r="WJ159"/>
      <c r="WK159"/>
      <c r="WL159"/>
      <c r="WM159"/>
      <c r="WN159"/>
      <c r="WO159"/>
      <c r="WP159"/>
      <c r="WQ159"/>
      <c r="WR159"/>
      <c r="WS159"/>
      <c r="WT159"/>
      <c r="WU159"/>
      <c r="WV159"/>
      <c r="WW159"/>
      <c r="WX159"/>
      <c r="WY159"/>
      <c r="WZ159"/>
      <c r="XA159"/>
      <c r="XB159"/>
      <c r="XC159"/>
      <c r="XD159"/>
      <c r="XE159"/>
      <c r="XF159"/>
      <c r="XG159"/>
      <c r="XH159"/>
      <c r="XI159"/>
      <c r="XJ159"/>
      <c r="XK159"/>
      <c r="XL159"/>
      <c r="XM159"/>
      <c r="XN159"/>
      <c r="XO159"/>
      <c r="XP159"/>
      <c r="XQ159"/>
      <c r="XR159"/>
      <c r="XS159"/>
      <c r="XT159"/>
      <c r="XU159"/>
      <c r="XV159"/>
      <c r="XW159"/>
      <c r="XX159"/>
      <c r="XY159"/>
      <c r="XZ159"/>
      <c r="YA159"/>
      <c r="YB159"/>
      <c r="YC159"/>
      <c r="YD159"/>
      <c r="YE159"/>
      <c r="YF159"/>
      <c r="YG159"/>
      <c r="YH159"/>
      <c r="YI159"/>
      <c r="YJ159"/>
      <c r="YK159"/>
      <c r="YL159"/>
      <c r="YM159"/>
      <c r="YN159"/>
      <c r="YO159"/>
      <c r="YP159"/>
      <c r="YQ159"/>
      <c r="YR159"/>
      <c r="YS159"/>
      <c r="YT159"/>
      <c r="YU159"/>
      <c r="YV159"/>
      <c r="YW159"/>
      <c r="YX159"/>
      <c r="YY159"/>
      <c r="YZ159"/>
      <c r="ZA159"/>
      <c r="ZB159"/>
      <c r="ZC159"/>
      <c r="ZD159"/>
      <c r="ZE159"/>
      <c r="ZF159"/>
      <c r="ZG159"/>
      <c r="ZH159"/>
      <c r="ZI159"/>
      <c r="ZJ159"/>
      <c r="ZK159"/>
      <c r="ZL159"/>
      <c r="ZM159"/>
      <c r="ZN159"/>
      <c r="ZO159"/>
      <c r="ZP159"/>
      <c r="ZQ159"/>
      <c r="ZR159"/>
      <c r="ZS159"/>
      <c r="ZT159"/>
      <c r="ZU159"/>
      <c r="ZV159"/>
      <c r="ZW159"/>
      <c r="ZX159"/>
      <c r="ZY159"/>
      <c r="ZZ159"/>
      <c r="AAA159"/>
      <c r="AAB159"/>
      <c r="AAC159"/>
      <c r="AAD159"/>
      <c r="AAE159"/>
      <c r="AAF159"/>
      <c r="AAG159"/>
      <c r="AAH159"/>
      <c r="AAI159"/>
      <c r="AAJ159"/>
      <c r="AAK159"/>
      <c r="AAL159"/>
      <c r="AAM159"/>
      <c r="AAN159"/>
      <c r="AAO159"/>
      <c r="AAP159"/>
      <c r="AAQ159"/>
      <c r="AAR159"/>
      <c r="AAS159"/>
      <c r="AAT159"/>
      <c r="AAU159"/>
      <c r="AAV159"/>
      <c r="AAW159"/>
      <c r="AAX159"/>
      <c r="AAY159"/>
      <c r="AAZ159"/>
      <c r="ABA159"/>
      <c r="ABB159"/>
      <c r="ABC159"/>
      <c r="ABD159"/>
      <c r="ABE159"/>
      <c r="ABF159"/>
      <c r="ABG159"/>
      <c r="ABH159"/>
      <c r="ABI159"/>
      <c r="ABJ159"/>
      <c r="ABK159"/>
      <c r="ABL159"/>
      <c r="ABM159"/>
      <c r="ABN159"/>
      <c r="ABO159"/>
      <c r="ABP159"/>
      <c r="ABQ159"/>
      <c r="ABR159"/>
      <c r="ABS159"/>
      <c r="ABT159"/>
      <c r="ABU159"/>
      <c r="ABV159"/>
      <c r="ABW159"/>
      <c r="ABX159"/>
      <c r="ABY159"/>
      <c r="ABZ159"/>
      <c r="ACA159"/>
      <c r="ACB159"/>
      <c r="ACC159"/>
      <c r="ACD159"/>
      <c r="ACE159"/>
      <c r="ACF159"/>
      <c r="ACG159"/>
      <c r="ACH159"/>
      <c r="ACI159"/>
      <c r="ACJ159"/>
      <c r="ACK159"/>
      <c r="ACL159"/>
      <c r="ACM159"/>
      <c r="ACN159"/>
      <c r="ACO159"/>
      <c r="ACP159"/>
      <c r="ACQ159"/>
      <c r="ACR159"/>
      <c r="ACS159"/>
      <c r="ACT159"/>
      <c r="ACU159"/>
      <c r="ACV159"/>
      <c r="ACW159"/>
      <c r="ACX159"/>
      <c r="ACY159"/>
      <c r="ACZ159"/>
      <c r="ADA159"/>
      <c r="ADB159"/>
      <c r="ADC159"/>
      <c r="ADD159"/>
      <c r="ADE159"/>
      <c r="ADF159"/>
      <c r="ADG159"/>
      <c r="ADH159"/>
      <c r="ADI159"/>
      <c r="ADJ159"/>
      <c r="ADK159"/>
      <c r="ADL159"/>
      <c r="ADM159"/>
      <c r="ADN159"/>
      <c r="ADO159"/>
      <c r="ADP159"/>
      <c r="ADQ159"/>
      <c r="ADR159"/>
      <c r="ADS159"/>
      <c r="ADT159"/>
      <c r="ADU159"/>
      <c r="ADV159"/>
      <c r="ADW159"/>
      <c r="ADX159"/>
      <c r="ADY159"/>
      <c r="ADZ159"/>
      <c r="AEA159"/>
      <c r="AEB159"/>
      <c r="AEC159"/>
      <c r="AED159"/>
      <c r="AEE159"/>
      <c r="AEF159"/>
      <c r="AEG159"/>
      <c r="AEH159"/>
      <c r="AEI159"/>
      <c r="AEJ159"/>
      <c r="AEK159"/>
      <c r="AEL159"/>
      <c r="AEM159"/>
      <c r="AEN159"/>
      <c r="AEO159"/>
      <c r="AEP159"/>
      <c r="AEQ159"/>
      <c r="AER159"/>
      <c r="AES159"/>
      <c r="AET159"/>
      <c r="AEU159"/>
      <c r="AEV159"/>
      <c r="AEW159"/>
      <c r="AEX159"/>
      <c r="AEY159"/>
      <c r="AEZ159"/>
      <c r="AFA159"/>
      <c r="AFB159"/>
      <c r="AFC159"/>
      <c r="AFD159"/>
      <c r="AFE159"/>
      <c r="AFF159"/>
      <c r="AFG159"/>
      <c r="AFH159"/>
      <c r="AFI159"/>
      <c r="AFJ159"/>
      <c r="AFK159"/>
      <c r="AFL159"/>
      <c r="AFM159"/>
      <c r="AFN159"/>
      <c r="AFO159"/>
      <c r="AFP159"/>
      <c r="AFQ159"/>
      <c r="AFR159"/>
      <c r="AFS159"/>
      <c r="AFT159"/>
      <c r="AFU159"/>
      <c r="AFV159"/>
      <c r="AFW159"/>
      <c r="AFX159"/>
      <c r="AFY159"/>
      <c r="AFZ159"/>
      <c r="AGA159"/>
      <c r="AGB159"/>
      <c r="AGC159"/>
      <c r="AGD159"/>
      <c r="AGE159"/>
      <c r="AGF159"/>
      <c r="AGG159"/>
      <c r="AGH159"/>
      <c r="AGI159"/>
      <c r="AGJ159"/>
      <c r="AGK159"/>
      <c r="AGL159"/>
      <c r="AGM159"/>
      <c r="AGN159"/>
      <c r="AGO159"/>
      <c r="AGP159"/>
      <c r="AGQ159"/>
      <c r="AGR159"/>
      <c r="AGS159"/>
      <c r="AGT159"/>
      <c r="AGU159"/>
      <c r="AGV159"/>
      <c r="AGW159"/>
      <c r="AGX159"/>
      <c r="AGY159"/>
      <c r="AGZ159"/>
      <c r="AHA159"/>
      <c r="AHB159"/>
      <c r="AHC159"/>
      <c r="AHD159"/>
      <c r="AHE159"/>
      <c r="AHF159"/>
      <c r="AHG159"/>
      <c r="AHH159"/>
      <c r="AHI159"/>
      <c r="AHJ159"/>
      <c r="AHK159"/>
      <c r="AHL159"/>
      <c r="AHM159"/>
      <c r="AHN159"/>
      <c r="AHO159"/>
      <c r="AHP159"/>
      <c r="AHQ159"/>
      <c r="AHR159"/>
      <c r="AHS159"/>
      <c r="AHT159"/>
      <c r="AHU159"/>
      <c r="AHV159"/>
      <c r="AHW159"/>
      <c r="AHX159"/>
      <c r="AHY159"/>
      <c r="AHZ159"/>
      <c r="AIA159"/>
      <c r="AIB159"/>
      <c r="AIC159"/>
      <c r="AID159"/>
      <c r="AIE159"/>
      <c r="AIF159"/>
      <c r="AIG159"/>
      <c r="AIH159"/>
      <c r="AII159"/>
      <c r="AIJ159"/>
      <c r="AIK159"/>
      <c r="AIL159"/>
      <c r="AIM159"/>
      <c r="AIN159"/>
      <c r="AIO159"/>
      <c r="AIP159"/>
      <c r="AIQ159"/>
      <c r="AIR159"/>
      <c r="AIS159"/>
      <c r="AIT159"/>
      <c r="AIU159"/>
      <c r="AIV159"/>
      <c r="AIW159"/>
      <c r="AIX159"/>
      <c r="AIY159"/>
      <c r="AIZ159"/>
      <c r="AJA159"/>
      <c r="AJB159"/>
      <c r="AJC159"/>
      <c r="AJD159"/>
      <c r="AJE159"/>
      <c r="AJF159"/>
      <c r="AJG159"/>
      <c r="AJH159"/>
      <c r="AJI159"/>
      <c r="AJJ159"/>
      <c r="AJK159"/>
      <c r="AJL159"/>
      <c r="AJM159"/>
      <c r="AJN159"/>
      <c r="AJO159"/>
      <c r="AJP159"/>
      <c r="AJQ159"/>
      <c r="AJR159"/>
      <c r="AJS159"/>
      <c r="AJT159"/>
      <c r="AJU159"/>
      <c r="AJV159"/>
      <c r="AJW159"/>
      <c r="AJX159"/>
      <c r="AJY159"/>
      <c r="AJZ159"/>
      <c r="AKA159"/>
      <c r="AKB159"/>
      <c r="AKC159"/>
      <c r="AKD159"/>
      <c r="AKE159"/>
      <c r="AKF159"/>
      <c r="AKG159"/>
      <c r="AKH159"/>
      <c r="AKI159"/>
      <c r="AKJ159"/>
      <c r="AKK159"/>
      <c r="AKL159"/>
      <c r="AKM159"/>
      <c r="AKN159"/>
      <c r="AKO159"/>
      <c r="AKP159"/>
      <c r="AKQ159"/>
      <c r="AKR159"/>
      <c r="AKS159"/>
      <c r="AKT159"/>
      <c r="AKU159"/>
      <c r="AKV159"/>
      <c r="AKW159"/>
      <c r="AKX159"/>
      <c r="AKY159"/>
      <c r="AKZ159"/>
      <c r="ALA159"/>
      <c r="ALB159"/>
      <c r="ALC159"/>
      <c r="ALD159"/>
      <c r="ALE159"/>
      <c r="ALF159"/>
      <c r="ALG159"/>
      <c r="ALH159"/>
      <c r="ALI159"/>
      <c r="ALJ159"/>
      <c r="ALK159"/>
      <c r="ALL159"/>
      <c r="ALM159"/>
      <c r="ALN159"/>
      <c r="ALO159"/>
      <c r="ALP159"/>
      <c r="ALQ159"/>
      <c r="ALR159"/>
      <c r="ALS159"/>
      <c r="ALT159"/>
      <c r="ALU159"/>
      <c r="ALV159"/>
      <c r="ALW159"/>
      <c r="ALX159"/>
      <c r="ALY159"/>
      <c r="ALZ159"/>
      <c r="AMA159"/>
      <c r="AMB159"/>
      <c r="AMC159"/>
      <c r="AMD159"/>
      <c r="AME159"/>
      <c r="AMF159"/>
      <c r="AMG159"/>
      <c r="AMH159"/>
      <c r="AMI159"/>
      <c r="AMJ159"/>
    </row>
    <row r="160" spans="1:1024" ht="17.25" customHeight="1">
      <c r="A160" s="898"/>
      <c r="B160" s="963"/>
      <c r="C160" s="964"/>
      <c r="D160" s="964"/>
      <c r="E160" s="964"/>
      <c r="F160" s="964"/>
      <c r="G160" s="964"/>
      <c r="H160" s="964"/>
      <c r="I160" s="964"/>
      <c r="J160" s="964"/>
      <c r="K160" s="518"/>
      <c r="L160" s="969" t="s">
        <v>20</v>
      </c>
      <c r="M160" s="523" t="s">
        <v>263</v>
      </c>
      <c r="N160" s="524"/>
      <c r="O160" s="524"/>
      <c r="P160" s="524"/>
      <c r="Q160" s="524"/>
      <c r="R160" s="524"/>
      <c r="S160" s="524"/>
      <c r="T160" s="524"/>
      <c r="U160" s="524"/>
      <c r="V160" s="348" t="s">
        <v>264</v>
      </c>
      <c r="W160" s="524"/>
      <c r="X160" s="524"/>
      <c r="Y160" s="524"/>
      <c r="Z160" s="524"/>
      <c r="AA160" s="524"/>
      <c r="AB160" s="524"/>
      <c r="AC160" s="524"/>
      <c r="AD160" s="524"/>
      <c r="AE160" s="524"/>
      <c r="AF160" s="524"/>
      <c r="AG160" s="524"/>
      <c r="AH160" s="524"/>
      <c r="AI160" s="524"/>
      <c r="AJ160" s="525"/>
      <c r="AK160" s="519"/>
      <c r="AL160" s="52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c r="ZB160"/>
      <c r="ZC160"/>
      <c r="ZD160"/>
      <c r="ZE160"/>
      <c r="ZF160"/>
      <c r="ZG160"/>
      <c r="ZH160"/>
      <c r="ZI160"/>
      <c r="ZJ160"/>
      <c r="ZK160"/>
      <c r="ZL160"/>
      <c r="ZM160"/>
      <c r="ZN160"/>
      <c r="ZO160"/>
      <c r="ZP160"/>
      <c r="ZQ160"/>
      <c r="ZR160"/>
      <c r="ZS160"/>
      <c r="ZT160"/>
      <c r="ZU160"/>
      <c r="ZV160"/>
      <c r="ZW160"/>
      <c r="ZX160"/>
      <c r="ZY160"/>
      <c r="ZZ160"/>
      <c r="AAA160"/>
      <c r="AAB160"/>
      <c r="AAC160"/>
      <c r="AAD160"/>
      <c r="AAE160"/>
      <c r="AAF160"/>
      <c r="AAG160"/>
      <c r="AAH160"/>
      <c r="AAI160"/>
      <c r="AAJ160"/>
      <c r="AAK160"/>
      <c r="AAL160"/>
      <c r="AAM160"/>
      <c r="AAN160"/>
      <c r="AAO160"/>
      <c r="AAP160"/>
      <c r="AAQ160"/>
      <c r="AAR160"/>
      <c r="AAS160"/>
      <c r="AAT160"/>
      <c r="AAU160"/>
      <c r="AAV160"/>
      <c r="AAW160"/>
      <c r="AAX160"/>
      <c r="AAY160"/>
      <c r="AAZ160"/>
      <c r="ABA160"/>
      <c r="ABB160"/>
      <c r="ABC160"/>
      <c r="ABD160"/>
      <c r="ABE160"/>
      <c r="ABF160"/>
      <c r="ABG160"/>
      <c r="ABH160"/>
      <c r="ABI160"/>
      <c r="ABJ160"/>
      <c r="ABK160"/>
      <c r="ABL160"/>
      <c r="ABM160"/>
      <c r="ABN160"/>
      <c r="ABO160"/>
      <c r="ABP160"/>
      <c r="ABQ160"/>
      <c r="ABR160"/>
      <c r="ABS160"/>
      <c r="ABT160"/>
      <c r="ABU160"/>
      <c r="ABV160"/>
      <c r="ABW160"/>
      <c r="ABX160"/>
      <c r="ABY160"/>
      <c r="ABZ160"/>
      <c r="ACA160"/>
      <c r="ACB160"/>
      <c r="ACC160"/>
      <c r="ACD160"/>
      <c r="ACE160"/>
      <c r="ACF160"/>
      <c r="ACG160"/>
      <c r="ACH160"/>
      <c r="ACI160"/>
      <c r="ACJ160"/>
      <c r="ACK160"/>
      <c r="ACL160"/>
      <c r="ACM160"/>
      <c r="ACN160"/>
      <c r="ACO160"/>
      <c r="ACP160"/>
      <c r="ACQ160"/>
      <c r="ACR160"/>
      <c r="ACS160"/>
      <c r="ACT160"/>
      <c r="ACU160"/>
      <c r="ACV160"/>
      <c r="ACW160"/>
      <c r="ACX160"/>
      <c r="ACY160"/>
      <c r="ACZ160"/>
      <c r="ADA160"/>
      <c r="ADB160"/>
      <c r="ADC160"/>
      <c r="ADD160"/>
      <c r="ADE160"/>
      <c r="ADF160"/>
      <c r="ADG160"/>
      <c r="ADH160"/>
      <c r="ADI160"/>
      <c r="ADJ160"/>
      <c r="ADK160"/>
      <c r="ADL160"/>
      <c r="ADM160"/>
      <c r="ADN160"/>
      <c r="ADO160"/>
      <c r="ADP160"/>
      <c r="ADQ160"/>
      <c r="ADR160"/>
      <c r="ADS160"/>
      <c r="ADT160"/>
      <c r="ADU160"/>
      <c r="ADV160"/>
      <c r="ADW160"/>
      <c r="ADX160"/>
      <c r="ADY160"/>
      <c r="ADZ160"/>
      <c r="AEA160"/>
      <c r="AEB160"/>
      <c r="AEC160"/>
      <c r="AED160"/>
      <c r="AEE160"/>
      <c r="AEF160"/>
      <c r="AEG160"/>
      <c r="AEH160"/>
      <c r="AEI160"/>
      <c r="AEJ160"/>
      <c r="AEK160"/>
      <c r="AEL160"/>
      <c r="AEM160"/>
      <c r="AEN160"/>
      <c r="AEO160"/>
      <c r="AEP160"/>
      <c r="AEQ160"/>
      <c r="AER160"/>
      <c r="AES160"/>
      <c r="AET160"/>
      <c r="AEU160"/>
      <c r="AEV160"/>
      <c r="AEW160"/>
      <c r="AEX160"/>
      <c r="AEY160"/>
      <c r="AEZ160"/>
      <c r="AFA160"/>
      <c r="AFB160"/>
      <c r="AFC160"/>
      <c r="AFD160"/>
      <c r="AFE160"/>
      <c r="AFF160"/>
      <c r="AFG160"/>
      <c r="AFH160"/>
      <c r="AFI160"/>
      <c r="AFJ160"/>
      <c r="AFK160"/>
      <c r="AFL160"/>
      <c r="AFM160"/>
      <c r="AFN160"/>
      <c r="AFO160"/>
      <c r="AFP160"/>
      <c r="AFQ160"/>
      <c r="AFR160"/>
      <c r="AFS160"/>
      <c r="AFT160"/>
      <c r="AFU160"/>
      <c r="AFV160"/>
      <c r="AFW160"/>
      <c r="AFX160"/>
      <c r="AFY160"/>
      <c r="AFZ160"/>
      <c r="AGA160"/>
      <c r="AGB160"/>
      <c r="AGC160"/>
      <c r="AGD160"/>
      <c r="AGE160"/>
      <c r="AGF160"/>
      <c r="AGG160"/>
      <c r="AGH160"/>
      <c r="AGI160"/>
      <c r="AGJ160"/>
      <c r="AGK160"/>
      <c r="AGL160"/>
      <c r="AGM160"/>
      <c r="AGN160"/>
      <c r="AGO160"/>
      <c r="AGP160"/>
      <c r="AGQ160"/>
      <c r="AGR160"/>
      <c r="AGS160"/>
      <c r="AGT160"/>
      <c r="AGU160"/>
      <c r="AGV160"/>
      <c r="AGW160"/>
      <c r="AGX160"/>
      <c r="AGY160"/>
      <c r="AGZ160"/>
      <c r="AHA160"/>
      <c r="AHB160"/>
      <c r="AHC160"/>
      <c r="AHD160"/>
      <c r="AHE160"/>
      <c r="AHF160"/>
      <c r="AHG160"/>
      <c r="AHH160"/>
      <c r="AHI160"/>
      <c r="AHJ160"/>
      <c r="AHK160"/>
      <c r="AHL160"/>
      <c r="AHM160"/>
      <c r="AHN160"/>
      <c r="AHO160"/>
      <c r="AHP160"/>
      <c r="AHQ160"/>
      <c r="AHR160"/>
      <c r="AHS160"/>
      <c r="AHT160"/>
      <c r="AHU160"/>
      <c r="AHV160"/>
      <c r="AHW160"/>
      <c r="AHX160"/>
      <c r="AHY160"/>
      <c r="AHZ160"/>
      <c r="AIA160"/>
      <c r="AIB160"/>
      <c r="AIC160"/>
      <c r="AID160"/>
      <c r="AIE160"/>
      <c r="AIF160"/>
      <c r="AIG160"/>
      <c r="AIH160"/>
      <c r="AII160"/>
      <c r="AIJ160"/>
      <c r="AIK160"/>
      <c r="AIL160"/>
      <c r="AIM160"/>
      <c r="AIN160"/>
      <c r="AIO160"/>
      <c r="AIP160"/>
      <c r="AIQ160"/>
      <c r="AIR160"/>
      <c r="AIS160"/>
      <c r="AIT160"/>
      <c r="AIU160"/>
      <c r="AIV160"/>
      <c r="AIW160"/>
      <c r="AIX160"/>
      <c r="AIY160"/>
      <c r="AIZ160"/>
      <c r="AJA160"/>
      <c r="AJB160"/>
      <c r="AJC160"/>
      <c r="AJD160"/>
      <c r="AJE160"/>
      <c r="AJF160"/>
      <c r="AJG160"/>
      <c r="AJH160"/>
      <c r="AJI160"/>
      <c r="AJJ160"/>
      <c r="AJK160"/>
      <c r="AJL160"/>
      <c r="AJM160"/>
      <c r="AJN160"/>
      <c r="AJO160"/>
      <c r="AJP160"/>
      <c r="AJQ160"/>
      <c r="AJR160"/>
      <c r="AJS160"/>
      <c r="AJT160"/>
      <c r="AJU160"/>
      <c r="AJV160"/>
      <c r="AJW160"/>
      <c r="AJX160"/>
      <c r="AJY160"/>
      <c r="AJZ160"/>
      <c r="AKA160"/>
      <c r="AKB160"/>
      <c r="AKC160"/>
      <c r="AKD160"/>
      <c r="AKE160"/>
      <c r="AKF160"/>
      <c r="AKG160"/>
      <c r="AKH160"/>
      <c r="AKI160"/>
      <c r="AKJ160"/>
      <c r="AKK160"/>
      <c r="AKL160"/>
      <c r="AKM160"/>
      <c r="AKN160"/>
      <c r="AKO160"/>
      <c r="AKP160"/>
      <c r="AKQ160"/>
      <c r="AKR160"/>
      <c r="AKS160"/>
      <c r="AKT160"/>
      <c r="AKU160"/>
      <c r="AKV160"/>
      <c r="AKW160"/>
      <c r="AKX160"/>
      <c r="AKY160"/>
      <c r="AKZ160"/>
      <c r="ALA160"/>
      <c r="ALB160"/>
      <c r="ALC160"/>
      <c r="ALD160"/>
      <c r="ALE160"/>
      <c r="ALF160"/>
      <c r="ALG160"/>
      <c r="ALH160"/>
      <c r="ALI160"/>
      <c r="ALJ160"/>
      <c r="ALK160"/>
      <c r="ALL160"/>
      <c r="ALM160"/>
      <c r="ALN160"/>
      <c r="ALO160"/>
      <c r="ALP160"/>
      <c r="ALQ160"/>
      <c r="ALR160"/>
      <c r="ALS160"/>
      <c r="ALT160"/>
      <c r="ALU160"/>
      <c r="ALV160"/>
      <c r="ALW160"/>
      <c r="ALX160"/>
      <c r="ALY160"/>
      <c r="ALZ160"/>
      <c r="AMA160"/>
      <c r="AMB160"/>
      <c r="AMC160"/>
      <c r="AMD160"/>
      <c r="AME160"/>
      <c r="AMF160"/>
      <c r="AMG160"/>
      <c r="AMH160"/>
      <c r="AMI160"/>
      <c r="AMJ160"/>
    </row>
    <row r="161" spans="1:1024" ht="75" customHeight="1">
      <c r="A161" s="898"/>
      <c r="B161" s="963"/>
      <c r="C161" s="964"/>
      <c r="D161" s="964"/>
      <c r="E161" s="964"/>
      <c r="F161" s="964"/>
      <c r="G161" s="964"/>
      <c r="H161" s="964"/>
      <c r="I161" s="964"/>
      <c r="J161" s="964"/>
      <c r="K161" s="526"/>
      <c r="L161" s="969"/>
      <c r="M161" s="970"/>
      <c r="N161" s="970"/>
      <c r="O161" s="970"/>
      <c r="P161" s="970"/>
      <c r="Q161" s="970"/>
      <c r="R161" s="970"/>
      <c r="S161" s="970"/>
      <c r="T161" s="970"/>
      <c r="U161" s="970"/>
      <c r="V161" s="970"/>
      <c r="W161" s="970"/>
      <c r="X161" s="970"/>
      <c r="Y161" s="970"/>
      <c r="Z161" s="970"/>
      <c r="AA161" s="970"/>
      <c r="AB161" s="970"/>
      <c r="AC161" s="970"/>
      <c r="AD161" s="970"/>
      <c r="AE161" s="970"/>
      <c r="AF161" s="970"/>
      <c r="AG161" s="970"/>
      <c r="AH161" s="970"/>
      <c r="AI161" s="970"/>
      <c r="AJ161" s="970"/>
      <c r="AK161" s="114"/>
      <c r="AL161" s="527"/>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c r="QN161"/>
      <c r="QO161"/>
      <c r="QP161"/>
      <c r="QQ161"/>
      <c r="QR161"/>
      <c r="QS161"/>
      <c r="QT161"/>
      <c r="QU161"/>
      <c r="QV161"/>
      <c r="QW161"/>
      <c r="QX161"/>
      <c r="QY161"/>
      <c r="QZ161"/>
      <c r="RA161"/>
      <c r="RB161"/>
      <c r="RC161"/>
      <c r="RD161"/>
      <c r="RE161"/>
      <c r="RF161"/>
      <c r="RG161"/>
      <c r="RH161"/>
      <c r="RI161"/>
      <c r="RJ161"/>
      <c r="RK161"/>
      <c r="RL161"/>
      <c r="RM161"/>
      <c r="RN161"/>
      <c r="RO161"/>
      <c r="RP161"/>
      <c r="RQ161"/>
      <c r="RR161"/>
      <c r="RS161"/>
      <c r="RT161"/>
      <c r="RU161"/>
      <c r="RV161"/>
      <c r="RW161"/>
      <c r="RX161"/>
      <c r="RY161"/>
      <c r="RZ161"/>
      <c r="SA161"/>
      <c r="SB161"/>
      <c r="SC161"/>
      <c r="SD161"/>
      <c r="SE161"/>
      <c r="SF161"/>
      <c r="SG161"/>
      <c r="SH161"/>
      <c r="SI161"/>
      <c r="SJ161"/>
      <c r="SK161"/>
      <c r="SL161"/>
      <c r="SM161"/>
      <c r="SN161"/>
      <c r="SO161"/>
      <c r="SP161"/>
      <c r="SQ161"/>
      <c r="SR161"/>
      <c r="SS161"/>
      <c r="ST161"/>
      <c r="SU161"/>
      <c r="SV161"/>
      <c r="SW161"/>
      <c r="SX161"/>
      <c r="SY161"/>
      <c r="SZ161"/>
      <c r="TA161"/>
      <c r="TB161"/>
      <c r="TC161"/>
      <c r="TD161"/>
      <c r="TE161"/>
      <c r="TF161"/>
      <c r="TG161"/>
      <c r="TH161"/>
      <c r="TI161"/>
      <c r="TJ161"/>
      <c r="TK161"/>
      <c r="TL161"/>
      <c r="TM161"/>
      <c r="TN161"/>
      <c r="TO161"/>
      <c r="TP161"/>
      <c r="TQ161"/>
      <c r="TR161"/>
      <c r="TS161"/>
      <c r="TT161"/>
      <c r="TU161"/>
      <c r="TV161"/>
      <c r="TW161"/>
      <c r="TX161"/>
      <c r="TY161"/>
      <c r="TZ161"/>
      <c r="UA161"/>
      <c r="UB161"/>
      <c r="UC161"/>
      <c r="UD161"/>
      <c r="UE161"/>
      <c r="UF161"/>
      <c r="UG161"/>
      <c r="UH161"/>
      <c r="UI161"/>
      <c r="UJ161"/>
      <c r="UK161"/>
      <c r="UL161"/>
      <c r="UM161"/>
      <c r="UN161"/>
      <c r="UO161"/>
      <c r="UP161"/>
      <c r="UQ161"/>
      <c r="UR161"/>
      <c r="US161"/>
      <c r="UT161"/>
      <c r="UU161"/>
      <c r="UV161"/>
      <c r="UW161"/>
      <c r="UX161"/>
      <c r="UY161"/>
      <c r="UZ161"/>
      <c r="VA161"/>
      <c r="VB161"/>
      <c r="VC161"/>
      <c r="VD161"/>
      <c r="VE161"/>
      <c r="VF161"/>
      <c r="VG161"/>
      <c r="VH161"/>
      <c r="VI161"/>
      <c r="VJ161"/>
      <c r="VK161"/>
      <c r="VL161"/>
      <c r="VM161"/>
      <c r="VN161"/>
      <c r="VO161"/>
      <c r="VP161"/>
      <c r="VQ161"/>
      <c r="VR161"/>
      <c r="VS161"/>
      <c r="VT161"/>
      <c r="VU161"/>
      <c r="VV161"/>
      <c r="VW161"/>
      <c r="VX161"/>
      <c r="VY161"/>
      <c r="VZ161"/>
      <c r="WA161"/>
      <c r="WB161"/>
      <c r="WC161"/>
      <c r="WD161"/>
      <c r="WE161"/>
      <c r="WF161"/>
      <c r="WG161"/>
      <c r="WH161"/>
      <c r="WI161"/>
      <c r="WJ161"/>
      <c r="WK161"/>
      <c r="WL161"/>
      <c r="WM161"/>
      <c r="WN161"/>
      <c r="WO161"/>
      <c r="WP161"/>
      <c r="WQ161"/>
      <c r="WR161"/>
      <c r="WS161"/>
      <c r="WT161"/>
      <c r="WU161"/>
      <c r="WV161"/>
      <c r="WW161"/>
      <c r="WX161"/>
      <c r="WY161"/>
      <c r="WZ161"/>
      <c r="XA161"/>
      <c r="XB161"/>
      <c r="XC161"/>
      <c r="XD161"/>
      <c r="XE161"/>
      <c r="XF161"/>
      <c r="XG161"/>
      <c r="XH161"/>
      <c r="XI161"/>
      <c r="XJ161"/>
      <c r="XK161"/>
      <c r="XL161"/>
      <c r="XM161"/>
      <c r="XN161"/>
      <c r="XO161"/>
      <c r="XP161"/>
      <c r="XQ161"/>
      <c r="XR161"/>
      <c r="XS161"/>
      <c r="XT161"/>
      <c r="XU161"/>
      <c r="XV161"/>
      <c r="XW161"/>
      <c r="XX161"/>
      <c r="XY161"/>
      <c r="XZ161"/>
      <c r="YA161"/>
      <c r="YB161"/>
      <c r="YC161"/>
      <c r="YD161"/>
      <c r="YE161"/>
      <c r="YF161"/>
      <c r="YG161"/>
      <c r="YH161"/>
      <c r="YI161"/>
      <c r="YJ161"/>
      <c r="YK161"/>
      <c r="YL161"/>
      <c r="YM161"/>
      <c r="YN161"/>
      <c r="YO161"/>
      <c r="YP161"/>
      <c r="YQ161"/>
      <c r="YR161"/>
      <c r="YS161"/>
      <c r="YT161"/>
      <c r="YU161"/>
      <c r="YV161"/>
      <c r="YW161"/>
      <c r="YX161"/>
      <c r="YY161"/>
      <c r="YZ161"/>
      <c r="ZA161"/>
      <c r="ZB161"/>
      <c r="ZC161"/>
      <c r="ZD161"/>
      <c r="ZE161"/>
      <c r="ZF161"/>
      <c r="ZG161"/>
      <c r="ZH161"/>
      <c r="ZI161"/>
      <c r="ZJ161"/>
      <c r="ZK161"/>
      <c r="ZL161"/>
      <c r="ZM161"/>
      <c r="ZN161"/>
      <c r="ZO161"/>
      <c r="ZP161"/>
      <c r="ZQ161"/>
      <c r="ZR161"/>
      <c r="ZS161"/>
      <c r="ZT161"/>
      <c r="ZU161"/>
      <c r="ZV161"/>
      <c r="ZW161"/>
      <c r="ZX161"/>
      <c r="ZY161"/>
      <c r="ZZ161"/>
      <c r="AAA161"/>
      <c r="AAB161"/>
      <c r="AAC161"/>
      <c r="AAD161"/>
      <c r="AAE161"/>
      <c r="AAF161"/>
      <c r="AAG161"/>
      <c r="AAH161"/>
      <c r="AAI161"/>
      <c r="AAJ161"/>
      <c r="AAK161"/>
      <c r="AAL161"/>
      <c r="AAM161"/>
      <c r="AAN161"/>
      <c r="AAO161"/>
      <c r="AAP161"/>
      <c r="AAQ161"/>
      <c r="AAR161"/>
      <c r="AAS161"/>
      <c r="AAT161"/>
      <c r="AAU161"/>
      <c r="AAV161"/>
      <c r="AAW161"/>
      <c r="AAX161"/>
      <c r="AAY161"/>
      <c r="AAZ161"/>
      <c r="ABA161"/>
      <c r="ABB161"/>
      <c r="ABC161"/>
      <c r="ABD161"/>
      <c r="ABE161"/>
      <c r="ABF161"/>
      <c r="ABG161"/>
      <c r="ABH161"/>
      <c r="ABI161"/>
      <c r="ABJ161"/>
      <c r="ABK161"/>
      <c r="ABL161"/>
      <c r="ABM161"/>
      <c r="ABN161"/>
      <c r="ABO161"/>
      <c r="ABP161"/>
      <c r="ABQ161"/>
      <c r="ABR161"/>
      <c r="ABS161"/>
      <c r="ABT161"/>
      <c r="ABU161"/>
      <c r="ABV161"/>
      <c r="ABW161"/>
      <c r="ABX161"/>
      <c r="ABY161"/>
      <c r="ABZ161"/>
      <c r="ACA161"/>
      <c r="ACB161"/>
      <c r="ACC161"/>
      <c r="ACD161"/>
      <c r="ACE161"/>
      <c r="ACF161"/>
      <c r="ACG161"/>
      <c r="ACH161"/>
      <c r="ACI161"/>
      <c r="ACJ161"/>
      <c r="ACK161"/>
      <c r="ACL161"/>
      <c r="ACM161"/>
      <c r="ACN161"/>
      <c r="ACO161"/>
      <c r="ACP161"/>
      <c r="ACQ161"/>
      <c r="ACR161"/>
      <c r="ACS161"/>
      <c r="ACT161"/>
      <c r="ACU161"/>
      <c r="ACV161"/>
      <c r="ACW161"/>
      <c r="ACX161"/>
      <c r="ACY161"/>
      <c r="ACZ161"/>
      <c r="ADA161"/>
      <c r="ADB161"/>
      <c r="ADC161"/>
      <c r="ADD161"/>
      <c r="ADE161"/>
      <c r="ADF161"/>
      <c r="ADG161"/>
      <c r="ADH161"/>
      <c r="ADI161"/>
      <c r="ADJ161"/>
      <c r="ADK161"/>
      <c r="ADL161"/>
      <c r="ADM161"/>
      <c r="ADN161"/>
      <c r="ADO161"/>
      <c r="ADP161"/>
      <c r="ADQ161"/>
      <c r="ADR161"/>
      <c r="ADS161"/>
      <c r="ADT161"/>
      <c r="ADU161"/>
      <c r="ADV161"/>
      <c r="ADW161"/>
      <c r="ADX161"/>
      <c r="ADY161"/>
      <c r="ADZ161"/>
      <c r="AEA161"/>
      <c r="AEB161"/>
      <c r="AEC161"/>
      <c r="AED161"/>
      <c r="AEE161"/>
      <c r="AEF161"/>
      <c r="AEG161"/>
      <c r="AEH161"/>
      <c r="AEI161"/>
      <c r="AEJ161"/>
      <c r="AEK161"/>
      <c r="AEL161"/>
      <c r="AEM161"/>
      <c r="AEN161"/>
      <c r="AEO161"/>
      <c r="AEP161"/>
      <c r="AEQ161"/>
      <c r="AER161"/>
      <c r="AES161"/>
      <c r="AET161"/>
      <c r="AEU161"/>
      <c r="AEV161"/>
      <c r="AEW161"/>
      <c r="AEX161"/>
      <c r="AEY161"/>
      <c r="AEZ161"/>
      <c r="AFA161"/>
      <c r="AFB161"/>
      <c r="AFC161"/>
      <c r="AFD161"/>
      <c r="AFE161"/>
      <c r="AFF161"/>
      <c r="AFG161"/>
      <c r="AFH161"/>
      <c r="AFI161"/>
      <c r="AFJ161"/>
      <c r="AFK161"/>
      <c r="AFL161"/>
      <c r="AFM161"/>
      <c r="AFN161"/>
      <c r="AFO161"/>
      <c r="AFP161"/>
      <c r="AFQ161"/>
      <c r="AFR161"/>
      <c r="AFS161"/>
      <c r="AFT161"/>
      <c r="AFU161"/>
      <c r="AFV161"/>
      <c r="AFW161"/>
      <c r="AFX161"/>
      <c r="AFY161"/>
      <c r="AFZ161"/>
      <c r="AGA161"/>
      <c r="AGB161"/>
      <c r="AGC161"/>
      <c r="AGD161"/>
      <c r="AGE161"/>
      <c r="AGF161"/>
      <c r="AGG161"/>
      <c r="AGH161"/>
      <c r="AGI161"/>
      <c r="AGJ161"/>
      <c r="AGK161"/>
      <c r="AGL161"/>
      <c r="AGM161"/>
      <c r="AGN161"/>
      <c r="AGO161"/>
      <c r="AGP161"/>
      <c r="AGQ161"/>
      <c r="AGR161"/>
      <c r="AGS161"/>
      <c r="AGT161"/>
      <c r="AGU161"/>
      <c r="AGV161"/>
      <c r="AGW161"/>
      <c r="AGX161"/>
      <c r="AGY161"/>
      <c r="AGZ161"/>
      <c r="AHA161"/>
      <c r="AHB161"/>
      <c r="AHC161"/>
      <c r="AHD161"/>
      <c r="AHE161"/>
      <c r="AHF161"/>
      <c r="AHG161"/>
      <c r="AHH161"/>
      <c r="AHI161"/>
      <c r="AHJ161"/>
      <c r="AHK161"/>
      <c r="AHL161"/>
      <c r="AHM161"/>
      <c r="AHN161"/>
      <c r="AHO161"/>
      <c r="AHP161"/>
      <c r="AHQ161"/>
      <c r="AHR161"/>
      <c r="AHS161"/>
      <c r="AHT161"/>
      <c r="AHU161"/>
      <c r="AHV161"/>
      <c r="AHW161"/>
      <c r="AHX161"/>
      <c r="AHY161"/>
      <c r="AHZ161"/>
      <c r="AIA161"/>
      <c r="AIB161"/>
      <c r="AIC161"/>
      <c r="AID161"/>
      <c r="AIE161"/>
      <c r="AIF161"/>
      <c r="AIG161"/>
      <c r="AIH161"/>
      <c r="AII161"/>
      <c r="AIJ161"/>
      <c r="AIK161"/>
      <c r="AIL161"/>
      <c r="AIM161"/>
      <c r="AIN161"/>
      <c r="AIO161"/>
      <c r="AIP161"/>
      <c r="AIQ161"/>
      <c r="AIR161"/>
      <c r="AIS161"/>
      <c r="AIT161"/>
      <c r="AIU161"/>
      <c r="AIV161"/>
      <c r="AIW161"/>
      <c r="AIX161"/>
      <c r="AIY161"/>
      <c r="AIZ161"/>
      <c r="AJA161"/>
      <c r="AJB161"/>
      <c r="AJC161"/>
      <c r="AJD161"/>
      <c r="AJE161"/>
      <c r="AJF161"/>
      <c r="AJG161"/>
      <c r="AJH161"/>
      <c r="AJI161"/>
      <c r="AJJ161"/>
      <c r="AJK161"/>
      <c r="AJL161"/>
      <c r="AJM161"/>
      <c r="AJN161"/>
      <c r="AJO161"/>
      <c r="AJP161"/>
      <c r="AJQ161"/>
      <c r="AJR161"/>
      <c r="AJS161"/>
      <c r="AJT161"/>
      <c r="AJU161"/>
      <c r="AJV161"/>
      <c r="AJW161"/>
      <c r="AJX161"/>
      <c r="AJY161"/>
      <c r="AJZ161"/>
      <c r="AKA161"/>
      <c r="AKB161"/>
      <c r="AKC161"/>
      <c r="AKD161"/>
      <c r="AKE161"/>
      <c r="AKF161"/>
      <c r="AKG161"/>
      <c r="AKH161"/>
      <c r="AKI161"/>
      <c r="AKJ161"/>
      <c r="AKK161"/>
      <c r="AKL161"/>
      <c r="AKM161"/>
      <c r="AKN161"/>
      <c r="AKO161"/>
      <c r="AKP161"/>
      <c r="AKQ161"/>
      <c r="AKR161"/>
      <c r="AKS161"/>
      <c r="AKT161"/>
      <c r="AKU161"/>
      <c r="AKV161"/>
      <c r="AKW161"/>
      <c r="AKX161"/>
      <c r="AKY161"/>
      <c r="AKZ161"/>
      <c r="ALA161"/>
      <c r="ALB161"/>
      <c r="ALC161"/>
      <c r="ALD161"/>
      <c r="ALE161"/>
      <c r="ALF161"/>
      <c r="ALG161"/>
      <c r="ALH161"/>
      <c r="ALI161"/>
      <c r="ALJ161"/>
      <c r="ALK161"/>
      <c r="ALL161"/>
      <c r="ALM161"/>
      <c r="ALN161"/>
      <c r="ALO161"/>
      <c r="ALP161"/>
      <c r="ALQ161"/>
      <c r="ALR161"/>
      <c r="ALS161"/>
      <c r="ALT161"/>
      <c r="ALU161"/>
      <c r="ALV161"/>
      <c r="ALW161"/>
      <c r="ALX161"/>
      <c r="ALY161"/>
      <c r="ALZ161"/>
      <c r="AMA161"/>
      <c r="AMB161"/>
      <c r="AMC161"/>
      <c r="AMD161"/>
      <c r="AME161"/>
      <c r="AMF161"/>
      <c r="AMG161"/>
      <c r="AMH161"/>
      <c r="AMI161"/>
      <c r="AMJ161"/>
    </row>
    <row r="162" spans="1:1024" ht="18" customHeight="1">
      <c r="A162" s="528"/>
      <c r="B162" s="529" t="s">
        <v>255</v>
      </c>
      <c r="C162" s="530" t="s">
        <v>265</v>
      </c>
      <c r="D162" s="531"/>
      <c r="E162" s="531"/>
      <c r="F162" s="531"/>
      <c r="G162" s="531"/>
      <c r="H162" s="531"/>
      <c r="I162" s="531"/>
      <c r="J162" s="531"/>
      <c r="K162" s="531"/>
      <c r="L162" s="531"/>
      <c r="M162" s="400"/>
      <c r="N162" s="400"/>
      <c r="O162" s="400"/>
      <c r="P162" s="400"/>
      <c r="Q162" s="400"/>
      <c r="R162" s="400"/>
      <c r="S162" s="400"/>
      <c r="T162" s="400"/>
      <c r="U162" s="400"/>
      <c r="V162" s="400"/>
      <c r="W162" s="400"/>
      <c r="X162" s="400"/>
      <c r="Y162" s="503"/>
      <c r="Z162" s="503"/>
      <c r="AA162" s="503"/>
      <c r="AB162" s="503"/>
      <c r="AC162" s="504"/>
      <c r="AD162" s="504"/>
      <c r="AE162" s="504"/>
      <c r="AF162" s="504"/>
      <c r="AG162" s="505"/>
      <c r="AH162" s="505"/>
      <c r="AI162" s="505"/>
      <c r="AJ162" s="532"/>
      <c r="AK162" s="491"/>
      <c r="AL162" s="49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c r="VW162"/>
      <c r="VX162"/>
      <c r="VY162"/>
      <c r="VZ162"/>
      <c r="WA162"/>
      <c r="WB162"/>
      <c r="WC162"/>
      <c r="WD162"/>
      <c r="WE162"/>
      <c r="WF162"/>
      <c r="WG162"/>
      <c r="WH162"/>
      <c r="WI162"/>
      <c r="WJ162"/>
      <c r="WK162"/>
      <c r="WL162"/>
      <c r="WM162"/>
      <c r="WN162"/>
      <c r="WO162"/>
      <c r="WP162"/>
      <c r="WQ162"/>
      <c r="WR162"/>
      <c r="WS162"/>
      <c r="WT162"/>
      <c r="WU162"/>
      <c r="WV162"/>
      <c r="WW162"/>
      <c r="WX162"/>
      <c r="WY162"/>
      <c r="WZ162"/>
      <c r="XA162"/>
      <c r="XB162"/>
      <c r="XC162"/>
      <c r="XD162"/>
      <c r="XE162"/>
      <c r="XF162"/>
      <c r="XG162"/>
      <c r="XH162"/>
      <c r="XI162"/>
      <c r="XJ162"/>
      <c r="XK162"/>
      <c r="XL162"/>
      <c r="XM162"/>
      <c r="XN162"/>
      <c r="XO162"/>
      <c r="XP162"/>
      <c r="XQ162"/>
      <c r="XR162"/>
      <c r="XS162"/>
      <c r="XT162"/>
      <c r="XU162"/>
      <c r="XV162"/>
      <c r="XW162"/>
      <c r="XX162"/>
      <c r="XY162"/>
      <c r="XZ162"/>
      <c r="YA162"/>
      <c r="YB162"/>
      <c r="YC162"/>
      <c r="YD162"/>
      <c r="YE162"/>
      <c r="YF162"/>
      <c r="YG162"/>
      <c r="YH162"/>
      <c r="YI162"/>
      <c r="YJ162"/>
      <c r="YK162"/>
      <c r="YL162"/>
      <c r="YM162"/>
      <c r="YN162"/>
      <c r="YO162"/>
      <c r="YP162"/>
      <c r="YQ162"/>
      <c r="YR162"/>
      <c r="YS162"/>
      <c r="YT162"/>
      <c r="YU162"/>
      <c r="YV162"/>
      <c r="YW162"/>
      <c r="YX162"/>
      <c r="YY162"/>
      <c r="YZ162"/>
      <c r="ZA162"/>
      <c r="ZB162"/>
      <c r="ZC162"/>
      <c r="ZD162"/>
      <c r="ZE162"/>
      <c r="ZF162"/>
      <c r="ZG162"/>
      <c r="ZH162"/>
      <c r="ZI162"/>
      <c r="ZJ162"/>
      <c r="ZK162"/>
      <c r="ZL162"/>
      <c r="ZM162"/>
      <c r="ZN162"/>
      <c r="ZO162"/>
      <c r="ZP162"/>
      <c r="ZQ162"/>
      <c r="ZR162"/>
      <c r="ZS162"/>
      <c r="ZT162"/>
      <c r="ZU162"/>
      <c r="ZV162"/>
      <c r="ZW162"/>
      <c r="ZX162"/>
      <c r="ZY162"/>
      <c r="ZZ162"/>
      <c r="AAA162"/>
      <c r="AAB162"/>
      <c r="AAC162"/>
      <c r="AAD162"/>
      <c r="AAE162"/>
      <c r="AAF162"/>
      <c r="AAG162"/>
      <c r="AAH162"/>
      <c r="AAI162"/>
      <c r="AAJ162"/>
      <c r="AAK162"/>
      <c r="AAL162"/>
      <c r="AAM162"/>
      <c r="AAN162"/>
      <c r="AAO162"/>
      <c r="AAP162"/>
      <c r="AAQ162"/>
      <c r="AAR162"/>
      <c r="AAS162"/>
      <c r="AAT162"/>
      <c r="AAU162"/>
      <c r="AAV162"/>
      <c r="AAW162"/>
      <c r="AAX162"/>
      <c r="AAY162"/>
      <c r="AAZ162"/>
      <c r="ABA162"/>
      <c r="ABB162"/>
      <c r="ABC162"/>
      <c r="ABD162"/>
      <c r="ABE162"/>
      <c r="ABF162"/>
      <c r="ABG162"/>
      <c r="ABH162"/>
      <c r="ABI162"/>
      <c r="ABJ162"/>
      <c r="ABK162"/>
      <c r="ABL162"/>
      <c r="ABM162"/>
      <c r="ABN162"/>
      <c r="ABO162"/>
      <c r="ABP162"/>
      <c r="ABQ162"/>
      <c r="ABR162"/>
      <c r="ABS162"/>
      <c r="ABT162"/>
      <c r="ABU162"/>
      <c r="ABV162"/>
      <c r="ABW162"/>
      <c r="ABX162"/>
      <c r="ABY162"/>
      <c r="ABZ162"/>
      <c r="ACA162"/>
      <c r="ACB162"/>
      <c r="ACC162"/>
      <c r="ACD162"/>
      <c r="ACE162"/>
      <c r="ACF162"/>
      <c r="ACG162"/>
      <c r="ACH162"/>
      <c r="ACI162"/>
      <c r="ACJ162"/>
      <c r="ACK162"/>
      <c r="ACL162"/>
      <c r="ACM162"/>
      <c r="ACN162"/>
      <c r="ACO162"/>
      <c r="ACP162"/>
      <c r="ACQ162"/>
      <c r="ACR162"/>
      <c r="ACS162"/>
      <c r="ACT162"/>
      <c r="ACU162"/>
      <c r="ACV162"/>
      <c r="ACW162"/>
      <c r="ACX162"/>
      <c r="ACY162"/>
      <c r="ACZ162"/>
      <c r="ADA162"/>
      <c r="ADB162"/>
      <c r="ADC162"/>
      <c r="ADD162"/>
      <c r="ADE162"/>
      <c r="ADF162"/>
      <c r="ADG162"/>
      <c r="ADH162"/>
      <c r="ADI162"/>
      <c r="ADJ162"/>
      <c r="ADK162"/>
      <c r="ADL162"/>
      <c r="ADM162"/>
      <c r="ADN162"/>
      <c r="ADO162"/>
      <c r="ADP162"/>
      <c r="ADQ162"/>
      <c r="ADR162"/>
      <c r="ADS162"/>
      <c r="ADT162"/>
      <c r="ADU162"/>
      <c r="ADV162"/>
      <c r="ADW162"/>
      <c r="ADX162"/>
      <c r="ADY162"/>
      <c r="ADZ162"/>
      <c r="AEA162"/>
      <c r="AEB162"/>
      <c r="AEC162"/>
      <c r="AED162"/>
      <c r="AEE162"/>
      <c r="AEF162"/>
      <c r="AEG162"/>
      <c r="AEH162"/>
      <c r="AEI162"/>
      <c r="AEJ162"/>
      <c r="AEK162"/>
      <c r="AEL162"/>
      <c r="AEM162"/>
      <c r="AEN162"/>
      <c r="AEO162"/>
      <c r="AEP162"/>
      <c r="AEQ162"/>
      <c r="AER162"/>
      <c r="AES162"/>
      <c r="AET162"/>
      <c r="AEU162"/>
      <c r="AEV162"/>
      <c r="AEW162"/>
      <c r="AEX162"/>
      <c r="AEY162"/>
      <c r="AEZ162"/>
      <c r="AFA162"/>
      <c r="AFB162"/>
      <c r="AFC162"/>
      <c r="AFD162"/>
      <c r="AFE162"/>
      <c r="AFF162"/>
      <c r="AFG162"/>
      <c r="AFH162"/>
      <c r="AFI162"/>
      <c r="AFJ162"/>
      <c r="AFK162"/>
      <c r="AFL162"/>
      <c r="AFM162"/>
      <c r="AFN162"/>
      <c r="AFO162"/>
      <c r="AFP162"/>
      <c r="AFQ162"/>
      <c r="AFR162"/>
      <c r="AFS162"/>
      <c r="AFT162"/>
      <c r="AFU162"/>
      <c r="AFV162"/>
      <c r="AFW162"/>
      <c r="AFX162"/>
      <c r="AFY162"/>
      <c r="AFZ162"/>
      <c r="AGA162"/>
      <c r="AGB162"/>
      <c r="AGC162"/>
      <c r="AGD162"/>
      <c r="AGE162"/>
      <c r="AGF162"/>
      <c r="AGG162"/>
      <c r="AGH162"/>
      <c r="AGI162"/>
      <c r="AGJ162"/>
      <c r="AGK162"/>
      <c r="AGL162"/>
      <c r="AGM162"/>
      <c r="AGN162"/>
      <c r="AGO162"/>
      <c r="AGP162"/>
      <c r="AGQ162"/>
      <c r="AGR162"/>
      <c r="AGS162"/>
      <c r="AGT162"/>
      <c r="AGU162"/>
      <c r="AGV162"/>
      <c r="AGW162"/>
      <c r="AGX162"/>
      <c r="AGY162"/>
      <c r="AGZ162"/>
      <c r="AHA162"/>
      <c r="AHB162"/>
      <c r="AHC162"/>
      <c r="AHD162"/>
      <c r="AHE162"/>
      <c r="AHF162"/>
      <c r="AHG162"/>
      <c r="AHH162"/>
      <c r="AHI162"/>
      <c r="AHJ162"/>
      <c r="AHK162"/>
      <c r="AHL162"/>
      <c r="AHM162"/>
      <c r="AHN162"/>
      <c r="AHO162"/>
      <c r="AHP162"/>
      <c r="AHQ162"/>
      <c r="AHR162"/>
      <c r="AHS162"/>
      <c r="AHT162"/>
      <c r="AHU162"/>
      <c r="AHV162"/>
      <c r="AHW162"/>
      <c r="AHX162"/>
      <c r="AHY162"/>
      <c r="AHZ162"/>
      <c r="AIA162"/>
      <c r="AIB162"/>
      <c r="AIC162"/>
      <c r="AID162"/>
      <c r="AIE162"/>
      <c r="AIF162"/>
      <c r="AIG162"/>
      <c r="AIH162"/>
      <c r="AII162"/>
      <c r="AIJ162"/>
      <c r="AIK162"/>
      <c r="AIL162"/>
      <c r="AIM162"/>
      <c r="AIN162"/>
      <c r="AIO162"/>
      <c r="AIP162"/>
      <c r="AIQ162"/>
      <c r="AIR162"/>
      <c r="AIS162"/>
      <c r="AIT162"/>
      <c r="AIU162"/>
      <c r="AIV162"/>
      <c r="AIW162"/>
      <c r="AIX162"/>
      <c r="AIY162"/>
      <c r="AIZ162"/>
      <c r="AJA162"/>
      <c r="AJB162"/>
      <c r="AJC162"/>
      <c r="AJD162"/>
      <c r="AJE162"/>
      <c r="AJF162"/>
      <c r="AJG162"/>
      <c r="AJH162"/>
      <c r="AJI162"/>
      <c r="AJJ162"/>
      <c r="AJK162"/>
      <c r="AJL162"/>
      <c r="AJM162"/>
      <c r="AJN162"/>
      <c r="AJO162"/>
      <c r="AJP162"/>
      <c r="AJQ162"/>
      <c r="AJR162"/>
      <c r="AJS162"/>
      <c r="AJT162"/>
      <c r="AJU162"/>
      <c r="AJV162"/>
      <c r="AJW162"/>
      <c r="AJX162"/>
      <c r="AJY162"/>
      <c r="AJZ162"/>
      <c r="AKA162"/>
      <c r="AKB162"/>
      <c r="AKC162"/>
      <c r="AKD162"/>
      <c r="AKE162"/>
      <c r="AKF162"/>
      <c r="AKG162"/>
      <c r="AKH162"/>
      <c r="AKI162"/>
      <c r="AKJ162"/>
      <c r="AKK162"/>
      <c r="AKL162"/>
      <c r="AKM162"/>
      <c r="AKN162"/>
      <c r="AKO162"/>
      <c r="AKP162"/>
      <c r="AKQ162"/>
      <c r="AKR162"/>
      <c r="AKS162"/>
      <c r="AKT162"/>
      <c r="AKU162"/>
      <c r="AKV162"/>
      <c r="AKW162"/>
      <c r="AKX162"/>
      <c r="AKY162"/>
      <c r="AKZ162"/>
      <c r="ALA162"/>
      <c r="ALB162"/>
      <c r="ALC162"/>
      <c r="ALD162"/>
      <c r="ALE162"/>
      <c r="ALF162"/>
      <c r="ALG162"/>
      <c r="ALH162"/>
      <c r="ALI162"/>
      <c r="ALJ162"/>
      <c r="ALK162"/>
      <c r="ALL162"/>
      <c r="ALM162"/>
      <c r="ALN162"/>
      <c r="ALO162"/>
      <c r="ALP162"/>
      <c r="ALQ162"/>
      <c r="ALR162"/>
      <c r="ALS162"/>
      <c r="ALT162"/>
      <c r="ALU162"/>
      <c r="ALV162"/>
      <c r="ALW162"/>
      <c r="ALX162"/>
      <c r="ALY162"/>
      <c r="ALZ162"/>
      <c r="AMA162"/>
      <c r="AMB162"/>
      <c r="AMC162"/>
      <c r="AMD162"/>
      <c r="AME162"/>
      <c r="AMF162"/>
      <c r="AMG162"/>
      <c r="AMH162"/>
      <c r="AMI162"/>
      <c r="AMJ162"/>
    </row>
    <row r="163" spans="1:1024" ht="15" customHeight="1">
      <c r="A163" s="943" t="s">
        <v>227</v>
      </c>
      <c r="B163" s="943"/>
      <c r="C163" s="943"/>
      <c r="D163" s="943"/>
      <c r="E163" s="943"/>
      <c r="F163" s="943"/>
      <c r="G163" s="943"/>
      <c r="H163" s="943"/>
      <c r="I163" s="943"/>
      <c r="J163" s="943"/>
      <c r="K163" s="943"/>
      <c r="L163" s="943"/>
      <c r="M163" s="943"/>
      <c r="N163" s="943"/>
      <c r="O163" s="943"/>
      <c r="P163" s="943"/>
      <c r="Q163" s="943"/>
      <c r="R163" s="943"/>
      <c r="S163" s="943"/>
      <c r="T163" s="943"/>
      <c r="U163" s="943"/>
      <c r="V163" s="943"/>
      <c r="W163" s="943"/>
      <c r="X163" s="943"/>
      <c r="Y163" s="943"/>
      <c r="Z163" s="943"/>
      <c r="AA163" s="943"/>
      <c r="AB163" s="943"/>
      <c r="AC163" s="943"/>
      <c r="AD163" s="943"/>
      <c r="AE163" s="943"/>
      <c r="AF163" s="943"/>
      <c r="AG163" s="431"/>
      <c r="AH163" s="432" t="s">
        <v>228</v>
      </c>
      <c r="AI163" s="431"/>
      <c r="AJ163" s="507"/>
      <c r="AK163" s="466"/>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c r="QN163"/>
      <c r="QO163"/>
      <c r="QP163"/>
      <c r="QQ163"/>
      <c r="QR163"/>
      <c r="QS163"/>
      <c r="QT163"/>
      <c r="QU163"/>
      <c r="QV163"/>
      <c r="QW163"/>
      <c r="QX163"/>
      <c r="QY163"/>
      <c r="QZ163"/>
      <c r="RA163"/>
      <c r="RB163"/>
      <c r="RC163"/>
      <c r="RD163"/>
      <c r="RE163"/>
      <c r="RF163"/>
      <c r="RG163"/>
      <c r="RH163"/>
      <c r="RI163"/>
      <c r="RJ163"/>
      <c r="RK163"/>
      <c r="RL163"/>
      <c r="RM163"/>
      <c r="RN163"/>
      <c r="RO163"/>
      <c r="RP163"/>
      <c r="RQ163"/>
      <c r="RR163"/>
      <c r="RS163"/>
      <c r="RT163"/>
      <c r="RU163"/>
      <c r="RV163"/>
      <c r="RW163"/>
      <c r="RX163"/>
      <c r="RY163"/>
      <c r="RZ163"/>
      <c r="SA163"/>
      <c r="SB163"/>
      <c r="SC163"/>
      <c r="SD163"/>
      <c r="SE163"/>
      <c r="SF163"/>
      <c r="SG163"/>
      <c r="SH163"/>
      <c r="SI163"/>
      <c r="SJ163"/>
      <c r="SK163"/>
      <c r="SL163"/>
      <c r="SM163"/>
      <c r="SN163"/>
      <c r="SO163"/>
      <c r="SP163"/>
      <c r="SQ163"/>
      <c r="SR163"/>
      <c r="SS163"/>
      <c r="ST163"/>
      <c r="SU163"/>
      <c r="SV163"/>
      <c r="SW163"/>
      <c r="SX163"/>
      <c r="SY163"/>
      <c r="SZ163"/>
      <c r="TA163"/>
      <c r="TB163"/>
      <c r="TC163"/>
      <c r="TD163"/>
      <c r="TE163"/>
      <c r="TF163"/>
      <c r="TG163"/>
      <c r="TH163"/>
      <c r="TI163"/>
      <c r="TJ163"/>
      <c r="TK163"/>
      <c r="TL163"/>
      <c r="TM163"/>
      <c r="TN163"/>
      <c r="TO163"/>
      <c r="TP163"/>
      <c r="TQ163"/>
      <c r="TR163"/>
      <c r="TS163"/>
      <c r="TT163"/>
      <c r="TU163"/>
      <c r="TV163"/>
      <c r="TW163"/>
      <c r="TX163"/>
      <c r="TY163"/>
      <c r="TZ163"/>
      <c r="UA163"/>
      <c r="UB163"/>
      <c r="UC163"/>
      <c r="UD163"/>
      <c r="UE163"/>
      <c r="UF163"/>
      <c r="UG163"/>
      <c r="UH163"/>
      <c r="UI163"/>
      <c r="UJ163"/>
      <c r="UK163"/>
      <c r="UL163"/>
      <c r="UM163"/>
      <c r="UN163"/>
      <c r="UO163"/>
      <c r="UP163"/>
      <c r="UQ163"/>
      <c r="UR163"/>
      <c r="US163"/>
      <c r="UT163"/>
      <c r="UU163"/>
      <c r="UV163"/>
      <c r="UW163"/>
      <c r="UX163"/>
      <c r="UY163"/>
      <c r="UZ163"/>
      <c r="VA163"/>
      <c r="VB163"/>
      <c r="VC163"/>
      <c r="VD163"/>
      <c r="VE163"/>
      <c r="VF163"/>
      <c r="VG163"/>
      <c r="VH163"/>
      <c r="VI163"/>
      <c r="VJ163"/>
      <c r="VK163"/>
      <c r="VL163"/>
      <c r="VM163"/>
      <c r="VN163"/>
      <c r="VO163"/>
      <c r="VP163"/>
      <c r="VQ163"/>
      <c r="VR163"/>
      <c r="VS163"/>
      <c r="VT163"/>
      <c r="VU163"/>
      <c r="VV163"/>
      <c r="VW163"/>
      <c r="VX163"/>
      <c r="VY163"/>
      <c r="VZ163"/>
      <c r="WA163"/>
      <c r="WB163"/>
      <c r="WC163"/>
      <c r="WD163"/>
      <c r="WE163"/>
      <c r="WF163"/>
      <c r="WG163"/>
      <c r="WH163"/>
      <c r="WI163"/>
      <c r="WJ163"/>
      <c r="WK163"/>
      <c r="WL163"/>
      <c r="WM163"/>
      <c r="WN163"/>
      <c r="WO163"/>
      <c r="WP163"/>
      <c r="WQ163"/>
      <c r="WR163"/>
      <c r="WS163"/>
      <c r="WT163"/>
      <c r="WU163"/>
      <c r="WV163"/>
      <c r="WW163"/>
      <c r="WX163"/>
      <c r="WY163"/>
      <c r="WZ163"/>
      <c r="XA163"/>
      <c r="XB163"/>
      <c r="XC163"/>
      <c r="XD163"/>
      <c r="XE163"/>
      <c r="XF163"/>
      <c r="XG163"/>
      <c r="XH163"/>
      <c r="XI163"/>
      <c r="XJ163"/>
      <c r="XK163"/>
      <c r="XL163"/>
      <c r="XM163"/>
      <c r="XN163"/>
      <c r="XO163"/>
      <c r="XP163"/>
      <c r="XQ163"/>
      <c r="XR163"/>
      <c r="XS163"/>
      <c r="XT163"/>
      <c r="XU163"/>
      <c r="XV163"/>
      <c r="XW163"/>
      <c r="XX163"/>
      <c r="XY163"/>
      <c r="XZ163"/>
      <c r="YA163"/>
      <c r="YB163"/>
      <c r="YC163"/>
      <c r="YD163"/>
      <c r="YE163"/>
      <c r="YF163"/>
      <c r="YG163"/>
      <c r="YH163"/>
      <c r="YI163"/>
      <c r="YJ163"/>
      <c r="YK163"/>
      <c r="YL163"/>
      <c r="YM163"/>
      <c r="YN163"/>
      <c r="YO163"/>
      <c r="YP163"/>
      <c r="YQ163"/>
      <c r="YR163"/>
      <c r="YS163"/>
      <c r="YT163"/>
      <c r="YU163"/>
      <c r="YV163"/>
      <c r="YW163"/>
      <c r="YX163"/>
      <c r="YY163"/>
      <c r="YZ163"/>
      <c r="ZA163"/>
      <c r="ZB163"/>
      <c r="ZC163"/>
      <c r="ZD163"/>
      <c r="ZE163"/>
      <c r="ZF163"/>
      <c r="ZG163"/>
      <c r="ZH163"/>
      <c r="ZI163"/>
      <c r="ZJ163"/>
      <c r="ZK163"/>
      <c r="ZL163"/>
      <c r="ZM163"/>
      <c r="ZN163"/>
      <c r="ZO163"/>
      <c r="ZP163"/>
      <c r="ZQ163"/>
      <c r="ZR163"/>
      <c r="ZS163"/>
      <c r="ZT163"/>
      <c r="ZU163"/>
      <c r="ZV163"/>
      <c r="ZW163"/>
      <c r="ZX163"/>
      <c r="ZY163"/>
      <c r="ZZ163"/>
      <c r="AAA163"/>
      <c r="AAB163"/>
      <c r="AAC163"/>
      <c r="AAD163"/>
      <c r="AAE163"/>
      <c r="AAF163"/>
      <c r="AAG163"/>
      <c r="AAH163"/>
      <c r="AAI163"/>
      <c r="AAJ163"/>
      <c r="AAK163"/>
      <c r="AAL163"/>
      <c r="AAM163"/>
      <c r="AAN163"/>
      <c r="AAO163"/>
      <c r="AAP163"/>
      <c r="AAQ163"/>
      <c r="AAR163"/>
      <c r="AAS163"/>
      <c r="AAT163"/>
      <c r="AAU163"/>
      <c r="AAV163"/>
      <c r="AAW163"/>
      <c r="AAX163"/>
      <c r="AAY163"/>
      <c r="AAZ163"/>
      <c r="ABA163"/>
      <c r="ABB163"/>
      <c r="ABC163"/>
      <c r="ABD163"/>
      <c r="ABE163"/>
      <c r="ABF163"/>
      <c r="ABG163"/>
      <c r="ABH163"/>
      <c r="ABI163"/>
      <c r="ABJ163"/>
      <c r="ABK163"/>
      <c r="ABL163"/>
      <c r="ABM163"/>
      <c r="ABN163"/>
      <c r="ABO163"/>
      <c r="ABP163"/>
      <c r="ABQ163"/>
      <c r="ABR163"/>
      <c r="ABS163"/>
      <c r="ABT163"/>
      <c r="ABU163"/>
      <c r="ABV163"/>
      <c r="ABW163"/>
      <c r="ABX163"/>
      <c r="ABY163"/>
      <c r="ABZ163"/>
      <c r="ACA163"/>
      <c r="ACB163"/>
      <c r="ACC163"/>
      <c r="ACD163"/>
      <c r="ACE163"/>
      <c r="ACF163"/>
      <c r="ACG163"/>
      <c r="ACH163"/>
      <c r="ACI163"/>
      <c r="ACJ163"/>
      <c r="ACK163"/>
      <c r="ACL163"/>
      <c r="ACM163"/>
      <c r="ACN163"/>
      <c r="ACO163"/>
      <c r="ACP163"/>
      <c r="ACQ163"/>
      <c r="ACR163"/>
      <c r="ACS163"/>
      <c r="ACT163"/>
      <c r="ACU163"/>
      <c r="ACV163"/>
      <c r="ACW163"/>
      <c r="ACX163"/>
      <c r="ACY163"/>
      <c r="ACZ163"/>
      <c r="ADA163"/>
      <c r="ADB163"/>
      <c r="ADC163"/>
      <c r="ADD163"/>
      <c r="ADE163"/>
      <c r="ADF163"/>
      <c r="ADG163"/>
      <c r="ADH163"/>
      <c r="ADI163"/>
      <c r="ADJ163"/>
      <c r="ADK163"/>
      <c r="ADL163"/>
      <c r="ADM163"/>
      <c r="ADN163"/>
      <c r="ADO163"/>
      <c r="ADP163"/>
      <c r="ADQ163"/>
      <c r="ADR163"/>
      <c r="ADS163"/>
      <c r="ADT163"/>
      <c r="ADU163"/>
      <c r="ADV163"/>
      <c r="ADW163"/>
      <c r="ADX163"/>
      <c r="ADY163"/>
      <c r="ADZ163"/>
      <c r="AEA163"/>
      <c r="AEB163"/>
      <c r="AEC163"/>
      <c r="AED163"/>
      <c r="AEE163"/>
      <c r="AEF163"/>
      <c r="AEG163"/>
      <c r="AEH163"/>
      <c r="AEI163"/>
      <c r="AEJ163"/>
      <c r="AEK163"/>
      <c r="AEL163"/>
      <c r="AEM163"/>
      <c r="AEN163"/>
      <c r="AEO163"/>
      <c r="AEP163"/>
      <c r="AEQ163"/>
      <c r="AER163"/>
      <c r="AES163"/>
      <c r="AET163"/>
      <c r="AEU163"/>
      <c r="AEV163"/>
      <c r="AEW163"/>
      <c r="AEX163"/>
      <c r="AEY163"/>
      <c r="AEZ163"/>
      <c r="AFA163"/>
      <c r="AFB163"/>
      <c r="AFC163"/>
      <c r="AFD163"/>
      <c r="AFE163"/>
      <c r="AFF163"/>
      <c r="AFG163"/>
      <c r="AFH163"/>
      <c r="AFI163"/>
      <c r="AFJ163"/>
      <c r="AFK163"/>
      <c r="AFL163"/>
      <c r="AFM163"/>
      <c r="AFN163"/>
      <c r="AFO163"/>
      <c r="AFP163"/>
      <c r="AFQ163"/>
      <c r="AFR163"/>
      <c r="AFS163"/>
      <c r="AFT163"/>
      <c r="AFU163"/>
      <c r="AFV163"/>
      <c r="AFW163"/>
      <c r="AFX163"/>
      <c r="AFY163"/>
      <c r="AFZ163"/>
      <c r="AGA163"/>
      <c r="AGB163"/>
      <c r="AGC163"/>
      <c r="AGD163"/>
      <c r="AGE163"/>
      <c r="AGF163"/>
      <c r="AGG163"/>
      <c r="AGH163"/>
      <c r="AGI163"/>
      <c r="AGJ163"/>
      <c r="AGK163"/>
      <c r="AGL163"/>
      <c r="AGM163"/>
      <c r="AGN163"/>
      <c r="AGO163"/>
      <c r="AGP163"/>
      <c r="AGQ163"/>
      <c r="AGR163"/>
      <c r="AGS163"/>
      <c r="AGT163"/>
      <c r="AGU163"/>
      <c r="AGV163"/>
      <c r="AGW163"/>
      <c r="AGX163"/>
      <c r="AGY163"/>
      <c r="AGZ163"/>
      <c r="AHA163"/>
      <c r="AHB163"/>
      <c r="AHC163"/>
      <c r="AHD163"/>
      <c r="AHE163"/>
      <c r="AHF163"/>
      <c r="AHG163"/>
      <c r="AHH163"/>
      <c r="AHI163"/>
      <c r="AHJ163"/>
      <c r="AHK163"/>
      <c r="AHL163"/>
      <c r="AHM163"/>
      <c r="AHN163"/>
      <c r="AHO163"/>
      <c r="AHP163"/>
      <c r="AHQ163"/>
      <c r="AHR163"/>
      <c r="AHS163"/>
      <c r="AHT163"/>
      <c r="AHU163"/>
      <c r="AHV163"/>
      <c r="AHW163"/>
      <c r="AHX163"/>
      <c r="AHY163"/>
      <c r="AHZ163"/>
      <c r="AIA163"/>
      <c r="AIB163"/>
      <c r="AIC163"/>
      <c r="AID163"/>
      <c r="AIE163"/>
      <c r="AIF163"/>
      <c r="AIG163"/>
      <c r="AIH163"/>
      <c r="AII163"/>
      <c r="AIJ163"/>
      <c r="AIK163"/>
      <c r="AIL163"/>
      <c r="AIM163"/>
      <c r="AIN163"/>
      <c r="AIO163"/>
      <c r="AIP163"/>
      <c r="AIQ163"/>
      <c r="AIR163"/>
      <c r="AIS163"/>
      <c r="AIT163"/>
      <c r="AIU163"/>
      <c r="AIV163"/>
      <c r="AIW163"/>
      <c r="AIX163"/>
      <c r="AIY163"/>
      <c r="AIZ163"/>
      <c r="AJA163"/>
      <c r="AJB163"/>
      <c r="AJC163"/>
      <c r="AJD163"/>
      <c r="AJE163"/>
      <c r="AJF163"/>
      <c r="AJG163"/>
      <c r="AJH163"/>
      <c r="AJI163"/>
      <c r="AJJ163"/>
      <c r="AJK163"/>
      <c r="AJL163"/>
      <c r="AJM163"/>
      <c r="AJN163"/>
      <c r="AJO163"/>
      <c r="AJP163"/>
      <c r="AJQ163"/>
      <c r="AJR163"/>
      <c r="AJS163"/>
      <c r="AJT163"/>
      <c r="AJU163"/>
      <c r="AJV163"/>
      <c r="AJW163"/>
      <c r="AJX163"/>
      <c r="AJY163"/>
      <c r="AJZ163"/>
      <c r="AKA163"/>
      <c r="AKB163"/>
      <c r="AKC163"/>
      <c r="AKD163"/>
      <c r="AKE163"/>
      <c r="AKF163"/>
      <c r="AKG163"/>
      <c r="AKH163"/>
      <c r="AKI163"/>
      <c r="AKJ163"/>
      <c r="AKK163"/>
      <c r="AKL163"/>
      <c r="AKM163"/>
      <c r="AKN163"/>
      <c r="AKO163"/>
      <c r="AKP163"/>
      <c r="AKQ163"/>
      <c r="AKR163"/>
      <c r="AKS163"/>
      <c r="AKT163"/>
      <c r="AKU163"/>
      <c r="AKV163"/>
      <c r="AKW163"/>
      <c r="AKX163"/>
      <c r="AKY163"/>
      <c r="AKZ163"/>
      <c r="ALA163"/>
      <c r="ALB163"/>
      <c r="ALC163"/>
      <c r="ALD163"/>
      <c r="ALE163"/>
      <c r="ALF163"/>
      <c r="ALG163"/>
      <c r="ALH163"/>
      <c r="ALI163"/>
      <c r="ALJ163"/>
      <c r="ALK163"/>
      <c r="ALL163"/>
      <c r="ALM163"/>
      <c r="ALN163"/>
      <c r="ALO163"/>
      <c r="ALP163"/>
      <c r="ALQ163"/>
      <c r="ALR163"/>
      <c r="ALS163"/>
      <c r="ALT163"/>
      <c r="ALU163"/>
      <c r="ALV163"/>
      <c r="ALW163"/>
      <c r="ALX163"/>
      <c r="ALY163"/>
      <c r="ALZ163"/>
      <c r="AMA163"/>
      <c r="AMB163"/>
      <c r="AMC163"/>
      <c r="AMD163"/>
      <c r="AME163"/>
      <c r="AMF163"/>
      <c r="AMG163"/>
      <c r="AMH163"/>
      <c r="AMI163"/>
      <c r="AMJ163"/>
    </row>
    <row r="164" spans="1:1024" ht="10.5" customHeight="1">
      <c r="A164" s="393"/>
      <c r="B164" s="393"/>
      <c r="C164" s="393"/>
      <c r="D164" s="393"/>
      <c r="E164" s="393"/>
      <c r="F164" s="393"/>
      <c r="G164" s="393"/>
      <c r="H164" s="393"/>
      <c r="I164" s="393"/>
      <c r="J164" s="393"/>
      <c r="K164" s="330"/>
      <c r="L164" s="330"/>
      <c r="M164" s="330"/>
      <c r="N164" s="330"/>
      <c r="O164" s="330"/>
      <c r="P164" s="330"/>
      <c r="Q164" s="330"/>
      <c r="R164" s="330"/>
      <c r="S164" s="330"/>
      <c r="T164" s="330"/>
      <c r="U164" s="330"/>
      <c r="V164" s="330"/>
      <c r="W164" s="330"/>
      <c r="X164" s="330"/>
      <c r="Y164" s="330"/>
      <c r="Z164" s="330"/>
      <c r="AA164" s="330"/>
      <c r="AB164" s="330"/>
      <c r="AC164" s="330"/>
      <c r="AD164" s="330"/>
      <c r="AE164" s="330"/>
      <c r="AF164" s="330"/>
      <c r="AG164" s="330"/>
      <c r="AH164" s="330"/>
      <c r="AI164" s="330"/>
      <c r="AJ164" s="533"/>
      <c r="AK164"/>
      <c r="AL164" s="53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row>
    <row r="165" spans="1:1024" ht="17.25" customHeight="1">
      <c r="A165" s="535" t="s">
        <v>266</v>
      </c>
      <c r="B165" s="536"/>
      <c r="C165" s="536"/>
      <c r="D165" s="536"/>
      <c r="E165" s="536"/>
      <c r="F165" s="536"/>
      <c r="G165" s="536"/>
      <c r="H165" s="536"/>
      <c r="I165" s="536"/>
      <c r="J165" s="536"/>
      <c r="K165" s="536"/>
      <c r="L165" s="536"/>
      <c r="M165" s="536"/>
      <c r="N165" s="536"/>
      <c r="O165" s="536"/>
      <c r="P165" s="536"/>
      <c r="Q165" s="536"/>
      <c r="R165" s="536"/>
      <c r="S165" s="536"/>
      <c r="T165" s="536"/>
      <c r="U165" s="477" t="s">
        <v>267</v>
      </c>
      <c r="V165" s="194"/>
      <c r="W165" s="537"/>
      <c r="X165" s="537"/>
      <c r="Y165" s="537"/>
      <c r="Z165" s="537"/>
      <c r="AA165" s="537"/>
      <c r="AB165" s="537"/>
      <c r="AC165" s="479"/>
      <c r="AD165" s="480" t="s">
        <v>251</v>
      </c>
      <c r="AE165" s="481"/>
      <c r="AF165" s="481"/>
      <c r="AG165" s="482"/>
      <c r="AH165" s="483" t="s">
        <v>252</v>
      </c>
      <c r="AI165" s="478"/>
      <c r="AJ165" s="484"/>
      <c r="AK165" s="94"/>
      <c r="AL165" s="51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row>
    <row r="166" spans="1:1024" ht="25.5" customHeight="1">
      <c r="A166" s="898"/>
      <c r="B166" s="538" t="s">
        <v>253</v>
      </c>
      <c r="C166" s="971" t="s">
        <v>268</v>
      </c>
      <c r="D166" s="971"/>
      <c r="E166" s="971"/>
      <c r="F166" s="971"/>
      <c r="G166" s="971"/>
      <c r="H166" s="971"/>
      <c r="I166" s="971"/>
      <c r="J166" s="971"/>
      <c r="K166" s="971"/>
      <c r="L166" s="971"/>
      <c r="M166" s="971"/>
      <c r="N166" s="971"/>
      <c r="O166" s="971"/>
      <c r="P166" s="971"/>
      <c r="Q166" s="971"/>
      <c r="R166" s="971"/>
      <c r="S166" s="971"/>
      <c r="T166" s="971"/>
      <c r="U166" s="971"/>
      <c r="V166" s="971"/>
      <c r="W166" s="971"/>
      <c r="X166" s="971"/>
      <c r="Y166" s="971"/>
      <c r="Z166" s="971"/>
      <c r="AA166" s="971"/>
      <c r="AB166" s="971"/>
      <c r="AC166" s="971"/>
      <c r="AD166" s="971"/>
      <c r="AE166" s="971"/>
      <c r="AF166" s="971"/>
      <c r="AG166" s="971"/>
      <c r="AH166" s="971"/>
      <c r="AI166" s="971"/>
      <c r="AJ166" s="971"/>
      <c r="AK166" s="94"/>
      <c r="AL166" s="527"/>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row>
    <row r="167" spans="1:1024" ht="27" customHeight="1">
      <c r="A167" s="898"/>
      <c r="B167" s="972"/>
      <c r="C167" s="973" t="s">
        <v>269</v>
      </c>
      <c r="D167" s="973"/>
      <c r="E167" s="973"/>
      <c r="F167" s="973"/>
      <c r="G167" s="973"/>
      <c r="H167" s="973"/>
      <c r="I167" s="973"/>
      <c r="J167" s="973"/>
      <c r="K167" s="539"/>
      <c r="L167" s="540" t="s">
        <v>12</v>
      </c>
      <c r="M167" s="974" t="s">
        <v>270</v>
      </c>
      <c r="N167" s="974"/>
      <c r="O167" s="974"/>
      <c r="P167" s="974"/>
      <c r="Q167" s="974"/>
      <c r="R167" s="974"/>
      <c r="S167" s="974"/>
      <c r="T167" s="974"/>
      <c r="U167" s="974"/>
      <c r="V167" s="974"/>
      <c r="W167" s="974"/>
      <c r="X167" s="974"/>
      <c r="Y167" s="974"/>
      <c r="Z167" s="974"/>
      <c r="AA167" s="974"/>
      <c r="AB167" s="974"/>
      <c r="AC167" s="974"/>
      <c r="AD167" s="974"/>
      <c r="AE167" s="974"/>
      <c r="AF167" s="974"/>
      <c r="AG167" s="974"/>
      <c r="AH167" s="974"/>
      <c r="AI167" s="974"/>
      <c r="AJ167" s="974"/>
      <c r="AK167" s="94"/>
      <c r="AL167" s="492"/>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c r="ZB167"/>
      <c r="ZC167"/>
      <c r="ZD167"/>
      <c r="ZE167"/>
      <c r="ZF167"/>
      <c r="ZG167"/>
      <c r="ZH167"/>
      <c r="ZI167"/>
      <c r="ZJ167"/>
      <c r="ZK167"/>
      <c r="ZL167"/>
      <c r="ZM167"/>
      <c r="ZN167"/>
      <c r="ZO167"/>
      <c r="ZP167"/>
      <c r="ZQ167"/>
      <c r="ZR167"/>
      <c r="ZS167"/>
      <c r="ZT167"/>
      <c r="ZU167"/>
      <c r="ZV167"/>
      <c r="ZW167"/>
      <c r="ZX167"/>
      <c r="ZY167"/>
      <c r="ZZ167"/>
      <c r="AAA167"/>
      <c r="AAB167"/>
      <c r="AAC167"/>
      <c r="AAD167"/>
      <c r="AAE167"/>
      <c r="AAF167"/>
      <c r="AAG167"/>
      <c r="AAH167"/>
      <c r="AAI167"/>
      <c r="AAJ167"/>
      <c r="AAK167"/>
      <c r="AAL167"/>
      <c r="AAM167"/>
      <c r="AAN167"/>
      <c r="AAO167"/>
      <c r="AAP167"/>
      <c r="AAQ167"/>
      <c r="AAR167"/>
      <c r="AAS167"/>
      <c r="AAT167"/>
      <c r="AAU167"/>
      <c r="AAV167"/>
      <c r="AAW167"/>
      <c r="AAX167"/>
      <c r="AAY167"/>
      <c r="AAZ167"/>
      <c r="ABA167"/>
      <c r="ABB167"/>
      <c r="ABC167"/>
      <c r="ABD167"/>
      <c r="ABE167"/>
      <c r="ABF167"/>
      <c r="ABG167"/>
      <c r="ABH167"/>
      <c r="ABI167"/>
      <c r="ABJ167"/>
      <c r="ABK167"/>
      <c r="ABL167"/>
      <c r="ABM167"/>
      <c r="ABN167"/>
      <c r="ABO167"/>
      <c r="ABP167"/>
      <c r="ABQ167"/>
      <c r="ABR167"/>
      <c r="ABS167"/>
      <c r="ABT167"/>
      <c r="ABU167"/>
      <c r="ABV167"/>
      <c r="ABW167"/>
      <c r="ABX167"/>
      <c r="ABY167"/>
      <c r="ABZ167"/>
      <c r="ACA167"/>
      <c r="ACB167"/>
      <c r="ACC167"/>
      <c r="ACD167"/>
      <c r="ACE167"/>
      <c r="ACF167"/>
      <c r="ACG167"/>
      <c r="ACH167"/>
      <c r="ACI167"/>
      <c r="ACJ167"/>
      <c r="ACK167"/>
      <c r="ACL167"/>
      <c r="ACM167"/>
      <c r="ACN167"/>
      <c r="ACO167"/>
      <c r="ACP167"/>
      <c r="ACQ167"/>
      <c r="ACR167"/>
      <c r="ACS167"/>
      <c r="ACT167"/>
      <c r="ACU167"/>
      <c r="ACV167"/>
      <c r="ACW167"/>
      <c r="ACX167"/>
      <c r="ACY167"/>
      <c r="ACZ167"/>
      <c r="ADA167"/>
      <c r="ADB167"/>
      <c r="ADC167"/>
      <c r="ADD167"/>
      <c r="ADE167"/>
      <c r="ADF167"/>
      <c r="ADG167"/>
      <c r="ADH167"/>
      <c r="ADI167"/>
      <c r="ADJ167"/>
      <c r="ADK167"/>
      <c r="ADL167"/>
      <c r="ADM167"/>
      <c r="ADN167"/>
      <c r="ADO167"/>
      <c r="ADP167"/>
      <c r="ADQ167"/>
      <c r="ADR167"/>
      <c r="ADS167"/>
      <c r="ADT167"/>
      <c r="ADU167"/>
      <c r="ADV167"/>
      <c r="ADW167"/>
      <c r="ADX167"/>
      <c r="ADY167"/>
      <c r="ADZ167"/>
      <c r="AEA167"/>
      <c r="AEB167"/>
      <c r="AEC167"/>
      <c r="AED167"/>
      <c r="AEE167"/>
      <c r="AEF167"/>
      <c r="AEG167"/>
      <c r="AEH167"/>
      <c r="AEI167"/>
      <c r="AEJ167"/>
      <c r="AEK167"/>
      <c r="AEL167"/>
      <c r="AEM167"/>
      <c r="AEN167"/>
      <c r="AEO167"/>
      <c r="AEP167"/>
      <c r="AEQ167"/>
      <c r="AER167"/>
      <c r="AES167"/>
      <c r="AET167"/>
      <c r="AEU167"/>
      <c r="AEV167"/>
      <c r="AEW167"/>
      <c r="AEX167"/>
      <c r="AEY167"/>
      <c r="AEZ167"/>
      <c r="AFA167"/>
      <c r="AFB167"/>
      <c r="AFC167"/>
      <c r="AFD167"/>
      <c r="AFE167"/>
      <c r="AFF167"/>
      <c r="AFG167"/>
      <c r="AFH167"/>
      <c r="AFI167"/>
      <c r="AFJ167"/>
      <c r="AFK167"/>
      <c r="AFL167"/>
      <c r="AFM167"/>
      <c r="AFN167"/>
      <c r="AFO167"/>
      <c r="AFP167"/>
      <c r="AFQ167"/>
      <c r="AFR167"/>
      <c r="AFS167"/>
      <c r="AFT167"/>
      <c r="AFU167"/>
      <c r="AFV167"/>
      <c r="AFW167"/>
      <c r="AFX167"/>
      <c r="AFY167"/>
      <c r="AFZ167"/>
      <c r="AGA167"/>
      <c r="AGB167"/>
      <c r="AGC167"/>
      <c r="AGD167"/>
      <c r="AGE167"/>
      <c r="AGF167"/>
      <c r="AGG167"/>
      <c r="AGH167"/>
      <c r="AGI167"/>
      <c r="AGJ167"/>
      <c r="AGK167"/>
      <c r="AGL167"/>
      <c r="AGM167"/>
      <c r="AGN167"/>
      <c r="AGO167"/>
      <c r="AGP167"/>
      <c r="AGQ167"/>
      <c r="AGR167"/>
      <c r="AGS167"/>
      <c r="AGT167"/>
      <c r="AGU167"/>
      <c r="AGV167"/>
      <c r="AGW167"/>
      <c r="AGX167"/>
      <c r="AGY167"/>
      <c r="AGZ167"/>
      <c r="AHA167"/>
      <c r="AHB167"/>
      <c r="AHC167"/>
      <c r="AHD167"/>
      <c r="AHE167"/>
      <c r="AHF167"/>
      <c r="AHG167"/>
      <c r="AHH167"/>
      <c r="AHI167"/>
      <c r="AHJ167"/>
      <c r="AHK167"/>
      <c r="AHL167"/>
      <c r="AHM167"/>
      <c r="AHN167"/>
      <c r="AHO167"/>
      <c r="AHP167"/>
      <c r="AHQ167"/>
      <c r="AHR167"/>
      <c r="AHS167"/>
      <c r="AHT167"/>
      <c r="AHU167"/>
      <c r="AHV167"/>
      <c r="AHW167"/>
      <c r="AHX167"/>
      <c r="AHY167"/>
      <c r="AHZ167"/>
      <c r="AIA167"/>
      <c r="AIB167"/>
      <c r="AIC167"/>
      <c r="AID167"/>
      <c r="AIE167"/>
      <c r="AIF167"/>
      <c r="AIG167"/>
      <c r="AIH167"/>
      <c r="AII167"/>
      <c r="AIJ167"/>
      <c r="AIK167"/>
      <c r="AIL167"/>
      <c r="AIM167"/>
      <c r="AIN167"/>
      <c r="AIO167"/>
      <c r="AIP167"/>
      <c r="AIQ167"/>
      <c r="AIR167"/>
      <c r="AIS167"/>
      <c r="AIT167"/>
      <c r="AIU167"/>
      <c r="AIV167"/>
      <c r="AIW167"/>
      <c r="AIX167"/>
      <c r="AIY167"/>
      <c r="AIZ167"/>
      <c r="AJA167"/>
      <c r="AJB167"/>
      <c r="AJC167"/>
      <c r="AJD167"/>
      <c r="AJE167"/>
      <c r="AJF167"/>
      <c r="AJG167"/>
      <c r="AJH167"/>
      <c r="AJI167"/>
      <c r="AJJ167"/>
      <c r="AJK167"/>
      <c r="AJL167"/>
      <c r="AJM167"/>
      <c r="AJN167"/>
      <c r="AJO167"/>
      <c r="AJP167"/>
      <c r="AJQ167"/>
      <c r="AJR167"/>
      <c r="AJS167"/>
      <c r="AJT167"/>
      <c r="AJU167"/>
      <c r="AJV167"/>
      <c r="AJW167"/>
      <c r="AJX167"/>
      <c r="AJY167"/>
      <c r="AJZ167"/>
      <c r="AKA167"/>
      <c r="AKB167"/>
      <c r="AKC167"/>
      <c r="AKD167"/>
      <c r="AKE167"/>
      <c r="AKF167"/>
      <c r="AKG167"/>
      <c r="AKH167"/>
      <c r="AKI167"/>
      <c r="AKJ167"/>
      <c r="AKK167"/>
      <c r="AKL167"/>
      <c r="AKM167"/>
      <c r="AKN167"/>
      <c r="AKO167"/>
      <c r="AKP167"/>
      <c r="AKQ167"/>
      <c r="AKR167"/>
      <c r="AKS167"/>
      <c r="AKT167"/>
      <c r="AKU167"/>
      <c r="AKV167"/>
      <c r="AKW167"/>
      <c r="AKX167"/>
      <c r="AKY167"/>
      <c r="AKZ167"/>
      <c r="ALA167"/>
      <c r="ALB167"/>
      <c r="ALC167"/>
      <c r="ALD167"/>
      <c r="ALE167"/>
      <c r="ALF167"/>
      <c r="ALG167"/>
      <c r="ALH167"/>
      <c r="ALI167"/>
      <c r="ALJ167"/>
      <c r="ALK167"/>
      <c r="ALL167"/>
      <c r="ALM167"/>
      <c r="ALN167"/>
      <c r="ALO167"/>
      <c r="ALP167"/>
      <c r="ALQ167"/>
      <c r="ALR167"/>
      <c r="ALS167"/>
      <c r="ALT167"/>
      <c r="ALU167"/>
      <c r="ALV167"/>
      <c r="ALW167"/>
      <c r="ALX167"/>
      <c r="ALY167"/>
      <c r="ALZ167"/>
      <c r="AMA167"/>
      <c r="AMB167"/>
      <c r="AMC167"/>
      <c r="AMD167"/>
      <c r="AME167"/>
      <c r="AMF167"/>
      <c r="AMG167"/>
      <c r="AMH167"/>
      <c r="AMI167"/>
      <c r="AMJ167"/>
    </row>
    <row r="168" spans="1:1024" ht="40.5" customHeight="1">
      <c r="A168" s="898"/>
      <c r="B168" s="972"/>
      <c r="C168" s="973"/>
      <c r="D168" s="973"/>
      <c r="E168" s="973"/>
      <c r="F168" s="973"/>
      <c r="G168" s="973"/>
      <c r="H168" s="973"/>
      <c r="I168" s="973"/>
      <c r="J168" s="973"/>
      <c r="K168" s="541"/>
      <c r="L168" s="542" t="s">
        <v>20</v>
      </c>
      <c r="M168" s="975" t="s">
        <v>271</v>
      </c>
      <c r="N168" s="975"/>
      <c r="O168" s="975"/>
      <c r="P168" s="975"/>
      <c r="Q168" s="975"/>
      <c r="R168" s="975"/>
      <c r="S168" s="975"/>
      <c r="T168" s="975"/>
      <c r="U168" s="975"/>
      <c r="V168" s="975"/>
      <c r="W168" s="975"/>
      <c r="X168" s="975"/>
      <c r="Y168" s="975"/>
      <c r="Z168" s="975"/>
      <c r="AA168" s="975"/>
      <c r="AB168" s="975"/>
      <c r="AC168" s="975"/>
      <c r="AD168" s="975"/>
      <c r="AE168" s="975"/>
      <c r="AF168" s="975"/>
      <c r="AG168" s="975"/>
      <c r="AH168" s="975"/>
      <c r="AI168" s="975"/>
      <c r="AJ168" s="975"/>
      <c r="AK168" s="543"/>
      <c r="AL168" s="184"/>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c r="ZB168"/>
      <c r="ZC168"/>
      <c r="ZD168"/>
      <c r="ZE168"/>
      <c r="ZF168"/>
      <c r="ZG168"/>
      <c r="ZH168"/>
      <c r="ZI168"/>
      <c r="ZJ168"/>
      <c r="ZK168"/>
      <c r="ZL168"/>
      <c r="ZM168"/>
      <c r="ZN168"/>
      <c r="ZO168"/>
      <c r="ZP168"/>
      <c r="ZQ168"/>
      <c r="ZR168"/>
      <c r="ZS168"/>
      <c r="ZT168"/>
      <c r="ZU168"/>
      <c r="ZV168"/>
      <c r="ZW168"/>
      <c r="ZX168"/>
      <c r="ZY168"/>
      <c r="ZZ168"/>
      <c r="AAA168"/>
      <c r="AAB168"/>
      <c r="AAC168"/>
      <c r="AAD168"/>
      <c r="AAE168"/>
      <c r="AAF168"/>
      <c r="AAG168"/>
      <c r="AAH168"/>
      <c r="AAI168"/>
      <c r="AAJ168"/>
      <c r="AAK168"/>
      <c r="AAL168"/>
      <c r="AAM168"/>
      <c r="AAN168"/>
      <c r="AAO168"/>
      <c r="AAP168"/>
      <c r="AAQ168"/>
      <c r="AAR168"/>
      <c r="AAS168"/>
      <c r="AAT168"/>
      <c r="AAU168"/>
      <c r="AAV168"/>
      <c r="AAW168"/>
      <c r="AAX168"/>
      <c r="AAY168"/>
      <c r="AAZ168"/>
      <c r="ABA168"/>
      <c r="ABB168"/>
      <c r="ABC168"/>
      <c r="ABD168"/>
      <c r="ABE168"/>
      <c r="ABF168"/>
      <c r="ABG168"/>
      <c r="ABH168"/>
      <c r="ABI168"/>
      <c r="ABJ168"/>
      <c r="ABK168"/>
      <c r="ABL168"/>
      <c r="ABM168"/>
      <c r="ABN168"/>
      <c r="ABO168"/>
      <c r="ABP168"/>
      <c r="ABQ168"/>
      <c r="ABR168"/>
      <c r="ABS168"/>
      <c r="ABT168"/>
      <c r="ABU168"/>
      <c r="ABV168"/>
      <c r="ABW168"/>
      <c r="ABX168"/>
      <c r="ABY168"/>
      <c r="ABZ168"/>
      <c r="ACA168"/>
      <c r="ACB168"/>
      <c r="ACC168"/>
      <c r="ACD168"/>
      <c r="ACE168"/>
      <c r="ACF168"/>
      <c r="ACG168"/>
      <c r="ACH168"/>
      <c r="ACI168"/>
      <c r="ACJ168"/>
      <c r="ACK168"/>
      <c r="ACL168"/>
      <c r="ACM168"/>
      <c r="ACN168"/>
      <c r="ACO168"/>
      <c r="ACP168"/>
      <c r="ACQ168"/>
      <c r="ACR168"/>
      <c r="ACS168"/>
      <c r="ACT168"/>
      <c r="ACU168"/>
      <c r="ACV168"/>
      <c r="ACW168"/>
      <c r="ACX168"/>
      <c r="ACY168"/>
      <c r="ACZ168"/>
      <c r="ADA168"/>
      <c r="ADB168"/>
      <c r="ADC168"/>
      <c r="ADD168"/>
      <c r="ADE168"/>
      <c r="ADF168"/>
      <c r="ADG168"/>
      <c r="ADH168"/>
      <c r="ADI168"/>
      <c r="ADJ168"/>
      <c r="ADK168"/>
      <c r="ADL168"/>
      <c r="ADM168"/>
      <c r="ADN168"/>
      <c r="ADO168"/>
      <c r="ADP168"/>
      <c r="ADQ168"/>
      <c r="ADR168"/>
      <c r="ADS168"/>
      <c r="ADT168"/>
      <c r="ADU168"/>
      <c r="ADV168"/>
      <c r="ADW168"/>
      <c r="ADX168"/>
      <c r="ADY168"/>
      <c r="ADZ168"/>
      <c r="AEA168"/>
      <c r="AEB168"/>
      <c r="AEC168"/>
      <c r="AED168"/>
      <c r="AEE168"/>
      <c r="AEF168"/>
      <c r="AEG168"/>
      <c r="AEH168"/>
      <c r="AEI168"/>
      <c r="AEJ168"/>
      <c r="AEK168"/>
      <c r="AEL168"/>
      <c r="AEM168"/>
      <c r="AEN168"/>
      <c r="AEO168"/>
      <c r="AEP168"/>
      <c r="AEQ168"/>
      <c r="AER168"/>
      <c r="AES168"/>
      <c r="AET168"/>
      <c r="AEU168"/>
      <c r="AEV168"/>
      <c r="AEW168"/>
      <c r="AEX168"/>
      <c r="AEY168"/>
      <c r="AEZ168"/>
      <c r="AFA168"/>
      <c r="AFB168"/>
      <c r="AFC168"/>
      <c r="AFD168"/>
      <c r="AFE168"/>
      <c r="AFF168"/>
      <c r="AFG168"/>
      <c r="AFH168"/>
      <c r="AFI168"/>
      <c r="AFJ168"/>
      <c r="AFK168"/>
      <c r="AFL168"/>
      <c r="AFM168"/>
      <c r="AFN168"/>
      <c r="AFO168"/>
      <c r="AFP168"/>
      <c r="AFQ168"/>
      <c r="AFR168"/>
      <c r="AFS168"/>
      <c r="AFT168"/>
      <c r="AFU168"/>
      <c r="AFV168"/>
      <c r="AFW168"/>
      <c r="AFX168"/>
      <c r="AFY168"/>
      <c r="AFZ168"/>
      <c r="AGA168"/>
      <c r="AGB168"/>
      <c r="AGC168"/>
      <c r="AGD168"/>
      <c r="AGE168"/>
      <c r="AGF168"/>
      <c r="AGG168"/>
      <c r="AGH168"/>
      <c r="AGI168"/>
      <c r="AGJ168"/>
      <c r="AGK168"/>
      <c r="AGL168"/>
      <c r="AGM168"/>
      <c r="AGN168"/>
      <c r="AGO168"/>
      <c r="AGP168"/>
      <c r="AGQ168"/>
      <c r="AGR168"/>
      <c r="AGS168"/>
      <c r="AGT168"/>
      <c r="AGU168"/>
      <c r="AGV168"/>
      <c r="AGW168"/>
      <c r="AGX168"/>
      <c r="AGY168"/>
      <c r="AGZ168"/>
      <c r="AHA168"/>
      <c r="AHB168"/>
      <c r="AHC168"/>
      <c r="AHD168"/>
      <c r="AHE168"/>
      <c r="AHF168"/>
      <c r="AHG168"/>
      <c r="AHH168"/>
      <c r="AHI168"/>
      <c r="AHJ168"/>
      <c r="AHK168"/>
      <c r="AHL168"/>
      <c r="AHM168"/>
      <c r="AHN168"/>
      <c r="AHO168"/>
      <c r="AHP168"/>
      <c r="AHQ168"/>
      <c r="AHR168"/>
      <c r="AHS168"/>
      <c r="AHT168"/>
      <c r="AHU168"/>
      <c r="AHV168"/>
      <c r="AHW168"/>
      <c r="AHX168"/>
      <c r="AHY168"/>
      <c r="AHZ168"/>
      <c r="AIA168"/>
      <c r="AIB168"/>
      <c r="AIC168"/>
      <c r="AID168"/>
      <c r="AIE168"/>
      <c r="AIF168"/>
      <c r="AIG168"/>
      <c r="AIH168"/>
      <c r="AII168"/>
      <c r="AIJ168"/>
      <c r="AIK168"/>
      <c r="AIL168"/>
      <c r="AIM168"/>
      <c r="AIN168"/>
      <c r="AIO168"/>
      <c r="AIP168"/>
      <c r="AIQ168"/>
      <c r="AIR168"/>
      <c r="AIS168"/>
      <c r="AIT168"/>
      <c r="AIU168"/>
      <c r="AIV168"/>
      <c r="AIW168"/>
      <c r="AIX168"/>
      <c r="AIY168"/>
      <c r="AIZ168"/>
      <c r="AJA168"/>
      <c r="AJB168"/>
      <c r="AJC168"/>
      <c r="AJD168"/>
      <c r="AJE168"/>
      <c r="AJF168"/>
      <c r="AJG168"/>
      <c r="AJH168"/>
      <c r="AJI168"/>
      <c r="AJJ168"/>
      <c r="AJK168"/>
      <c r="AJL168"/>
      <c r="AJM168"/>
      <c r="AJN168"/>
      <c r="AJO168"/>
      <c r="AJP168"/>
      <c r="AJQ168"/>
      <c r="AJR168"/>
      <c r="AJS168"/>
      <c r="AJT168"/>
      <c r="AJU168"/>
      <c r="AJV168"/>
      <c r="AJW168"/>
      <c r="AJX168"/>
      <c r="AJY168"/>
      <c r="AJZ168"/>
      <c r="AKA168"/>
      <c r="AKB168"/>
      <c r="AKC168"/>
      <c r="AKD168"/>
      <c r="AKE168"/>
      <c r="AKF168"/>
      <c r="AKG168"/>
      <c r="AKH168"/>
      <c r="AKI168"/>
      <c r="AKJ168"/>
      <c r="AKK168"/>
      <c r="AKL168"/>
      <c r="AKM168"/>
      <c r="AKN168"/>
      <c r="AKO168"/>
      <c r="AKP168"/>
      <c r="AKQ168"/>
      <c r="AKR168"/>
      <c r="AKS168"/>
      <c r="AKT168"/>
      <c r="AKU168"/>
      <c r="AKV168"/>
      <c r="AKW168"/>
      <c r="AKX168"/>
      <c r="AKY168"/>
      <c r="AKZ168"/>
      <c r="ALA168"/>
      <c r="ALB168"/>
      <c r="ALC168"/>
      <c r="ALD168"/>
      <c r="ALE168"/>
      <c r="ALF168"/>
      <c r="ALG168"/>
      <c r="ALH168"/>
      <c r="ALI168"/>
      <c r="ALJ168"/>
      <c r="ALK168"/>
      <c r="ALL168"/>
      <c r="ALM168"/>
      <c r="ALN168"/>
      <c r="ALO168"/>
      <c r="ALP168"/>
      <c r="ALQ168"/>
      <c r="ALR168"/>
      <c r="ALS168"/>
      <c r="ALT168"/>
      <c r="ALU168"/>
      <c r="ALV168"/>
      <c r="ALW168"/>
      <c r="ALX168"/>
      <c r="ALY168"/>
      <c r="ALZ168"/>
      <c r="AMA168"/>
      <c r="AMB168"/>
      <c r="AMC168"/>
      <c r="AMD168"/>
      <c r="AME168"/>
      <c r="AMF168"/>
      <c r="AMG168"/>
      <c r="AMH168"/>
      <c r="AMI168"/>
      <c r="AMJ168"/>
    </row>
    <row r="169" spans="1:1024" ht="40.5" customHeight="1">
      <c r="A169" s="898"/>
      <c r="B169" s="972"/>
      <c r="C169" s="973"/>
      <c r="D169" s="973"/>
      <c r="E169" s="973"/>
      <c r="F169" s="973"/>
      <c r="G169" s="973"/>
      <c r="H169" s="973"/>
      <c r="I169" s="973"/>
      <c r="J169" s="973"/>
      <c r="K169" s="526"/>
      <c r="L169" s="522" t="s">
        <v>15</v>
      </c>
      <c r="M169" s="976" t="s">
        <v>272</v>
      </c>
      <c r="N169" s="976"/>
      <c r="O169" s="976"/>
      <c r="P169" s="976"/>
      <c r="Q169" s="976"/>
      <c r="R169" s="976"/>
      <c r="S169" s="976"/>
      <c r="T169" s="976"/>
      <c r="U169" s="976"/>
      <c r="V169" s="976"/>
      <c r="W169" s="976"/>
      <c r="X169" s="976"/>
      <c r="Y169" s="976"/>
      <c r="Z169" s="976"/>
      <c r="AA169" s="976"/>
      <c r="AB169" s="976"/>
      <c r="AC169" s="976"/>
      <c r="AD169" s="976"/>
      <c r="AE169" s="976"/>
      <c r="AF169" s="976"/>
      <c r="AG169" s="976"/>
      <c r="AH169" s="976"/>
      <c r="AI169" s="976"/>
      <c r="AJ169" s="976"/>
      <c r="AK169" s="543"/>
      <c r="AL169" s="184"/>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c r="QN169"/>
      <c r="QO169"/>
      <c r="QP169"/>
      <c r="QQ169"/>
      <c r="QR169"/>
      <c r="QS169"/>
      <c r="QT169"/>
      <c r="QU169"/>
      <c r="QV169"/>
      <c r="QW169"/>
      <c r="QX169"/>
      <c r="QY169"/>
      <c r="QZ169"/>
      <c r="RA169"/>
      <c r="RB169"/>
      <c r="RC169"/>
      <c r="RD169"/>
      <c r="RE169"/>
      <c r="RF169"/>
      <c r="RG169"/>
      <c r="RH169"/>
      <c r="RI169"/>
      <c r="RJ169"/>
      <c r="RK169"/>
      <c r="RL169"/>
      <c r="RM169"/>
      <c r="RN169"/>
      <c r="RO169"/>
      <c r="RP169"/>
      <c r="RQ169"/>
      <c r="RR169"/>
      <c r="RS169"/>
      <c r="RT169"/>
      <c r="RU169"/>
      <c r="RV169"/>
      <c r="RW169"/>
      <c r="RX169"/>
      <c r="RY169"/>
      <c r="RZ169"/>
      <c r="SA169"/>
      <c r="SB169"/>
      <c r="SC169"/>
      <c r="SD169"/>
      <c r="SE169"/>
      <c r="SF169"/>
      <c r="SG169"/>
      <c r="SH169"/>
      <c r="SI169"/>
      <c r="SJ169"/>
      <c r="SK169"/>
      <c r="SL169"/>
      <c r="SM169"/>
      <c r="SN169"/>
      <c r="SO169"/>
      <c r="SP169"/>
      <c r="SQ169"/>
      <c r="SR169"/>
      <c r="SS169"/>
      <c r="ST169"/>
      <c r="SU169"/>
      <c r="SV169"/>
      <c r="SW169"/>
      <c r="SX169"/>
      <c r="SY169"/>
      <c r="SZ169"/>
      <c r="TA169"/>
      <c r="TB169"/>
      <c r="TC169"/>
      <c r="TD169"/>
      <c r="TE169"/>
      <c r="TF169"/>
      <c r="TG169"/>
      <c r="TH169"/>
      <c r="TI169"/>
      <c r="TJ169"/>
      <c r="TK169"/>
      <c r="TL169"/>
      <c r="TM169"/>
      <c r="TN169"/>
      <c r="TO169"/>
      <c r="TP169"/>
      <c r="TQ169"/>
      <c r="TR169"/>
      <c r="TS169"/>
      <c r="TT169"/>
      <c r="TU169"/>
      <c r="TV169"/>
      <c r="TW169"/>
      <c r="TX169"/>
      <c r="TY169"/>
      <c r="TZ169"/>
      <c r="UA169"/>
      <c r="UB169"/>
      <c r="UC169"/>
      <c r="UD169"/>
      <c r="UE169"/>
      <c r="UF169"/>
      <c r="UG169"/>
      <c r="UH169"/>
      <c r="UI169"/>
      <c r="UJ169"/>
      <c r="UK169"/>
      <c r="UL169"/>
      <c r="UM169"/>
      <c r="UN169"/>
      <c r="UO169"/>
      <c r="UP169"/>
      <c r="UQ169"/>
      <c r="UR169"/>
      <c r="US169"/>
      <c r="UT169"/>
      <c r="UU169"/>
      <c r="UV169"/>
      <c r="UW169"/>
      <c r="UX169"/>
      <c r="UY169"/>
      <c r="UZ169"/>
      <c r="VA169"/>
      <c r="VB169"/>
      <c r="VC169"/>
      <c r="VD169"/>
      <c r="VE169"/>
      <c r="VF169"/>
      <c r="VG169"/>
      <c r="VH169"/>
      <c r="VI169"/>
      <c r="VJ169"/>
      <c r="VK169"/>
      <c r="VL169"/>
      <c r="VM169"/>
      <c r="VN169"/>
      <c r="VO169"/>
      <c r="VP169"/>
      <c r="VQ169"/>
      <c r="VR169"/>
      <c r="VS169"/>
      <c r="VT169"/>
      <c r="VU169"/>
      <c r="VV169"/>
      <c r="VW169"/>
      <c r="VX169"/>
      <c r="VY169"/>
      <c r="VZ169"/>
      <c r="WA169"/>
      <c r="WB169"/>
      <c r="WC169"/>
      <c r="WD169"/>
      <c r="WE169"/>
      <c r="WF169"/>
      <c r="WG169"/>
      <c r="WH169"/>
      <c r="WI169"/>
      <c r="WJ169"/>
      <c r="WK169"/>
      <c r="WL169"/>
      <c r="WM169"/>
      <c r="WN169"/>
      <c r="WO169"/>
      <c r="WP169"/>
      <c r="WQ169"/>
      <c r="WR169"/>
      <c r="WS169"/>
      <c r="WT169"/>
      <c r="WU169"/>
      <c r="WV169"/>
      <c r="WW169"/>
      <c r="WX169"/>
      <c r="WY169"/>
      <c r="WZ169"/>
      <c r="XA169"/>
      <c r="XB169"/>
      <c r="XC169"/>
      <c r="XD169"/>
      <c r="XE169"/>
      <c r="XF169"/>
      <c r="XG169"/>
      <c r="XH169"/>
      <c r="XI169"/>
      <c r="XJ169"/>
      <c r="XK169"/>
      <c r="XL169"/>
      <c r="XM169"/>
      <c r="XN169"/>
      <c r="XO169"/>
      <c r="XP169"/>
      <c r="XQ169"/>
      <c r="XR169"/>
      <c r="XS169"/>
      <c r="XT169"/>
      <c r="XU169"/>
      <c r="XV169"/>
      <c r="XW169"/>
      <c r="XX169"/>
      <c r="XY169"/>
      <c r="XZ169"/>
      <c r="YA169"/>
      <c r="YB169"/>
      <c r="YC169"/>
      <c r="YD169"/>
      <c r="YE169"/>
      <c r="YF169"/>
      <c r="YG169"/>
      <c r="YH169"/>
      <c r="YI169"/>
      <c r="YJ169"/>
      <c r="YK169"/>
      <c r="YL169"/>
      <c r="YM169"/>
      <c r="YN169"/>
      <c r="YO169"/>
      <c r="YP169"/>
      <c r="YQ169"/>
      <c r="YR169"/>
      <c r="YS169"/>
      <c r="YT169"/>
      <c r="YU169"/>
      <c r="YV169"/>
      <c r="YW169"/>
      <c r="YX169"/>
      <c r="YY169"/>
      <c r="YZ169"/>
      <c r="ZA169"/>
      <c r="ZB169"/>
      <c r="ZC169"/>
      <c r="ZD169"/>
      <c r="ZE169"/>
      <c r="ZF169"/>
      <c r="ZG169"/>
      <c r="ZH169"/>
      <c r="ZI169"/>
      <c r="ZJ169"/>
      <c r="ZK169"/>
      <c r="ZL169"/>
      <c r="ZM169"/>
      <c r="ZN169"/>
      <c r="ZO169"/>
      <c r="ZP169"/>
      <c r="ZQ169"/>
      <c r="ZR169"/>
      <c r="ZS169"/>
      <c r="ZT169"/>
      <c r="ZU169"/>
      <c r="ZV169"/>
      <c r="ZW169"/>
      <c r="ZX169"/>
      <c r="ZY169"/>
      <c r="ZZ169"/>
      <c r="AAA169"/>
      <c r="AAB169"/>
      <c r="AAC169"/>
      <c r="AAD169"/>
      <c r="AAE169"/>
      <c r="AAF169"/>
      <c r="AAG169"/>
      <c r="AAH169"/>
      <c r="AAI169"/>
      <c r="AAJ169"/>
      <c r="AAK169"/>
      <c r="AAL169"/>
      <c r="AAM169"/>
      <c r="AAN169"/>
      <c r="AAO169"/>
      <c r="AAP169"/>
      <c r="AAQ169"/>
      <c r="AAR169"/>
      <c r="AAS169"/>
      <c r="AAT169"/>
      <c r="AAU169"/>
      <c r="AAV169"/>
      <c r="AAW169"/>
      <c r="AAX169"/>
      <c r="AAY169"/>
      <c r="AAZ169"/>
      <c r="ABA169"/>
      <c r="ABB169"/>
      <c r="ABC169"/>
      <c r="ABD169"/>
      <c r="ABE169"/>
      <c r="ABF169"/>
      <c r="ABG169"/>
      <c r="ABH169"/>
      <c r="ABI169"/>
      <c r="ABJ169"/>
      <c r="ABK169"/>
      <c r="ABL169"/>
      <c r="ABM169"/>
      <c r="ABN169"/>
      <c r="ABO169"/>
      <c r="ABP169"/>
      <c r="ABQ169"/>
      <c r="ABR169"/>
      <c r="ABS169"/>
      <c r="ABT169"/>
      <c r="ABU169"/>
      <c r="ABV169"/>
      <c r="ABW169"/>
      <c r="ABX169"/>
      <c r="ABY169"/>
      <c r="ABZ169"/>
      <c r="ACA169"/>
      <c r="ACB169"/>
      <c r="ACC169"/>
      <c r="ACD169"/>
      <c r="ACE169"/>
      <c r="ACF169"/>
      <c r="ACG169"/>
      <c r="ACH169"/>
      <c r="ACI169"/>
      <c r="ACJ169"/>
      <c r="ACK169"/>
      <c r="ACL169"/>
      <c r="ACM169"/>
      <c r="ACN169"/>
      <c r="ACO169"/>
      <c r="ACP169"/>
      <c r="ACQ169"/>
      <c r="ACR169"/>
      <c r="ACS169"/>
      <c r="ACT169"/>
      <c r="ACU169"/>
      <c r="ACV169"/>
      <c r="ACW169"/>
      <c r="ACX169"/>
      <c r="ACY169"/>
      <c r="ACZ169"/>
      <c r="ADA169"/>
      <c r="ADB169"/>
      <c r="ADC169"/>
      <c r="ADD169"/>
      <c r="ADE169"/>
      <c r="ADF169"/>
      <c r="ADG169"/>
      <c r="ADH169"/>
      <c r="ADI169"/>
      <c r="ADJ169"/>
      <c r="ADK169"/>
      <c r="ADL169"/>
      <c r="ADM169"/>
      <c r="ADN169"/>
      <c r="ADO169"/>
      <c r="ADP169"/>
      <c r="ADQ169"/>
      <c r="ADR169"/>
      <c r="ADS169"/>
      <c r="ADT169"/>
      <c r="ADU169"/>
      <c r="ADV169"/>
      <c r="ADW169"/>
      <c r="ADX169"/>
      <c r="ADY169"/>
      <c r="ADZ169"/>
      <c r="AEA169"/>
      <c r="AEB169"/>
      <c r="AEC169"/>
      <c r="AED169"/>
      <c r="AEE169"/>
      <c r="AEF169"/>
      <c r="AEG169"/>
      <c r="AEH169"/>
      <c r="AEI169"/>
      <c r="AEJ169"/>
      <c r="AEK169"/>
      <c r="AEL169"/>
      <c r="AEM169"/>
      <c r="AEN169"/>
      <c r="AEO169"/>
      <c r="AEP169"/>
      <c r="AEQ169"/>
      <c r="AER169"/>
      <c r="AES169"/>
      <c r="AET169"/>
      <c r="AEU169"/>
      <c r="AEV169"/>
      <c r="AEW169"/>
      <c r="AEX169"/>
      <c r="AEY169"/>
      <c r="AEZ169"/>
      <c r="AFA169"/>
      <c r="AFB169"/>
      <c r="AFC169"/>
      <c r="AFD169"/>
      <c r="AFE169"/>
      <c r="AFF169"/>
      <c r="AFG169"/>
      <c r="AFH169"/>
      <c r="AFI169"/>
      <c r="AFJ169"/>
      <c r="AFK169"/>
      <c r="AFL169"/>
      <c r="AFM169"/>
      <c r="AFN169"/>
      <c r="AFO169"/>
      <c r="AFP169"/>
      <c r="AFQ169"/>
      <c r="AFR169"/>
      <c r="AFS169"/>
      <c r="AFT169"/>
      <c r="AFU169"/>
      <c r="AFV169"/>
      <c r="AFW169"/>
      <c r="AFX169"/>
      <c r="AFY169"/>
      <c r="AFZ169"/>
      <c r="AGA169"/>
      <c r="AGB169"/>
      <c r="AGC169"/>
      <c r="AGD169"/>
      <c r="AGE169"/>
      <c r="AGF169"/>
      <c r="AGG169"/>
      <c r="AGH169"/>
      <c r="AGI169"/>
      <c r="AGJ169"/>
      <c r="AGK169"/>
      <c r="AGL169"/>
      <c r="AGM169"/>
      <c r="AGN169"/>
      <c r="AGO169"/>
      <c r="AGP169"/>
      <c r="AGQ169"/>
      <c r="AGR169"/>
      <c r="AGS169"/>
      <c r="AGT169"/>
      <c r="AGU169"/>
      <c r="AGV169"/>
      <c r="AGW169"/>
      <c r="AGX169"/>
      <c r="AGY169"/>
      <c r="AGZ169"/>
      <c r="AHA169"/>
      <c r="AHB169"/>
      <c r="AHC169"/>
      <c r="AHD169"/>
      <c r="AHE169"/>
      <c r="AHF169"/>
      <c r="AHG169"/>
      <c r="AHH169"/>
      <c r="AHI169"/>
      <c r="AHJ169"/>
      <c r="AHK169"/>
      <c r="AHL169"/>
      <c r="AHM169"/>
      <c r="AHN169"/>
      <c r="AHO169"/>
      <c r="AHP169"/>
      <c r="AHQ169"/>
      <c r="AHR169"/>
      <c r="AHS169"/>
      <c r="AHT169"/>
      <c r="AHU169"/>
      <c r="AHV169"/>
      <c r="AHW169"/>
      <c r="AHX169"/>
      <c r="AHY169"/>
      <c r="AHZ169"/>
      <c r="AIA169"/>
      <c r="AIB169"/>
      <c r="AIC169"/>
      <c r="AID169"/>
      <c r="AIE169"/>
      <c r="AIF169"/>
      <c r="AIG169"/>
      <c r="AIH169"/>
      <c r="AII169"/>
      <c r="AIJ169"/>
      <c r="AIK169"/>
      <c r="AIL169"/>
      <c r="AIM169"/>
      <c r="AIN169"/>
      <c r="AIO169"/>
      <c r="AIP169"/>
      <c r="AIQ169"/>
      <c r="AIR169"/>
      <c r="AIS169"/>
      <c r="AIT169"/>
      <c r="AIU169"/>
      <c r="AIV169"/>
      <c r="AIW169"/>
      <c r="AIX169"/>
      <c r="AIY169"/>
      <c r="AIZ169"/>
      <c r="AJA169"/>
      <c r="AJB169"/>
      <c r="AJC169"/>
      <c r="AJD169"/>
      <c r="AJE169"/>
      <c r="AJF169"/>
      <c r="AJG169"/>
      <c r="AJH169"/>
      <c r="AJI169"/>
      <c r="AJJ169"/>
      <c r="AJK169"/>
      <c r="AJL169"/>
      <c r="AJM169"/>
      <c r="AJN169"/>
      <c r="AJO169"/>
      <c r="AJP169"/>
      <c r="AJQ169"/>
      <c r="AJR169"/>
      <c r="AJS169"/>
      <c r="AJT169"/>
      <c r="AJU169"/>
      <c r="AJV169"/>
      <c r="AJW169"/>
      <c r="AJX169"/>
      <c r="AJY169"/>
      <c r="AJZ169"/>
      <c r="AKA169"/>
      <c r="AKB169"/>
      <c r="AKC169"/>
      <c r="AKD169"/>
      <c r="AKE169"/>
      <c r="AKF169"/>
      <c r="AKG169"/>
      <c r="AKH169"/>
      <c r="AKI169"/>
      <c r="AKJ169"/>
      <c r="AKK169"/>
      <c r="AKL169"/>
      <c r="AKM169"/>
      <c r="AKN169"/>
      <c r="AKO169"/>
      <c r="AKP169"/>
      <c r="AKQ169"/>
      <c r="AKR169"/>
      <c r="AKS169"/>
      <c r="AKT169"/>
      <c r="AKU169"/>
      <c r="AKV169"/>
      <c r="AKW169"/>
      <c r="AKX169"/>
      <c r="AKY169"/>
      <c r="AKZ169"/>
      <c r="ALA169"/>
      <c r="ALB169"/>
      <c r="ALC169"/>
      <c r="ALD169"/>
      <c r="ALE169"/>
      <c r="ALF169"/>
      <c r="ALG169"/>
      <c r="ALH169"/>
      <c r="ALI169"/>
      <c r="ALJ169"/>
      <c r="ALK169"/>
      <c r="ALL169"/>
      <c r="ALM169"/>
      <c r="ALN169"/>
      <c r="ALO169"/>
      <c r="ALP169"/>
      <c r="ALQ169"/>
      <c r="ALR169"/>
      <c r="ALS169"/>
      <c r="ALT169"/>
      <c r="ALU169"/>
      <c r="ALV169"/>
      <c r="ALW169"/>
      <c r="ALX169"/>
      <c r="ALY169"/>
      <c r="ALZ169"/>
      <c r="AMA169"/>
      <c r="AMB169"/>
      <c r="AMC169"/>
      <c r="AMD169"/>
      <c r="AME169"/>
      <c r="AMF169"/>
      <c r="AMG169"/>
      <c r="AMH169"/>
      <c r="AMI169"/>
      <c r="AMJ169"/>
    </row>
    <row r="170" spans="1:1024" ht="18" customHeight="1">
      <c r="A170" s="528"/>
      <c r="B170" s="529" t="s">
        <v>255</v>
      </c>
      <c r="C170" s="530" t="s">
        <v>265</v>
      </c>
      <c r="D170" s="531"/>
      <c r="E170" s="531"/>
      <c r="F170" s="531"/>
      <c r="G170" s="531"/>
      <c r="H170" s="531"/>
      <c r="I170" s="531"/>
      <c r="J170" s="531"/>
      <c r="K170" s="531"/>
      <c r="L170" s="531"/>
      <c r="M170" s="531"/>
      <c r="N170" s="531"/>
      <c r="O170" s="531"/>
      <c r="P170" s="531"/>
      <c r="Q170" s="531"/>
      <c r="R170" s="531"/>
      <c r="S170" s="531"/>
      <c r="T170" s="531"/>
      <c r="U170" s="531"/>
      <c r="V170" s="531"/>
      <c r="W170" s="531"/>
      <c r="X170" s="531"/>
      <c r="Y170" s="544"/>
      <c r="Z170" s="544"/>
      <c r="AA170" s="544"/>
      <c r="AB170" s="544"/>
      <c r="AC170" s="545"/>
      <c r="AD170" s="545"/>
      <c r="AE170" s="545"/>
      <c r="AF170" s="545"/>
      <c r="AG170" s="546"/>
      <c r="AH170" s="546"/>
      <c r="AI170" s="546"/>
      <c r="AJ170" s="506"/>
      <c r="AK170" s="491"/>
      <c r="AL170" s="492"/>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c r="QN170"/>
      <c r="QO170"/>
      <c r="QP170"/>
      <c r="QQ170"/>
      <c r="QR170"/>
      <c r="QS170"/>
      <c r="QT170"/>
      <c r="QU170"/>
      <c r="QV170"/>
      <c r="QW170"/>
      <c r="QX170"/>
      <c r="QY170"/>
      <c r="QZ170"/>
      <c r="RA170"/>
      <c r="RB170"/>
      <c r="RC170"/>
      <c r="RD170"/>
      <c r="RE170"/>
      <c r="RF170"/>
      <c r="RG170"/>
      <c r="RH170"/>
      <c r="RI170"/>
      <c r="RJ170"/>
      <c r="RK170"/>
      <c r="RL170"/>
      <c r="RM170"/>
      <c r="RN170"/>
      <c r="RO170"/>
      <c r="RP170"/>
      <c r="RQ170"/>
      <c r="RR170"/>
      <c r="RS170"/>
      <c r="RT170"/>
      <c r="RU170"/>
      <c r="RV170"/>
      <c r="RW170"/>
      <c r="RX170"/>
      <c r="RY170"/>
      <c r="RZ170"/>
      <c r="SA170"/>
      <c r="SB170"/>
      <c r="SC170"/>
      <c r="SD170"/>
      <c r="SE170"/>
      <c r="SF170"/>
      <c r="SG170"/>
      <c r="SH170"/>
      <c r="SI170"/>
      <c r="SJ170"/>
      <c r="SK170"/>
      <c r="SL170"/>
      <c r="SM170"/>
      <c r="SN170"/>
      <c r="SO170"/>
      <c r="SP170"/>
      <c r="SQ170"/>
      <c r="SR170"/>
      <c r="SS170"/>
      <c r="ST170"/>
      <c r="SU170"/>
      <c r="SV170"/>
      <c r="SW170"/>
      <c r="SX170"/>
      <c r="SY170"/>
      <c r="SZ170"/>
      <c r="TA170"/>
      <c r="TB170"/>
      <c r="TC170"/>
      <c r="TD170"/>
      <c r="TE170"/>
      <c r="TF170"/>
      <c r="TG170"/>
      <c r="TH170"/>
      <c r="TI170"/>
      <c r="TJ170"/>
      <c r="TK170"/>
      <c r="TL170"/>
      <c r="TM170"/>
      <c r="TN170"/>
      <c r="TO170"/>
      <c r="TP170"/>
      <c r="TQ170"/>
      <c r="TR170"/>
      <c r="TS170"/>
      <c r="TT170"/>
      <c r="TU170"/>
      <c r="TV170"/>
      <c r="TW170"/>
      <c r="TX170"/>
      <c r="TY170"/>
      <c r="TZ170"/>
      <c r="UA170"/>
      <c r="UB170"/>
      <c r="UC170"/>
      <c r="UD170"/>
      <c r="UE170"/>
      <c r="UF170"/>
      <c r="UG170"/>
      <c r="UH170"/>
      <c r="UI170"/>
      <c r="UJ170"/>
      <c r="UK170"/>
      <c r="UL170"/>
      <c r="UM170"/>
      <c r="UN170"/>
      <c r="UO170"/>
      <c r="UP170"/>
      <c r="UQ170"/>
      <c r="UR170"/>
      <c r="US170"/>
      <c r="UT170"/>
      <c r="UU170"/>
      <c r="UV170"/>
      <c r="UW170"/>
      <c r="UX170"/>
      <c r="UY170"/>
      <c r="UZ170"/>
      <c r="VA170"/>
      <c r="VB170"/>
      <c r="VC170"/>
      <c r="VD170"/>
      <c r="VE170"/>
      <c r="VF170"/>
      <c r="VG170"/>
      <c r="VH170"/>
      <c r="VI170"/>
      <c r="VJ170"/>
      <c r="VK170"/>
      <c r="VL170"/>
      <c r="VM170"/>
      <c r="VN170"/>
      <c r="VO170"/>
      <c r="VP170"/>
      <c r="VQ170"/>
      <c r="VR170"/>
      <c r="VS170"/>
      <c r="VT170"/>
      <c r="VU170"/>
      <c r="VV170"/>
      <c r="VW170"/>
      <c r="VX170"/>
      <c r="VY170"/>
      <c r="VZ170"/>
      <c r="WA170"/>
      <c r="WB170"/>
      <c r="WC170"/>
      <c r="WD170"/>
      <c r="WE170"/>
      <c r="WF170"/>
      <c r="WG170"/>
      <c r="WH170"/>
      <c r="WI170"/>
      <c r="WJ170"/>
      <c r="WK170"/>
      <c r="WL170"/>
      <c r="WM170"/>
      <c r="WN170"/>
      <c r="WO170"/>
      <c r="WP170"/>
      <c r="WQ170"/>
      <c r="WR170"/>
      <c r="WS170"/>
      <c r="WT170"/>
      <c r="WU170"/>
      <c r="WV170"/>
      <c r="WW170"/>
      <c r="WX170"/>
      <c r="WY170"/>
      <c r="WZ170"/>
      <c r="XA170"/>
      <c r="XB170"/>
      <c r="XC170"/>
      <c r="XD170"/>
      <c r="XE170"/>
      <c r="XF170"/>
      <c r="XG170"/>
      <c r="XH170"/>
      <c r="XI170"/>
      <c r="XJ170"/>
      <c r="XK170"/>
      <c r="XL170"/>
      <c r="XM170"/>
      <c r="XN170"/>
      <c r="XO170"/>
      <c r="XP170"/>
      <c r="XQ170"/>
      <c r="XR170"/>
      <c r="XS170"/>
      <c r="XT170"/>
      <c r="XU170"/>
      <c r="XV170"/>
      <c r="XW170"/>
      <c r="XX170"/>
      <c r="XY170"/>
      <c r="XZ170"/>
      <c r="YA170"/>
      <c r="YB170"/>
      <c r="YC170"/>
      <c r="YD170"/>
      <c r="YE170"/>
      <c r="YF170"/>
      <c r="YG170"/>
      <c r="YH170"/>
      <c r="YI170"/>
      <c r="YJ170"/>
      <c r="YK170"/>
      <c r="YL170"/>
      <c r="YM170"/>
      <c r="YN170"/>
      <c r="YO170"/>
      <c r="YP170"/>
      <c r="YQ170"/>
      <c r="YR170"/>
      <c r="YS170"/>
      <c r="YT170"/>
      <c r="YU170"/>
      <c r="YV170"/>
      <c r="YW170"/>
      <c r="YX170"/>
      <c r="YY170"/>
      <c r="YZ170"/>
      <c r="ZA170"/>
      <c r="ZB170"/>
      <c r="ZC170"/>
      <c r="ZD170"/>
      <c r="ZE170"/>
      <c r="ZF170"/>
      <c r="ZG170"/>
      <c r="ZH170"/>
      <c r="ZI170"/>
      <c r="ZJ170"/>
      <c r="ZK170"/>
      <c r="ZL170"/>
      <c r="ZM170"/>
      <c r="ZN170"/>
      <c r="ZO170"/>
      <c r="ZP170"/>
      <c r="ZQ170"/>
      <c r="ZR170"/>
      <c r="ZS170"/>
      <c r="ZT170"/>
      <c r="ZU170"/>
      <c r="ZV170"/>
      <c r="ZW170"/>
      <c r="ZX170"/>
      <c r="ZY170"/>
      <c r="ZZ170"/>
      <c r="AAA170"/>
      <c r="AAB170"/>
      <c r="AAC170"/>
      <c r="AAD170"/>
      <c r="AAE170"/>
      <c r="AAF170"/>
      <c r="AAG170"/>
      <c r="AAH170"/>
      <c r="AAI170"/>
      <c r="AAJ170"/>
      <c r="AAK170"/>
      <c r="AAL170"/>
      <c r="AAM170"/>
      <c r="AAN170"/>
      <c r="AAO170"/>
      <c r="AAP170"/>
      <c r="AAQ170"/>
      <c r="AAR170"/>
      <c r="AAS170"/>
      <c r="AAT170"/>
      <c r="AAU170"/>
      <c r="AAV170"/>
      <c r="AAW170"/>
      <c r="AAX170"/>
      <c r="AAY170"/>
      <c r="AAZ170"/>
      <c r="ABA170"/>
      <c r="ABB170"/>
      <c r="ABC170"/>
      <c r="ABD170"/>
      <c r="ABE170"/>
      <c r="ABF170"/>
      <c r="ABG170"/>
      <c r="ABH170"/>
      <c r="ABI170"/>
      <c r="ABJ170"/>
      <c r="ABK170"/>
      <c r="ABL170"/>
      <c r="ABM170"/>
      <c r="ABN170"/>
      <c r="ABO170"/>
      <c r="ABP170"/>
      <c r="ABQ170"/>
      <c r="ABR170"/>
      <c r="ABS170"/>
      <c r="ABT170"/>
      <c r="ABU170"/>
      <c r="ABV170"/>
      <c r="ABW170"/>
      <c r="ABX170"/>
      <c r="ABY170"/>
      <c r="ABZ170"/>
      <c r="ACA170"/>
      <c r="ACB170"/>
      <c r="ACC170"/>
      <c r="ACD170"/>
      <c r="ACE170"/>
      <c r="ACF170"/>
      <c r="ACG170"/>
      <c r="ACH170"/>
      <c r="ACI170"/>
      <c r="ACJ170"/>
      <c r="ACK170"/>
      <c r="ACL170"/>
      <c r="ACM170"/>
      <c r="ACN170"/>
      <c r="ACO170"/>
      <c r="ACP170"/>
      <c r="ACQ170"/>
      <c r="ACR170"/>
      <c r="ACS170"/>
      <c r="ACT170"/>
      <c r="ACU170"/>
      <c r="ACV170"/>
      <c r="ACW170"/>
      <c r="ACX170"/>
      <c r="ACY170"/>
      <c r="ACZ170"/>
      <c r="ADA170"/>
      <c r="ADB170"/>
      <c r="ADC170"/>
      <c r="ADD170"/>
      <c r="ADE170"/>
      <c r="ADF170"/>
      <c r="ADG170"/>
      <c r="ADH170"/>
      <c r="ADI170"/>
      <c r="ADJ170"/>
      <c r="ADK170"/>
      <c r="ADL170"/>
      <c r="ADM170"/>
      <c r="ADN170"/>
      <c r="ADO170"/>
      <c r="ADP170"/>
      <c r="ADQ170"/>
      <c r="ADR170"/>
      <c r="ADS170"/>
      <c r="ADT170"/>
      <c r="ADU170"/>
      <c r="ADV170"/>
      <c r="ADW170"/>
      <c r="ADX170"/>
      <c r="ADY170"/>
      <c r="ADZ170"/>
      <c r="AEA170"/>
      <c r="AEB170"/>
      <c r="AEC170"/>
      <c r="AED170"/>
      <c r="AEE170"/>
      <c r="AEF170"/>
      <c r="AEG170"/>
      <c r="AEH170"/>
      <c r="AEI170"/>
      <c r="AEJ170"/>
      <c r="AEK170"/>
      <c r="AEL170"/>
      <c r="AEM170"/>
      <c r="AEN170"/>
      <c r="AEO170"/>
      <c r="AEP170"/>
      <c r="AEQ170"/>
      <c r="AER170"/>
      <c r="AES170"/>
      <c r="AET170"/>
      <c r="AEU170"/>
      <c r="AEV170"/>
      <c r="AEW170"/>
      <c r="AEX170"/>
      <c r="AEY170"/>
      <c r="AEZ170"/>
      <c r="AFA170"/>
      <c r="AFB170"/>
      <c r="AFC170"/>
      <c r="AFD170"/>
      <c r="AFE170"/>
      <c r="AFF170"/>
      <c r="AFG170"/>
      <c r="AFH170"/>
      <c r="AFI170"/>
      <c r="AFJ170"/>
      <c r="AFK170"/>
      <c r="AFL170"/>
      <c r="AFM170"/>
      <c r="AFN170"/>
      <c r="AFO170"/>
      <c r="AFP170"/>
      <c r="AFQ170"/>
      <c r="AFR170"/>
      <c r="AFS170"/>
      <c r="AFT170"/>
      <c r="AFU170"/>
      <c r="AFV170"/>
      <c r="AFW170"/>
      <c r="AFX170"/>
      <c r="AFY170"/>
      <c r="AFZ170"/>
      <c r="AGA170"/>
      <c r="AGB170"/>
      <c r="AGC170"/>
      <c r="AGD170"/>
      <c r="AGE170"/>
      <c r="AGF170"/>
      <c r="AGG170"/>
      <c r="AGH170"/>
      <c r="AGI170"/>
      <c r="AGJ170"/>
      <c r="AGK170"/>
      <c r="AGL170"/>
      <c r="AGM170"/>
      <c r="AGN170"/>
      <c r="AGO170"/>
      <c r="AGP170"/>
      <c r="AGQ170"/>
      <c r="AGR170"/>
      <c r="AGS170"/>
      <c r="AGT170"/>
      <c r="AGU170"/>
      <c r="AGV170"/>
      <c r="AGW170"/>
      <c r="AGX170"/>
      <c r="AGY170"/>
      <c r="AGZ170"/>
      <c r="AHA170"/>
      <c r="AHB170"/>
      <c r="AHC170"/>
      <c r="AHD170"/>
      <c r="AHE170"/>
      <c r="AHF170"/>
      <c r="AHG170"/>
      <c r="AHH170"/>
      <c r="AHI170"/>
      <c r="AHJ170"/>
      <c r="AHK170"/>
      <c r="AHL170"/>
      <c r="AHM170"/>
      <c r="AHN170"/>
      <c r="AHO170"/>
      <c r="AHP170"/>
      <c r="AHQ170"/>
      <c r="AHR170"/>
      <c r="AHS170"/>
      <c r="AHT170"/>
      <c r="AHU170"/>
      <c r="AHV170"/>
      <c r="AHW170"/>
      <c r="AHX170"/>
      <c r="AHY170"/>
      <c r="AHZ170"/>
      <c r="AIA170"/>
      <c r="AIB170"/>
      <c r="AIC170"/>
      <c r="AID170"/>
      <c r="AIE170"/>
      <c r="AIF170"/>
      <c r="AIG170"/>
      <c r="AIH170"/>
      <c r="AII170"/>
      <c r="AIJ170"/>
      <c r="AIK170"/>
      <c r="AIL170"/>
      <c r="AIM170"/>
      <c r="AIN170"/>
      <c r="AIO170"/>
      <c r="AIP170"/>
      <c r="AIQ170"/>
      <c r="AIR170"/>
      <c r="AIS170"/>
      <c r="AIT170"/>
      <c r="AIU170"/>
      <c r="AIV170"/>
      <c r="AIW170"/>
      <c r="AIX170"/>
      <c r="AIY170"/>
      <c r="AIZ170"/>
      <c r="AJA170"/>
      <c r="AJB170"/>
      <c r="AJC170"/>
      <c r="AJD170"/>
      <c r="AJE170"/>
      <c r="AJF170"/>
      <c r="AJG170"/>
      <c r="AJH170"/>
      <c r="AJI170"/>
      <c r="AJJ170"/>
      <c r="AJK170"/>
      <c r="AJL170"/>
      <c r="AJM170"/>
      <c r="AJN170"/>
      <c r="AJO170"/>
      <c r="AJP170"/>
      <c r="AJQ170"/>
      <c r="AJR170"/>
      <c r="AJS170"/>
      <c r="AJT170"/>
      <c r="AJU170"/>
      <c r="AJV170"/>
      <c r="AJW170"/>
      <c r="AJX170"/>
      <c r="AJY170"/>
      <c r="AJZ170"/>
      <c r="AKA170"/>
      <c r="AKB170"/>
      <c r="AKC170"/>
      <c r="AKD170"/>
      <c r="AKE170"/>
      <c r="AKF170"/>
      <c r="AKG170"/>
      <c r="AKH170"/>
      <c r="AKI170"/>
      <c r="AKJ170"/>
      <c r="AKK170"/>
      <c r="AKL170"/>
      <c r="AKM170"/>
      <c r="AKN170"/>
      <c r="AKO170"/>
      <c r="AKP170"/>
      <c r="AKQ170"/>
      <c r="AKR170"/>
      <c r="AKS170"/>
      <c r="AKT170"/>
      <c r="AKU170"/>
      <c r="AKV170"/>
      <c r="AKW170"/>
      <c r="AKX170"/>
      <c r="AKY170"/>
      <c r="AKZ170"/>
      <c r="ALA170"/>
      <c r="ALB170"/>
      <c r="ALC170"/>
      <c r="ALD170"/>
      <c r="ALE170"/>
      <c r="ALF170"/>
      <c r="ALG170"/>
      <c r="ALH170"/>
      <c r="ALI170"/>
      <c r="ALJ170"/>
      <c r="ALK170"/>
      <c r="ALL170"/>
      <c r="ALM170"/>
      <c r="ALN170"/>
      <c r="ALO170"/>
      <c r="ALP170"/>
      <c r="ALQ170"/>
      <c r="ALR170"/>
      <c r="ALS170"/>
      <c r="ALT170"/>
      <c r="ALU170"/>
      <c r="ALV170"/>
      <c r="ALW170"/>
      <c r="ALX170"/>
      <c r="ALY170"/>
      <c r="ALZ170"/>
      <c r="AMA170"/>
      <c r="AMB170"/>
      <c r="AMC170"/>
      <c r="AMD170"/>
      <c r="AME170"/>
      <c r="AMF170"/>
      <c r="AMG170"/>
      <c r="AMH170"/>
      <c r="AMI170"/>
      <c r="AMJ170"/>
    </row>
    <row r="171" spans="1:1024" ht="15" customHeight="1">
      <c r="A171" s="943" t="s">
        <v>227</v>
      </c>
      <c r="B171" s="943"/>
      <c r="C171" s="943"/>
      <c r="D171" s="943"/>
      <c r="E171" s="943"/>
      <c r="F171" s="943"/>
      <c r="G171" s="943"/>
      <c r="H171" s="943"/>
      <c r="I171" s="943"/>
      <c r="J171" s="943"/>
      <c r="K171" s="943"/>
      <c r="L171" s="943"/>
      <c r="M171" s="943"/>
      <c r="N171" s="943"/>
      <c r="O171" s="943"/>
      <c r="P171" s="943"/>
      <c r="Q171" s="943"/>
      <c r="R171" s="943"/>
      <c r="S171" s="943"/>
      <c r="T171" s="943"/>
      <c r="U171" s="943"/>
      <c r="V171" s="943"/>
      <c r="W171" s="943"/>
      <c r="X171" s="943"/>
      <c r="Y171" s="943"/>
      <c r="Z171" s="943"/>
      <c r="AA171" s="943"/>
      <c r="AB171" s="943"/>
      <c r="AC171" s="943"/>
      <c r="AD171" s="943"/>
      <c r="AE171" s="943"/>
      <c r="AF171" s="943"/>
      <c r="AG171" s="431"/>
      <c r="AH171" s="432" t="s">
        <v>228</v>
      </c>
      <c r="AI171" s="431"/>
      <c r="AJ171" s="507"/>
      <c r="AK171" s="466"/>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c r="PJ171"/>
      <c r="PK171"/>
      <c r="PL171"/>
      <c r="PM171"/>
      <c r="PN171"/>
      <c r="PO171"/>
      <c r="PP171"/>
      <c r="PQ171"/>
      <c r="PR171"/>
      <c r="PS171"/>
      <c r="PT171"/>
      <c r="PU171"/>
      <c r="PV171"/>
      <c r="PW171"/>
      <c r="PX171"/>
      <c r="PY171"/>
      <c r="PZ171"/>
      <c r="QA171"/>
      <c r="QB171"/>
      <c r="QC171"/>
      <c r="QD171"/>
      <c r="QE171"/>
      <c r="QF171"/>
      <c r="QG171"/>
      <c r="QH171"/>
      <c r="QI171"/>
      <c r="QJ171"/>
      <c r="QK171"/>
      <c r="QL171"/>
      <c r="QM171"/>
      <c r="QN171"/>
      <c r="QO171"/>
      <c r="QP171"/>
      <c r="QQ171"/>
      <c r="QR171"/>
      <c r="QS171"/>
      <c r="QT171"/>
      <c r="QU171"/>
      <c r="QV171"/>
      <c r="QW171"/>
      <c r="QX171"/>
      <c r="QY171"/>
      <c r="QZ171"/>
      <c r="RA171"/>
      <c r="RB171"/>
      <c r="RC171"/>
      <c r="RD171"/>
      <c r="RE171"/>
      <c r="RF171"/>
      <c r="RG171"/>
      <c r="RH171"/>
      <c r="RI171"/>
      <c r="RJ171"/>
      <c r="RK171"/>
      <c r="RL171"/>
      <c r="RM171"/>
      <c r="RN171"/>
      <c r="RO171"/>
      <c r="RP171"/>
      <c r="RQ171"/>
      <c r="RR171"/>
      <c r="RS171"/>
      <c r="RT171"/>
      <c r="RU171"/>
      <c r="RV171"/>
      <c r="RW171"/>
      <c r="RX171"/>
      <c r="RY171"/>
      <c r="RZ171"/>
      <c r="SA171"/>
      <c r="SB171"/>
      <c r="SC171"/>
      <c r="SD171"/>
      <c r="SE171"/>
      <c r="SF171"/>
      <c r="SG171"/>
      <c r="SH171"/>
      <c r="SI171"/>
      <c r="SJ171"/>
      <c r="SK171"/>
      <c r="SL171"/>
      <c r="SM171"/>
      <c r="SN171"/>
      <c r="SO171"/>
      <c r="SP171"/>
      <c r="SQ171"/>
      <c r="SR171"/>
      <c r="SS171"/>
      <c r="ST171"/>
      <c r="SU171"/>
      <c r="SV171"/>
      <c r="SW171"/>
      <c r="SX171"/>
      <c r="SY171"/>
      <c r="SZ171"/>
      <c r="TA171"/>
      <c r="TB171"/>
      <c r="TC171"/>
      <c r="TD171"/>
      <c r="TE171"/>
      <c r="TF171"/>
      <c r="TG171"/>
      <c r="TH171"/>
      <c r="TI171"/>
      <c r="TJ171"/>
      <c r="TK171"/>
      <c r="TL171"/>
      <c r="TM171"/>
      <c r="TN171"/>
      <c r="TO171"/>
      <c r="TP171"/>
      <c r="TQ171"/>
      <c r="TR171"/>
      <c r="TS171"/>
      <c r="TT171"/>
      <c r="TU171"/>
      <c r="TV171"/>
      <c r="TW171"/>
      <c r="TX171"/>
      <c r="TY171"/>
      <c r="TZ171"/>
      <c r="UA171"/>
      <c r="UB171"/>
      <c r="UC171"/>
      <c r="UD171"/>
      <c r="UE171"/>
      <c r="UF171"/>
      <c r="UG171"/>
      <c r="UH171"/>
      <c r="UI171"/>
      <c r="UJ171"/>
      <c r="UK171"/>
      <c r="UL171"/>
      <c r="UM171"/>
      <c r="UN171"/>
      <c r="UO171"/>
      <c r="UP171"/>
      <c r="UQ171"/>
      <c r="UR171"/>
      <c r="US171"/>
      <c r="UT171"/>
      <c r="UU171"/>
      <c r="UV171"/>
      <c r="UW171"/>
      <c r="UX171"/>
      <c r="UY171"/>
      <c r="UZ171"/>
      <c r="VA171"/>
      <c r="VB171"/>
      <c r="VC171"/>
      <c r="VD171"/>
      <c r="VE171"/>
      <c r="VF171"/>
      <c r="VG171"/>
      <c r="VH171"/>
      <c r="VI171"/>
      <c r="VJ171"/>
      <c r="VK171"/>
      <c r="VL171"/>
      <c r="VM171"/>
      <c r="VN171"/>
      <c r="VO171"/>
      <c r="VP171"/>
      <c r="VQ171"/>
      <c r="VR171"/>
      <c r="VS171"/>
      <c r="VT171"/>
      <c r="VU171"/>
      <c r="VV171"/>
      <c r="VW171"/>
      <c r="VX171"/>
      <c r="VY171"/>
      <c r="VZ171"/>
      <c r="WA171"/>
      <c r="WB171"/>
      <c r="WC171"/>
      <c r="WD171"/>
      <c r="WE171"/>
      <c r="WF171"/>
      <c r="WG171"/>
      <c r="WH171"/>
      <c r="WI171"/>
      <c r="WJ171"/>
      <c r="WK171"/>
      <c r="WL171"/>
      <c r="WM171"/>
      <c r="WN171"/>
      <c r="WO171"/>
      <c r="WP171"/>
      <c r="WQ171"/>
      <c r="WR171"/>
      <c r="WS171"/>
      <c r="WT171"/>
      <c r="WU171"/>
      <c r="WV171"/>
      <c r="WW171"/>
      <c r="WX171"/>
      <c r="WY171"/>
      <c r="WZ171"/>
      <c r="XA171"/>
      <c r="XB171"/>
      <c r="XC171"/>
      <c r="XD171"/>
      <c r="XE171"/>
      <c r="XF171"/>
      <c r="XG171"/>
      <c r="XH171"/>
      <c r="XI171"/>
      <c r="XJ171"/>
      <c r="XK171"/>
      <c r="XL171"/>
      <c r="XM171"/>
      <c r="XN171"/>
      <c r="XO171"/>
      <c r="XP171"/>
      <c r="XQ171"/>
      <c r="XR171"/>
      <c r="XS171"/>
      <c r="XT171"/>
      <c r="XU171"/>
      <c r="XV171"/>
      <c r="XW171"/>
      <c r="XX171"/>
      <c r="XY171"/>
      <c r="XZ171"/>
      <c r="YA171"/>
      <c r="YB171"/>
      <c r="YC171"/>
      <c r="YD171"/>
      <c r="YE171"/>
      <c r="YF171"/>
      <c r="YG171"/>
      <c r="YH171"/>
      <c r="YI171"/>
      <c r="YJ171"/>
      <c r="YK171"/>
      <c r="YL171"/>
      <c r="YM171"/>
      <c r="YN171"/>
      <c r="YO171"/>
      <c r="YP171"/>
      <c r="YQ171"/>
      <c r="YR171"/>
      <c r="YS171"/>
      <c r="YT171"/>
      <c r="YU171"/>
      <c r="YV171"/>
      <c r="YW171"/>
      <c r="YX171"/>
      <c r="YY171"/>
      <c r="YZ171"/>
      <c r="ZA171"/>
      <c r="ZB171"/>
      <c r="ZC171"/>
      <c r="ZD171"/>
      <c r="ZE171"/>
      <c r="ZF171"/>
      <c r="ZG171"/>
      <c r="ZH171"/>
      <c r="ZI171"/>
      <c r="ZJ171"/>
      <c r="ZK171"/>
      <c r="ZL171"/>
      <c r="ZM171"/>
      <c r="ZN171"/>
      <c r="ZO171"/>
      <c r="ZP171"/>
      <c r="ZQ171"/>
      <c r="ZR171"/>
      <c r="ZS171"/>
      <c r="ZT171"/>
      <c r="ZU171"/>
      <c r="ZV171"/>
      <c r="ZW171"/>
      <c r="ZX171"/>
      <c r="ZY171"/>
      <c r="ZZ171"/>
      <c r="AAA171"/>
      <c r="AAB171"/>
      <c r="AAC171"/>
      <c r="AAD171"/>
      <c r="AAE171"/>
      <c r="AAF171"/>
      <c r="AAG171"/>
      <c r="AAH171"/>
      <c r="AAI171"/>
      <c r="AAJ171"/>
      <c r="AAK171"/>
      <c r="AAL171"/>
      <c r="AAM171"/>
      <c r="AAN171"/>
      <c r="AAO171"/>
      <c r="AAP171"/>
      <c r="AAQ171"/>
      <c r="AAR171"/>
      <c r="AAS171"/>
      <c r="AAT171"/>
      <c r="AAU171"/>
      <c r="AAV171"/>
      <c r="AAW171"/>
      <c r="AAX171"/>
      <c r="AAY171"/>
      <c r="AAZ171"/>
      <c r="ABA171"/>
      <c r="ABB171"/>
      <c r="ABC171"/>
      <c r="ABD171"/>
      <c r="ABE171"/>
      <c r="ABF171"/>
      <c r="ABG171"/>
      <c r="ABH171"/>
      <c r="ABI171"/>
      <c r="ABJ171"/>
      <c r="ABK171"/>
      <c r="ABL171"/>
      <c r="ABM171"/>
      <c r="ABN171"/>
      <c r="ABO171"/>
      <c r="ABP171"/>
      <c r="ABQ171"/>
      <c r="ABR171"/>
      <c r="ABS171"/>
      <c r="ABT171"/>
      <c r="ABU171"/>
      <c r="ABV171"/>
      <c r="ABW171"/>
      <c r="ABX171"/>
      <c r="ABY171"/>
      <c r="ABZ171"/>
      <c r="ACA171"/>
      <c r="ACB171"/>
      <c r="ACC171"/>
      <c r="ACD171"/>
      <c r="ACE171"/>
      <c r="ACF171"/>
      <c r="ACG171"/>
      <c r="ACH171"/>
      <c r="ACI171"/>
      <c r="ACJ171"/>
      <c r="ACK171"/>
      <c r="ACL171"/>
      <c r="ACM171"/>
      <c r="ACN171"/>
      <c r="ACO171"/>
      <c r="ACP171"/>
      <c r="ACQ171"/>
      <c r="ACR171"/>
      <c r="ACS171"/>
      <c r="ACT171"/>
      <c r="ACU171"/>
      <c r="ACV171"/>
      <c r="ACW171"/>
      <c r="ACX171"/>
      <c r="ACY171"/>
      <c r="ACZ171"/>
      <c r="ADA171"/>
      <c r="ADB171"/>
      <c r="ADC171"/>
      <c r="ADD171"/>
      <c r="ADE171"/>
      <c r="ADF171"/>
      <c r="ADG171"/>
      <c r="ADH171"/>
      <c r="ADI171"/>
      <c r="ADJ171"/>
      <c r="ADK171"/>
      <c r="ADL171"/>
      <c r="ADM171"/>
      <c r="ADN171"/>
      <c r="ADO171"/>
      <c r="ADP171"/>
      <c r="ADQ171"/>
      <c r="ADR171"/>
      <c r="ADS171"/>
      <c r="ADT171"/>
      <c r="ADU171"/>
      <c r="ADV171"/>
      <c r="ADW171"/>
      <c r="ADX171"/>
      <c r="ADY171"/>
      <c r="ADZ171"/>
      <c r="AEA171"/>
      <c r="AEB171"/>
      <c r="AEC171"/>
      <c r="AED171"/>
      <c r="AEE171"/>
      <c r="AEF171"/>
      <c r="AEG171"/>
      <c r="AEH171"/>
      <c r="AEI171"/>
      <c r="AEJ171"/>
      <c r="AEK171"/>
      <c r="AEL171"/>
      <c r="AEM171"/>
      <c r="AEN171"/>
      <c r="AEO171"/>
      <c r="AEP171"/>
      <c r="AEQ171"/>
      <c r="AER171"/>
      <c r="AES171"/>
      <c r="AET171"/>
      <c r="AEU171"/>
      <c r="AEV171"/>
      <c r="AEW171"/>
      <c r="AEX171"/>
      <c r="AEY171"/>
      <c r="AEZ171"/>
      <c r="AFA171"/>
      <c r="AFB171"/>
      <c r="AFC171"/>
      <c r="AFD171"/>
      <c r="AFE171"/>
      <c r="AFF171"/>
      <c r="AFG171"/>
      <c r="AFH171"/>
      <c r="AFI171"/>
      <c r="AFJ171"/>
      <c r="AFK171"/>
      <c r="AFL171"/>
      <c r="AFM171"/>
      <c r="AFN171"/>
      <c r="AFO171"/>
      <c r="AFP171"/>
      <c r="AFQ171"/>
      <c r="AFR171"/>
      <c r="AFS171"/>
      <c r="AFT171"/>
      <c r="AFU171"/>
      <c r="AFV171"/>
      <c r="AFW171"/>
      <c r="AFX171"/>
      <c r="AFY171"/>
      <c r="AFZ171"/>
      <c r="AGA171"/>
      <c r="AGB171"/>
      <c r="AGC171"/>
      <c r="AGD171"/>
      <c r="AGE171"/>
      <c r="AGF171"/>
      <c r="AGG171"/>
      <c r="AGH171"/>
      <c r="AGI171"/>
      <c r="AGJ171"/>
      <c r="AGK171"/>
      <c r="AGL171"/>
      <c r="AGM171"/>
      <c r="AGN171"/>
      <c r="AGO171"/>
      <c r="AGP171"/>
      <c r="AGQ171"/>
      <c r="AGR171"/>
      <c r="AGS171"/>
      <c r="AGT171"/>
      <c r="AGU171"/>
      <c r="AGV171"/>
      <c r="AGW171"/>
      <c r="AGX171"/>
      <c r="AGY171"/>
      <c r="AGZ171"/>
      <c r="AHA171"/>
      <c r="AHB171"/>
      <c r="AHC171"/>
      <c r="AHD171"/>
      <c r="AHE171"/>
      <c r="AHF171"/>
      <c r="AHG171"/>
      <c r="AHH171"/>
      <c r="AHI171"/>
      <c r="AHJ171"/>
      <c r="AHK171"/>
      <c r="AHL171"/>
      <c r="AHM171"/>
      <c r="AHN171"/>
      <c r="AHO171"/>
      <c r="AHP171"/>
      <c r="AHQ171"/>
      <c r="AHR171"/>
      <c r="AHS171"/>
      <c r="AHT171"/>
      <c r="AHU171"/>
      <c r="AHV171"/>
      <c r="AHW171"/>
      <c r="AHX171"/>
      <c r="AHY171"/>
      <c r="AHZ171"/>
      <c r="AIA171"/>
      <c r="AIB171"/>
      <c r="AIC171"/>
      <c r="AID171"/>
      <c r="AIE171"/>
      <c r="AIF171"/>
      <c r="AIG171"/>
      <c r="AIH171"/>
      <c r="AII171"/>
      <c r="AIJ171"/>
      <c r="AIK171"/>
      <c r="AIL171"/>
      <c r="AIM171"/>
      <c r="AIN171"/>
      <c r="AIO171"/>
      <c r="AIP171"/>
      <c r="AIQ171"/>
      <c r="AIR171"/>
      <c r="AIS171"/>
      <c r="AIT171"/>
      <c r="AIU171"/>
      <c r="AIV171"/>
      <c r="AIW171"/>
      <c r="AIX171"/>
      <c r="AIY171"/>
      <c r="AIZ171"/>
      <c r="AJA171"/>
      <c r="AJB171"/>
      <c r="AJC171"/>
      <c r="AJD171"/>
      <c r="AJE171"/>
      <c r="AJF171"/>
      <c r="AJG171"/>
      <c r="AJH171"/>
      <c r="AJI171"/>
      <c r="AJJ171"/>
      <c r="AJK171"/>
      <c r="AJL171"/>
      <c r="AJM171"/>
      <c r="AJN171"/>
      <c r="AJO171"/>
      <c r="AJP171"/>
      <c r="AJQ171"/>
      <c r="AJR171"/>
      <c r="AJS171"/>
      <c r="AJT171"/>
      <c r="AJU171"/>
      <c r="AJV171"/>
      <c r="AJW171"/>
      <c r="AJX171"/>
      <c r="AJY171"/>
      <c r="AJZ171"/>
      <c r="AKA171"/>
      <c r="AKB171"/>
      <c r="AKC171"/>
      <c r="AKD171"/>
      <c r="AKE171"/>
      <c r="AKF171"/>
      <c r="AKG171"/>
      <c r="AKH171"/>
      <c r="AKI171"/>
      <c r="AKJ171"/>
      <c r="AKK171"/>
      <c r="AKL171"/>
      <c r="AKM171"/>
      <c r="AKN171"/>
      <c r="AKO171"/>
      <c r="AKP171"/>
      <c r="AKQ171"/>
      <c r="AKR171"/>
      <c r="AKS171"/>
      <c r="AKT171"/>
      <c r="AKU171"/>
      <c r="AKV171"/>
      <c r="AKW171"/>
      <c r="AKX171"/>
      <c r="AKY171"/>
      <c r="AKZ171"/>
      <c r="ALA171"/>
      <c r="ALB171"/>
      <c r="ALC171"/>
      <c r="ALD171"/>
      <c r="ALE171"/>
      <c r="ALF171"/>
      <c r="ALG171"/>
      <c r="ALH171"/>
      <c r="ALI171"/>
      <c r="ALJ171"/>
      <c r="ALK171"/>
      <c r="ALL171"/>
      <c r="ALM171"/>
      <c r="ALN171"/>
      <c r="ALO171"/>
      <c r="ALP171"/>
      <c r="ALQ171"/>
      <c r="ALR171"/>
      <c r="ALS171"/>
      <c r="ALT171"/>
      <c r="ALU171"/>
      <c r="ALV171"/>
      <c r="ALW171"/>
      <c r="ALX171"/>
      <c r="ALY171"/>
      <c r="ALZ171"/>
      <c r="AMA171"/>
      <c r="AMB171"/>
      <c r="AMC171"/>
      <c r="AMD171"/>
      <c r="AME171"/>
      <c r="AMF171"/>
      <c r="AMG171"/>
      <c r="AMH171"/>
      <c r="AMI171"/>
      <c r="AMJ171"/>
    </row>
    <row r="172" spans="1:1024" ht="28.5" customHeight="1">
      <c r="A172" s="977" t="s">
        <v>273</v>
      </c>
      <c r="B172" s="977"/>
      <c r="C172" s="977"/>
      <c r="D172" s="977"/>
      <c r="E172" s="977"/>
      <c r="F172" s="977"/>
      <c r="G172" s="977"/>
      <c r="H172" s="977"/>
      <c r="I172" s="977"/>
      <c r="J172" s="977"/>
      <c r="K172" s="977"/>
      <c r="L172" s="977"/>
      <c r="M172" s="977"/>
      <c r="N172" s="977"/>
      <c r="O172" s="977"/>
      <c r="P172" s="977"/>
      <c r="Q172" s="977"/>
      <c r="R172" s="977"/>
      <c r="S172" s="977"/>
      <c r="T172" s="977"/>
      <c r="U172" s="977"/>
      <c r="V172" s="977"/>
      <c r="W172" s="977"/>
      <c r="X172" s="977"/>
      <c r="Y172" s="977"/>
      <c r="Z172" s="977"/>
      <c r="AA172" s="977"/>
      <c r="AB172" s="977"/>
      <c r="AC172" s="977"/>
      <c r="AD172" s="977"/>
      <c r="AE172" s="977"/>
      <c r="AF172" s="977"/>
      <c r="AG172" s="977"/>
      <c r="AH172" s="977"/>
      <c r="AI172" s="977"/>
      <c r="AJ172" s="977"/>
      <c r="AK172" s="543"/>
      <c r="AL172" s="527"/>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c r="PJ172"/>
      <c r="PK172"/>
      <c r="PL172"/>
      <c r="PM172"/>
      <c r="PN172"/>
      <c r="PO172"/>
      <c r="PP172"/>
      <c r="PQ172"/>
      <c r="PR172"/>
      <c r="PS172"/>
      <c r="PT172"/>
      <c r="PU172"/>
      <c r="PV172"/>
      <c r="PW172"/>
      <c r="PX172"/>
      <c r="PY172"/>
      <c r="PZ172"/>
      <c r="QA172"/>
      <c r="QB172"/>
      <c r="QC172"/>
      <c r="QD172"/>
      <c r="QE172"/>
      <c r="QF172"/>
      <c r="QG172"/>
      <c r="QH172"/>
      <c r="QI172"/>
      <c r="QJ172"/>
      <c r="QK172"/>
      <c r="QL172"/>
      <c r="QM172"/>
      <c r="QN172"/>
      <c r="QO172"/>
      <c r="QP172"/>
      <c r="QQ172"/>
      <c r="QR172"/>
      <c r="QS172"/>
      <c r="QT172"/>
      <c r="QU172"/>
      <c r="QV172"/>
      <c r="QW172"/>
      <c r="QX172"/>
      <c r="QY172"/>
      <c r="QZ172"/>
      <c r="RA172"/>
      <c r="RB172"/>
      <c r="RC172"/>
      <c r="RD172"/>
      <c r="RE172"/>
      <c r="RF172"/>
      <c r="RG172"/>
      <c r="RH172"/>
      <c r="RI172"/>
      <c r="RJ172"/>
      <c r="RK172"/>
      <c r="RL172"/>
      <c r="RM172"/>
      <c r="RN172"/>
      <c r="RO172"/>
      <c r="RP172"/>
      <c r="RQ172"/>
      <c r="RR172"/>
      <c r="RS172"/>
      <c r="RT172"/>
      <c r="RU172"/>
      <c r="RV172"/>
      <c r="RW172"/>
      <c r="RX172"/>
      <c r="RY172"/>
      <c r="RZ172"/>
      <c r="SA172"/>
      <c r="SB172"/>
      <c r="SC172"/>
      <c r="SD172"/>
      <c r="SE172"/>
      <c r="SF172"/>
      <c r="SG172"/>
      <c r="SH172"/>
      <c r="SI172"/>
      <c r="SJ172"/>
      <c r="SK172"/>
      <c r="SL172"/>
      <c r="SM172"/>
      <c r="SN172"/>
      <c r="SO172"/>
      <c r="SP172"/>
      <c r="SQ172"/>
      <c r="SR172"/>
      <c r="SS172"/>
      <c r="ST172"/>
      <c r="SU172"/>
      <c r="SV172"/>
      <c r="SW172"/>
      <c r="SX172"/>
      <c r="SY172"/>
      <c r="SZ172"/>
      <c r="TA172"/>
      <c r="TB172"/>
      <c r="TC172"/>
      <c r="TD172"/>
      <c r="TE172"/>
      <c r="TF172"/>
      <c r="TG172"/>
      <c r="TH172"/>
      <c r="TI172"/>
      <c r="TJ172"/>
      <c r="TK172"/>
      <c r="TL172"/>
      <c r="TM172"/>
      <c r="TN172"/>
      <c r="TO172"/>
      <c r="TP172"/>
      <c r="TQ172"/>
      <c r="TR172"/>
      <c r="TS172"/>
      <c r="TT172"/>
      <c r="TU172"/>
      <c r="TV172"/>
      <c r="TW172"/>
      <c r="TX172"/>
      <c r="TY172"/>
      <c r="TZ172"/>
      <c r="UA172"/>
      <c r="UB172"/>
      <c r="UC172"/>
      <c r="UD172"/>
      <c r="UE172"/>
      <c r="UF172"/>
      <c r="UG172"/>
      <c r="UH172"/>
      <c r="UI172"/>
      <c r="UJ172"/>
      <c r="UK172"/>
      <c r="UL172"/>
      <c r="UM172"/>
      <c r="UN172"/>
      <c r="UO172"/>
      <c r="UP172"/>
      <c r="UQ172"/>
      <c r="UR172"/>
      <c r="US172"/>
      <c r="UT172"/>
      <c r="UU172"/>
      <c r="UV172"/>
      <c r="UW172"/>
      <c r="UX172"/>
      <c r="UY172"/>
      <c r="UZ172"/>
      <c r="VA172"/>
      <c r="VB172"/>
      <c r="VC172"/>
      <c r="VD172"/>
      <c r="VE172"/>
      <c r="VF172"/>
      <c r="VG172"/>
      <c r="VH172"/>
      <c r="VI172"/>
      <c r="VJ172"/>
      <c r="VK172"/>
      <c r="VL172"/>
      <c r="VM172"/>
      <c r="VN172"/>
      <c r="VO172"/>
      <c r="VP172"/>
      <c r="VQ172"/>
      <c r="VR172"/>
      <c r="VS172"/>
      <c r="VT172"/>
      <c r="VU172"/>
      <c r="VV172"/>
      <c r="VW172"/>
      <c r="VX172"/>
      <c r="VY172"/>
      <c r="VZ172"/>
      <c r="WA172"/>
      <c r="WB172"/>
      <c r="WC172"/>
      <c r="WD172"/>
      <c r="WE172"/>
      <c r="WF172"/>
      <c r="WG172"/>
      <c r="WH172"/>
      <c r="WI172"/>
      <c r="WJ172"/>
      <c r="WK172"/>
      <c r="WL172"/>
      <c r="WM172"/>
      <c r="WN172"/>
      <c r="WO172"/>
      <c r="WP172"/>
      <c r="WQ172"/>
      <c r="WR172"/>
      <c r="WS172"/>
      <c r="WT172"/>
      <c r="WU172"/>
      <c r="WV172"/>
      <c r="WW172"/>
      <c r="WX172"/>
      <c r="WY172"/>
      <c r="WZ172"/>
      <c r="XA172"/>
      <c r="XB172"/>
      <c r="XC172"/>
      <c r="XD172"/>
      <c r="XE172"/>
      <c r="XF172"/>
      <c r="XG172"/>
      <c r="XH172"/>
      <c r="XI172"/>
      <c r="XJ172"/>
      <c r="XK172"/>
      <c r="XL172"/>
      <c r="XM172"/>
      <c r="XN172"/>
      <c r="XO172"/>
      <c r="XP172"/>
      <c r="XQ172"/>
      <c r="XR172"/>
      <c r="XS172"/>
      <c r="XT172"/>
      <c r="XU172"/>
      <c r="XV172"/>
      <c r="XW172"/>
      <c r="XX172"/>
      <c r="XY172"/>
      <c r="XZ172"/>
      <c r="YA172"/>
      <c r="YB172"/>
      <c r="YC172"/>
      <c r="YD172"/>
      <c r="YE172"/>
      <c r="YF172"/>
      <c r="YG172"/>
      <c r="YH172"/>
      <c r="YI172"/>
      <c r="YJ172"/>
      <c r="YK172"/>
      <c r="YL172"/>
      <c r="YM172"/>
      <c r="YN172"/>
      <c r="YO172"/>
      <c r="YP172"/>
      <c r="YQ172"/>
      <c r="YR172"/>
      <c r="YS172"/>
      <c r="YT172"/>
      <c r="YU172"/>
      <c r="YV172"/>
      <c r="YW172"/>
      <c r="YX172"/>
      <c r="YY172"/>
      <c r="YZ172"/>
      <c r="ZA172"/>
      <c r="ZB172"/>
      <c r="ZC172"/>
      <c r="ZD172"/>
      <c r="ZE172"/>
      <c r="ZF172"/>
      <c r="ZG172"/>
      <c r="ZH172"/>
      <c r="ZI172"/>
      <c r="ZJ172"/>
      <c r="ZK172"/>
      <c r="ZL172"/>
      <c r="ZM172"/>
      <c r="ZN172"/>
      <c r="ZO172"/>
      <c r="ZP172"/>
      <c r="ZQ172"/>
      <c r="ZR172"/>
      <c r="ZS172"/>
      <c r="ZT172"/>
      <c r="ZU172"/>
      <c r="ZV172"/>
      <c r="ZW172"/>
      <c r="ZX172"/>
      <c r="ZY172"/>
      <c r="ZZ172"/>
      <c r="AAA172"/>
      <c r="AAB172"/>
      <c r="AAC172"/>
      <c r="AAD172"/>
      <c r="AAE172"/>
      <c r="AAF172"/>
      <c r="AAG172"/>
      <c r="AAH172"/>
      <c r="AAI172"/>
      <c r="AAJ172"/>
      <c r="AAK172"/>
      <c r="AAL172"/>
      <c r="AAM172"/>
      <c r="AAN172"/>
      <c r="AAO172"/>
      <c r="AAP172"/>
      <c r="AAQ172"/>
      <c r="AAR172"/>
      <c r="AAS172"/>
      <c r="AAT172"/>
      <c r="AAU172"/>
      <c r="AAV172"/>
      <c r="AAW172"/>
      <c r="AAX172"/>
      <c r="AAY172"/>
      <c r="AAZ172"/>
      <c r="ABA172"/>
      <c r="ABB172"/>
      <c r="ABC172"/>
      <c r="ABD172"/>
      <c r="ABE172"/>
      <c r="ABF172"/>
      <c r="ABG172"/>
      <c r="ABH172"/>
      <c r="ABI172"/>
      <c r="ABJ172"/>
      <c r="ABK172"/>
      <c r="ABL172"/>
      <c r="ABM172"/>
      <c r="ABN172"/>
      <c r="ABO172"/>
      <c r="ABP172"/>
      <c r="ABQ172"/>
      <c r="ABR172"/>
      <c r="ABS172"/>
      <c r="ABT172"/>
      <c r="ABU172"/>
      <c r="ABV172"/>
      <c r="ABW172"/>
      <c r="ABX172"/>
      <c r="ABY172"/>
      <c r="ABZ172"/>
      <c r="ACA172"/>
      <c r="ACB172"/>
      <c r="ACC172"/>
      <c r="ACD172"/>
      <c r="ACE172"/>
      <c r="ACF172"/>
      <c r="ACG172"/>
      <c r="ACH172"/>
      <c r="ACI172"/>
      <c r="ACJ172"/>
      <c r="ACK172"/>
      <c r="ACL172"/>
      <c r="ACM172"/>
      <c r="ACN172"/>
      <c r="ACO172"/>
      <c r="ACP172"/>
      <c r="ACQ172"/>
      <c r="ACR172"/>
      <c r="ACS172"/>
      <c r="ACT172"/>
      <c r="ACU172"/>
      <c r="ACV172"/>
      <c r="ACW172"/>
      <c r="ACX172"/>
      <c r="ACY172"/>
      <c r="ACZ172"/>
      <c r="ADA172"/>
      <c r="ADB172"/>
      <c r="ADC172"/>
      <c r="ADD172"/>
      <c r="ADE172"/>
      <c r="ADF172"/>
      <c r="ADG172"/>
      <c r="ADH172"/>
      <c r="ADI172"/>
      <c r="ADJ172"/>
      <c r="ADK172"/>
      <c r="ADL172"/>
      <c r="ADM172"/>
      <c r="ADN172"/>
      <c r="ADO172"/>
      <c r="ADP172"/>
      <c r="ADQ172"/>
      <c r="ADR172"/>
      <c r="ADS172"/>
      <c r="ADT172"/>
      <c r="ADU172"/>
      <c r="ADV172"/>
      <c r="ADW172"/>
      <c r="ADX172"/>
      <c r="ADY172"/>
      <c r="ADZ172"/>
      <c r="AEA172"/>
      <c r="AEB172"/>
      <c r="AEC172"/>
      <c r="AED172"/>
      <c r="AEE172"/>
      <c r="AEF172"/>
      <c r="AEG172"/>
      <c r="AEH172"/>
      <c r="AEI172"/>
      <c r="AEJ172"/>
      <c r="AEK172"/>
      <c r="AEL172"/>
      <c r="AEM172"/>
      <c r="AEN172"/>
      <c r="AEO172"/>
      <c r="AEP172"/>
      <c r="AEQ172"/>
      <c r="AER172"/>
      <c r="AES172"/>
      <c r="AET172"/>
      <c r="AEU172"/>
      <c r="AEV172"/>
      <c r="AEW172"/>
      <c r="AEX172"/>
      <c r="AEY172"/>
      <c r="AEZ172"/>
      <c r="AFA172"/>
      <c r="AFB172"/>
      <c r="AFC172"/>
      <c r="AFD172"/>
      <c r="AFE172"/>
      <c r="AFF172"/>
      <c r="AFG172"/>
      <c r="AFH172"/>
      <c r="AFI172"/>
      <c r="AFJ172"/>
      <c r="AFK172"/>
      <c r="AFL172"/>
      <c r="AFM172"/>
      <c r="AFN172"/>
      <c r="AFO172"/>
      <c r="AFP172"/>
      <c r="AFQ172"/>
      <c r="AFR172"/>
      <c r="AFS172"/>
      <c r="AFT172"/>
      <c r="AFU172"/>
      <c r="AFV172"/>
      <c r="AFW172"/>
      <c r="AFX172"/>
      <c r="AFY172"/>
      <c r="AFZ172"/>
      <c r="AGA172"/>
      <c r="AGB172"/>
      <c r="AGC172"/>
      <c r="AGD172"/>
      <c r="AGE172"/>
      <c r="AGF172"/>
      <c r="AGG172"/>
      <c r="AGH172"/>
      <c r="AGI172"/>
      <c r="AGJ172"/>
      <c r="AGK172"/>
      <c r="AGL172"/>
      <c r="AGM172"/>
      <c r="AGN172"/>
      <c r="AGO172"/>
      <c r="AGP172"/>
      <c r="AGQ172"/>
      <c r="AGR172"/>
      <c r="AGS172"/>
      <c r="AGT172"/>
      <c r="AGU172"/>
      <c r="AGV172"/>
      <c r="AGW172"/>
      <c r="AGX172"/>
      <c r="AGY172"/>
      <c r="AGZ172"/>
      <c r="AHA172"/>
      <c r="AHB172"/>
      <c r="AHC172"/>
      <c r="AHD172"/>
      <c r="AHE172"/>
      <c r="AHF172"/>
      <c r="AHG172"/>
      <c r="AHH172"/>
      <c r="AHI172"/>
      <c r="AHJ172"/>
      <c r="AHK172"/>
      <c r="AHL172"/>
      <c r="AHM172"/>
      <c r="AHN172"/>
      <c r="AHO172"/>
      <c r="AHP172"/>
      <c r="AHQ172"/>
      <c r="AHR172"/>
      <c r="AHS172"/>
      <c r="AHT172"/>
      <c r="AHU172"/>
      <c r="AHV172"/>
      <c r="AHW172"/>
      <c r="AHX172"/>
      <c r="AHY172"/>
      <c r="AHZ172"/>
      <c r="AIA172"/>
      <c r="AIB172"/>
      <c r="AIC172"/>
      <c r="AID172"/>
      <c r="AIE172"/>
      <c r="AIF172"/>
      <c r="AIG172"/>
      <c r="AIH172"/>
      <c r="AII172"/>
      <c r="AIJ172"/>
      <c r="AIK172"/>
      <c r="AIL172"/>
      <c r="AIM172"/>
      <c r="AIN172"/>
      <c r="AIO172"/>
      <c r="AIP172"/>
      <c r="AIQ172"/>
      <c r="AIR172"/>
      <c r="AIS172"/>
      <c r="AIT172"/>
      <c r="AIU172"/>
      <c r="AIV172"/>
      <c r="AIW172"/>
      <c r="AIX172"/>
      <c r="AIY172"/>
      <c r="AIZ172"/>
      <c r="AJA172"/>
      <c r="AJB172"/>
      <c r="AJC172"/>
      <c r="AJD172"/>
      <c r="AJE172"/>
      <c r="AJF172"/>
      <c r="AJG172"/>
      <c r="AJH172"/>
      <c r="AJI172"/>
      <c r="AJJ172"/>
      <c r="AJK172"/>
      <c r="AJL172"/>
      <c r="AJM172"/>
      <c r="AJN172"/>
      <c r="AJO172"/>
      <c r="AJP172"/>
      <c r="AJQ172"/>
      <c r="AJR172"/>
      <c r="AJS172"/>
      <c r="AJT172"/>
      <c r="AJU172"/>
      <c r="AJV172"/>
      <c r="AJW172"/>
      <c r="AJX172"/>
      <c r="AJY172"/>
      <c r="AJZ172"/>
      <c r="AKA172"/>
      <c r="AKB172"/>
      <c r="AKC172"/>
      <c r="AKD172"/>
      <c r="AKE172"/>
      <c r="AKF172"/>
      <c r="AKG172"/>
      <c r="AKH172"/>
      <c r="AKI172"/>
      <c r="AKJ172"/>
      <c r="AKK172"/>
      <c r="AKL172"/>
      <c r="AKM172"/>
      <c r="AKN172"/>
      <c r="AKO172"/>
      <c r="AKP172"/>
      <c r="AKQ172"/>
      <c r="AKR172"/>
      <c r="AKS172"/>
      <c r="AKT172"/>
      <c r="AKU172"/>
      <c r="AKV172"/>
      <c r="AKW172"/>
      <c r="AKX172"/>
      <c r="AKY172"/>
      <c r="AKZ172"/>
      <c r="ALA172"/>
      <c r="ALB172"/>
      <c r="ALC172"/>
      <c r="ALD172"/>
      <c r="ALE172"/>
      <c r="ALF172"/>
      <c r="ALG172"/>
      <c r="ALH172"/>
      <c r="ALI172"/>
      <c r="ALJ172"/>
      <c r="ALK172"/>
      <c r="ALL172"/>
      <c r="ALM172"/>
      <c r="ALN172"/>
      <c r="ALO172"/>
      <c r="ALP172"/>
      <c r="ALQ172"/>
      <c r="ALR172"/>
      <c r="ALS172"/>
      <c r="ALT172"/>
      <c r="ALU172"/>
      <c r="ALV172"/>
      <c r="ALW172"/>
      <c r="ALX172"/>
      <c r="ALY172"/>
      <c r="ALZ172"/>
      <c r="AMA172"/>
      <c r="AMB172"/>
      <c r="AMC172"/>
      <c r="AMD172"/>
      <c r="AME172"/>
      <c r="AMF172"/>
      <c r="AMG172"/>
      <c r="AMH172"/>
      <c r="AMI172"/>
      <c r="AMJ172"/>
    </row>
    <row r="173" spans="1:1024" ht="6" customHeight="1">
      <c r="A173" s="543"/>
      <c r="B173" s="543"/>
      <c r="C173" s="543"/>
      <c r="D173" s="543"/>
      <c r="E173" s="543"/>
      <c r="F173" s="543"/>
      <c r="G173" s="543"/>
      <c r="H173" s="543"/>
      <c r="I173" s="543"/>
      <c r="J173" s="543"/>
      <c r="K173" s="543"/>
      <c r="L173" s="543"/>
      <c r="M173" s="543"/>
      <c r="N173" s="543"/>
      <c r="O173" s="543"/>
      <c r="P173" s="543"/>
      <c r="Q173" s="543"/>
      <c r="R173" s="543"/>
      <c r="S173" s="543"/>
      <c r="T173" s="543"/>
      <c r="U173" s="543"/>
      <c r="V173" s="543"/>
      <c r="W173" s="543"/>
      <c r="X173" s="543"/>
      <c r="Y173" s="543"/>
      <c r="Z173" s="543"/>
      <c r="AA173" s="543"/>
      <c r="AB173" s="543"/>
      <c r="AC173" s="543"/>
      <c r="AD173" s="543"/>
      <c r="AE173" s="543"/>
      <c r="AF173" s="543"/>
      <c r="AG173" s="543"/>
      <c r="AH173" s="543"/>
      <c r="AI173" s="543"/>
      <c r="AJ173" s="543"/>
      <c r="AK173" s="543"/>
      <c r="AL173" s="527"/>
      <c r="AT173" s="140"/>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c r="QN173"/>
      <c r="QO173"/>
      <c r="QP173"/>
      <c r="QQ173"/>
      <c r="QR173"/>
      <c r="QS173"/>
      <c r="QT173"/>
      <c r="QU173"/>
      <c r="QV173"/>
      <c r="QW173"/>
      <c r="QX173"/>
      <c r="QY173"/>
      <c r="QZ173"/>
      <c r="RA173"/>
      <c r="RB173"/>
      <c r="RC173"/>
      <c r="RD173"/>
      <c r="RE173"/>
      <c r="RF173"/>
      <c r="RG173"/>
      <c r="RH173"/>
      <c r="RI173"/>
      <c r="RJ173"/>
      <c r="RK173"/>
      <c r="RL173"/>
      <c r="RM173"/>
      <c r="RN173"/>
      <c r="RO173"/>
      <c r="RP173"/>
      <c r="RQ173"/>
      <c r="RR173"/>
      <c r="RS173"/>
      <c r="RT173"/>
      <c r="RU173"/>
      <c r="RV173"/>
      <c r="RW173"/>
      <c r="RX173"/>
      <c r="RY173"/>
      <c r="RZ173"/>
      <c r="SA173"/>
      <c r="SB173"/>
      <c r="SC173"/>
      <c r="SD173"/>
      <c r="SE173"/>
      <c r="SF173"/>
      <c r="SG173"/>
      <c r="SH173"/>
      <c r="SI173"/>
      <c r="SJ173"/>
      <c r="SK173"/>
      <c r="SL173"/>
      <c r="SM173"/>
      <c r="SN173"/>
      <c r="SO173"/>
      <c r="SP173"/>
      <c r="SQ173"/>
      <c r="SR173"/>
      <c r="SS173"/>
      <c r="ST173"/>
      <c r="SU173"/>
      <c r="SV173"/>
      <c r="SW173"/>
      <c r="SX173"/>
      <c r="SY173"/>
      <c r="SZ173"/>
      <c r="TA173"/>
      <c r="TB173"/>
      <c r="TC173"/>
      <c r="TD173"/>
      <c r="TE173"/>
      <c r="TF173"/>
      <c r="TG173"/>
      <c r="TH173"/>
      <c r="TI173"/>
      <c r="TJ173"/>
      <c r="TK173"/>
      <c r="TL173"/>
      <c r="TM173"/>
      <c r="TN173"/>
      <c r="TO173"/>
      <c r="TP173"/>
      <c r="TQ173"/>
      <c r="TR173"/>
      <c r="TS173"/>
      <c r="TT173"/>
      <c r="TU173"/>
      <c r="TV173"/>
      <c r="TW173"/>
      <c r="TX173"/>
      <c r="TY173"/>
      <c r="TZ173"/>
      <c r="UA173"/>
      <c r="UB173"/>
      <c r="UC173"/>
      <c r="UD173"/>
      <c r="UE173"/>
      <c r="UF173"/>
      <c r="UG173"/>
      <c r="UH173"/>
      <c r="UI173"/>
      <c r="UJ173"/>
      <c r="UK173"/>
      <c r="UL173"/>
      <c r="UM173"/>
      <c r="UN173"/>
      <c r="UO173"/>
      <c r="UP173"/>
      <c r="UQ173"/>
      <c r="UR173"/>
      <c r="US173"/>
      <c r="UT173"/>
      <c r="UU173"/>
      <c r="UV173"/>
      <c r="UW173"/>
      <c r="UX173"/>
      <c r="UY173"/>
      <c r="UZ173"/>
      <c r="VA173"/>
      <c r="VB173"/>
      <c r="VC173"/>
      <c r="VD173"/>
      <c r="VE173"/>
      <c r="VF173"/>
      <c r="VG173"/>
      <c r="VH173"/>
      <c r="VI173"/>
      <c r="VJ173"/>
      <c r="VK173"/>
      <c r="VL173"/>
      <c r="VM173"/>
      <c r="VN173"/>
      <c r="VO173"/>
      <c r="VP173"/>
      <c r="VQ173"/>
      <c r="VR173"/>
      <c r="VS173"/>
      <c r="VT173"/>
      <c r="VU173"/>
      <c r="VV173"/>
      <c r="VW173"/>
      <c r="VX173"/>
      <c r="VY173"/>
      <c r="VZ173"/>
      <c r="WA173"/>
      <c r="WB173"/>
      <c r="WC173"/>
      <c r="WD173"/>
      <c r="WE173"/>
      <c r="WF173"/>
      <c r="WG173"/>
      <c r="WH173"/>
      <c r="WI173"/>
      <c r="WJ173"/>
      <c r="WK173"/>
      <c r="WL173"/>
      <c r="WM173"/>
      <c r="WN173"/>
      <c r="WO173"/>
      <c r="WP173"/>
      <c r="WQ173"/>
      <c r="WR173"/>
      <c r="WS173"/>
      <c r="WT173"/>
      <c r="WU173"/>
      <c r="WV173"/>
      <c r="WW173"/>
      <c r="WX173"/>
      <c r="WY173"/>
      <c r="WZ173"/>
      <c r="XA173"/>
      <c r="XB173"/>
      <c r="XC173"/>
      <c r="XD173"/>
      <c r="XE173"/>
      <c r="XF173"/>
      <c r="XG173"/>
      <c r="XH173"/>
      <c r="XI173"/>
      <c r="XJ173"/>
      <c r="XK173"/>
      <c r="XL173"/>
      <c r="XM173"/>
      <c r="XN173"/>
      <c r="XO173"/>
      <c r="XP173"/>
      <c r="XQ173"/>
      <c r="XR173"/>
      <c r="XS173"/>
      <c r="XT173"/>
      <c r="XU173"/>
      <c r="XV173"/>
      <c r="XW173"/>
      <c r="XX173"/>
      <c r="XY173"/>
      <c r="XZ173"/>
      <c r="YA173"/>
      <c r="YB173"/>
      <c r="YC173"/>
      <c r="YD173"/>
      <c r="YE173"/>
      <c r="YF173"/>
      <c r="YG173"/>
      <c r="YH173"/>
      <c r="YI173"/>
      <c r="YJ173"/>
      <c r="YK173"/>
      <c r="YL173"/>
      <c r="YM173"/>
      <c r="YN173"/>
      <c r="YO173"/>
      <c r="YP173"/>
      <c r="YQ173"/>
      <c r="YR173"/>
      <c r="YS173"/>
      <c r="YT173"/>
      <c r="YU173"/>
      <c r="YV173"/>
      <c r="YW173"/>
      <c r="YX173"/>
      <c r="YY173"/>
      <c r="YZ173"/>
      <c r="ZA173"/>
      <c r="ZB173"/>
      <c r="ZC173"/>
      <c r="ZD173"/>
      <c r="ZE173"/>
      <c r="ZF173"/>
      <c r="ZG173"/>
      <c r="ZH173"/>
      <c r="ZI173"/>
      <c r="ZJ173"/>
      <c r="ZK173"/>
      <c r="ZL173"/>
      <c r="ZM173"/>
      <c r="ZN173"/>
      <c r="ZO173"/>
      <c r="ZP173"/>
      <c r="ZQ173"/>
      <c r="ZR173"/>
      <c r="ZS173"/>
      <c r="ZT173"/>
      <c r="ZU173"/>
      <c r="ZV173"/>
      <c r="ZW173"/>
      <c r="ZX173"/>
      <c r="ZY173"/>
      <c r="ZZ173"/>
      <c r="AAA173"/>
      <c r="AAB173"/>
      <c r="AAC173"/>
      <c r="AAD173"/>
      <c r="AAE173"/>
      <c r="AAF173"/>
      <c r="AAG173"/>
      <c r="AAH173"/>
      <c r="AAI173"/>
      <c r="AAJ173"/>
      <c r="AAK173"/>
      <c r="AAL173"/>
      <c r="AAM173"/>
      <c r="AAN173"/>
      <c r="AAO173"/>
      <c r="AAP173"/>
      <c r="AAQ173"/>
      <c r="AAR173"/>
      <c r="AAS173"/>
      <c r="AAT173"/>
      <c r="AAU173"/>
      <c r="AAV173"/>
      <c r="AAW173"/>
      <c r="AAX173"/>
      <c r="AAY173"/>
      <c r="AAZ173"/>
      <c r="ABA173"/>
      <c r="ABB173"/>
      <c r="ABC173"/>
      <c r="ABD173"/>
      <c r="ABE173"/>
      <c r="ABF173"/>
      <c r="ABG173"/>
      <c r="ABH173"/>
      <c r="ABI173"/>
      <c r="ABJ173"/>
      <c r="ABK173"/>
      <c r="ABL173"/>
      <c r="ABM173"/>
      <c r="ABN173"/>
      <c r="ABO173"/>
      <c r="ABP173"/>
      <c r="ABQ173"/>
      <c r="ABR173"/>
      <c r="ABS173"/>
      <c r="ABT173"/>
      <c r="ABU173"/>
      <c r="ABV173"/>
      <c r="ABW173"/>
      <c r="ABX173"/>
      <c r="ABY173"/>
      <c r="ABZ173"/>
      <c r="ACA173"/>
      <c r="ACB173"/>
      <c r="ACC173"/>
      <c r="ACD173"/>
      <c r="ACE173"/>
      <c r="ACF173"/>
      <c r="ACG173"/>
      <c r="ACH173"/>
      <c r="ACI173"/>
      <c r="ACJ173"/>
      <c r="ACK173"/>
      <c r="ACL173"/>
      <c r="ACM173"/>
      <c r="ACN173"/>
      <c r="ACO173"/>
      <c r="ACP173"/>
      <c r="ACQ173"/>
      <c r="ACR173"/>
      <c r="ACS173"/>
      <c r="ACT173"/>
      <c r="ACU173"/>
      <c r="ACV173"/>
      <c r="ACW173"/>
      <c r="ACX173"/>
      <c r="ACY173"/>
      <c r="ACZ173"/>
      <c r="ADA173"/>
      <c r="ADB173"/>
      <c r="ADC173"/>
      <c r="ADD173"/>
      <c r="ADE173"/>
      <c r="ADF173"/>
      <c r="ADG173"/>
      <c r="ADH173"/>
      <c r="ADI173"/>
      <c r="ADJ173"/>
      <c r="ADK173"/>
      <c r="ADL173"/>
      <c r="ADM173"/>
      <c r="ADN173"/>
      <c r="ADO173"/>
      <c r="ADP173"/>
      <c r="ADQ173"/>
      <c r="ADR173"/>
      <c r="ADS173"/>
      <c r="ADT173"/>
      <c r="ADU173"/>
      <c r="ADV173"/>
      <c r="ADW173"/>
      <c r="ADX173"/>
      <c r="ADY173"/>
      <c r="ADZ173"/>
      <c r="AEA173"/>
      <c r="AEB173"/>
      <c r="AEC173"/>
      <c r="AED173"/>
      <c r="AEE173"/>
      <c r="AEF173"/>
      <c r="AEG173"/>
      <c r="AEH173"/>
      <c r="AEI173"/>
      <c r="AEJ173"/>
      <c r="AEK173"/>
      <c r="AEL173"/>
      <c r="AEM173"/>
      <c r="AEN173"/>
      <c r="AEO173"/>
      <c r="AEP173"/>
      <c r="AEQ173"/>
      <c r="AER173"/>
      <c r="AES173"/>
      <c r="AET173"/>
      <c r="AEU173"/>
      <c r="AEV173"/>
      <c r="AEW173"/>
      <c r="AEX173"/>
      <c r="AEY173"/>
      <c r="AEZ173"/>
      <c r="AFA173"/>
      <c r="AFB173"/>
      <c r="AFC173"/>
      <c r="AFD173"/>
      <c r="AFE173"/>
      <c r="AFF173"/>
      <c r="AFG173"/>
      <c r="AFH173"/>
      <c r="AFI173"/>
      <c r="AFJ173"/>
      <c r="AFK173"/>
      <c r="AFL173"/>
      <c r="AFM173"/>
      <c r="AFN173"/>
      <c r="AFO173"/>
      <c r="AFP173"/>
      <c r="AFQ173"/>
      <c r="AFR173"/>
      <c r="AFS173"/>
      <c r="AFT173"/>
      <c r="AFU173"/>
      <c r="AFV173"/>
      <c r="AFW173"/>
      <c r="AFX173"/>
      <c r="AFY173"/>
      <c r="AFZ173"/>
      <c r="AGA173"/>
      <c r="AGB173"/>
      <c r="AGC173"/>
      <c r="AGD173"/>
      <c r="AGE173"/>
      <c r="AGF173"/>
      <c r="AGG173"/>
      <c r="AGH173"/>
      <c r="AGI173"/>
      <c r="AGJ173"/>
      <c r="AGK173"/>
      <c r="AGL173"/>
      <c r="AGM173"/>
      <c r="AGN173"/>
      <c r="AGO173"/>
      <c r="AGP173"/>
      <c r="AGQ173"/>
      <c r="AGR173"/>
      <c r="AGS173"/>
      <c r="AGT173"/>
      <c r="AGU173"/>
      <c r="AGV173"/>
      <c r="AGW173"/>
      <c r="AGX173"/>
      <c r="AGY173"/>
      <c r="AGZ173"/>
      <c r="AHA173"/>
      <c r="AHB173"/>
      <c r="AHC173"/>
      <c r="AHD173"/>
      <c r="AHE173"/>
      <c r="AHF173"/>
      <c r="AHG173"/>
      <c r="AHH173"/>
      <c r="AHI173"/>
      <c r="AHJ173"/>
      <c r="AHK173"/>
      <c r="AHL173"/>
      <c r="AHM173"/>
      <c r="AHN173"/>
      <c r="AHO173"/>
      <c r="AHP173"/>
      <c r="AHQ173"/>
      <c r="AHR173"/>
      <c r="AHS173"/>
      <c r="AHT173"/>
      <c r="AHU173"/>
      <c r="AHV173"/>
      <c r="AHW173"/>
      <c r="AHX173"/>
      <c r="AHY173"/>
      <c r="AHZ173"/>
      <c r="AIA173"/>
      <c r="AIB173"/>
      <c r="AIC173"/>
      <c r="AID173"/>
      <c r="AIE173"/>
      <c r="AIF173"/>
      <c r="AIG173"/>
      <c r="AIH173"/>
      <c r="AII173"/>
      <c r="AIJ173"/>
      <c r="AIK173"/>
      <c r="AIL173"/>
      <c r="AIM173"/>
      <c r="AIN173"/>
      <c r="AIO173"/>
      <c r="AIP173"/>
      <c r="AIQ173"/>
      <c r="AIR173"/>
      <c r="AIS173"/>
      <c r="AIT173"/>
      <c r="AIU173"/>
      <c r="AIV173"/>
      <c r="AIW173"/>
      <c r="AIX173"/>
      <c r="AIY173"/>
      <c r="AIZ173"/>
      <c r="AJA173"/>
      <c r="AJB173"/>
      <c r="AJC173"/>
      <c r="AJD173"/>
      <c r="AJE173"/>
      <c r="AJF173"/>
      <c r="AJG173"/>
      <c r="AJH173"/>
      <c r="AJI173"/>
      <c r="AJJ173"/>
      <c r="AJK173"/>
      <c r="AJL173"/>
      <c r="AJM173"/>
      <c r="AJN173"/>
      <c r="AJO173"/>
      <c r="AJP173"/>
      <c r="AJQ173"/>
      <c r="AJR173"/>
      <c r="AJS173"/>
      <c r="AJT173"/>
      <c r="AJU173"/>
      <c r="AJV173"/>
      <c r="AJW173"/>
      <c r="AJX173"/>
      <c r="AJY173"/>
      <c r="AJZ173"/>
      <c r="AKA173"/>
      <c r="AKB173"/>
      <c r="AKC173"/>
      <c r="AKD173"/>
      <c r="AKE173"/>
      <c r="AKF173"/>
      <c r="AKG173"/>
      <c r="AKH173"/>
      <c r="AKI173"/>
      <c r="AKJ173"/>
      <c r="AKK173"/>
      <c r="AKL173"/>
      <c r="AKM173"/>
      <c r="AKN173"/>
      <c r="AKO173"/>
      <c r="AKP173"/>
      <c r="AKQ173"/>
      <c r="AKR173"/>
      <c r="AKS173"/>
      <c r="AKT173"/>
      <c r="AKU173"/>
      <c r="AKV173"/>
      <c r="AKW173"/>
      <c r="AKX173"/>
      <c r="AKY173"/>
      <c r="AKZ173"/>
      <c r="ALA173"/>
      <c r="ALB173"/>
      <c r="ALC173"/>
      <c r="ALD173"/>
      <c r="ALE173"/>
      <c r="ALF173"/>
      <c r="ALG173"/>
      <c r="ALH173"/>
      <c r="ALI173"/>
      <c r="ALJ173"/>
      <c r="ALK173"/>
      <c r="ALL173"/>
      <c r="ALM173"/>
      <c r="ALN173"/>
      <c r="ALO173"/>
      <c r="ALP173"/>
      <c r="ALQ173"/>
      <c r="ALR173"/>
      <c r="ALS173"/>
      <c r="ALT173"/>
      <c r="ALU173"/>
      <c r="ALV173"/>
      <c r="ALW173"/>
      <c r="ALX173"/>
      <c r="ALY173"/>
      <c r="ALZ173"/>
      <c r="AMA173"/>
      <c r="AMB173"/>
      <c r="AMC173"/>
      <c r="AMD173"/>
      <c r="AME173"/>
      <c r="AMF173"/>
      <c r="AMG173"/>
      <c r="AMH173"/>
      <c r="AMI173"/>
      <c r="AMJ173"/>
    </row>
    <row r="174" spans="1:1024" ht="13.9">
      <c r="A174" s="146" t="s">
        <v>274</v>
      </c>
      <c r="B174" s="96"/>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96"/>
      <c r="AH174" s="96"/>
      <c r="AI174" s="96"/>
      <c r="AJ174" s="98"/>
      <c r="AK174" s="543"/>
      <c r="AL174"/>
      <c r="AM174"/>
      <c r="AN174"/>
      <c r="AO174"/>
      <c r="AP174"/>
      <c r="AQ174"/>
      <c r="AR174"/>
      <c r="AS174"/>
      <c r="AT174" s="140"/>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row>
    <row r="175" spans="1:1024" ht="4.5" customHeight="1">
      <c r="A175" s="146"/>
      <c r="B175" s="96"/>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96"/>
      <c r="AF175" s="96"/>
      <c r="AG175" s="96"/>
      <c r="AH175" s="96"/>
      <c r="AI175" s="96"/>
      <c r="AJ175" s="96"/>
      <c r="AK175" s="114"/>
      <c r="AL175"/>
      <c r="AM175"/>
      <c r="AN175"/>
      <c r="AO175"/>
      <c r="AP175"/>
      <c r="AQ175"/>
      <c r="AR175"/>
      <c r="AS175"/>
      <c r="AT175" s="140"/>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row>
    <row r="176" spans="1:1024" ht="79.5" customHeight="1">
      <c r="A176" s="978" t="s">
        <v>275</v>
      </c>
      <c r="B176" s="978"/>
      <c r="C176" s="978"/>
      <c r="D176" s="978"/>
      <c r="E176" s="978"/>
      <c r="F176" s="978"/>
      <c r="G176" s="978"/>
      <c r="H176" s="978"/>
      <c r="I176" s="978"/>
      <c r="J176" s="978"/>
      <c r="K176" s="978"/>
      <c r="L176" s="978"/>
      <c r="M176" s="978"/>
      <c r="N176" s="978"/>
      <c r="O176" s="978"/>
      <c r="P176" s="978"/>
      <c r="Q176" s="978"/>
      <c r="R176" s="978"/>
      <c r="S176" s="978"/>
      <c r="T176" s="978"/>
      <c r="U176" s="978"/>
      <c r="V176" s="978"/>
      <c r="W176" s="978"/>
      <c r="X176" s="978"/>
      <c r="Y176" s="978"/>
      <c r="Z176" s="978"/>
      <c r="AA176" s="978"/>
      <c r="AB176" s="978"/>
      <c r="AC176" s="978"/>
      <c r="AD176" s="978"/>
      <c r="AE176" s="978"/>
      <c r="AF176" s="978"/>
      <c r="AG176" s="978"/>
      <c r="AH176" s="978"/>
      <c r="AI176" s="978"/>
      <c r="AJ176" s="978"/>
      <c r="AK176" s="547"/>
      <c r="AL176"/>
      <c r="AM176"/>
      <c r="AN176"/>
      <c r="AO176"/>
      <c r="AP176"/>
      <c r="AQ176"/>
      <c r="AR176"/>
      <c r="AS176"/>
      <c r="AT176" s="140"/>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row>
    <row r="177" spans="1:1024" ht="4.5" customHeight="1">
      <c r="A177" s="548"/>
      <c r="B177" s="548"/>
      <c r="C177" s="548"/>
      <c r="D177" s="548"/>
      <c r="E177" s="548"/>
      <c r="F177" s="548"/>
      <c r="G177" s="548"/>
      <c r="H177" s="548"/>
      <c r="I177" s="548"/>
      <c r="J177" s="548"/>
      <c r="K177" s="548"/>
      <c r="L177" s="548"/>
      <c r="M177" s="548"/>
      <c r="N177" s="548"/>
      <c r="O177" s="548"/>
      <c r="P177" s="548"/>
      <c r="Q177" s="548"/>
      <c r="R177" s="548"/>
      <c r="S177" s="548"/>
      <c r="T177" s="548"/>
      <c r="U177" s="548"/>
      <c r="V177" s="548"/>
      <c r="W177" s="548"/>
      <c r="X177" s="548"/>
      <c r="Y177" s="548"/>
      <c r="Z177" s="548"/>
      <c r="AA177" s="548"/>
      <c r="AB177" s="548"/>
      <c r="AC177" s="548"/>
      <c r="AD177" s="548"/>
      <c r="AE177" s="548"/>
      <c r="AF177" s="548"/>
      <c r="AG177" s="548"/>
      <c r="AH177" s="548"/>
      <c r="AI177" s="548"/>
      <c r="AJ177" s="549"/>
      <c r="AK177" s="547"/>
      <c r="AL177"/>
      <c r="AM177"/>
      <c r="AN177"/>
      <c r="AO177"/>
      <c r="AP177"/>
      <c r="AQ177"/>
      <c r="AR177"/>
      <c r="AS177"/>
      <c r="AT177" s="140"/>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row>
    <row r="178" spans="1:1024" ht="13.5" customHeight="1">
      <c r="A178" s="979" t="s">
        <v>276</v>
      </c>
      <c r="B178" s="979"/>
      <c r="C178" s="979"/>
      <c r="D178" s="979"/>
      <c r="E178" s="980" t="s">
        <v>277</v>
      </c>
      <c r="F178" s="980"/>
      <c r="G178" s="980"/>
      <c r="H178" s="980"/>
      <c r="I178" s="980"/>
      <c r="J178" s="980"/>
      <c r="K178" s="980"/>
      <c r="L178" s="980"/>
      <c r="M178" s="980"/>
      <c r="N178" s="980"/>
      <c r="O178" s="980"/>
      <c r="P178" s="980"/>
      <c r="Q178" s="980"/>
      <c r="R178" s="980"/>
      <c r="S178" s="980"/>
      <c r="T178" s="980"/>
      <c r="U178" s="980"/>
      <c r="V178" s="980"/>
      <c r="W178" s="980"/>
      <c r="X178" s="980"/>
      <c r="Y178" s="980"/>
      <c r="Z178" s="980"/>
      <c r="AA178" s="980"/>
      <c r="AB178" s="980"/>
      <c r="AC178" s="980"/>
      <c r="AD178" s="980"/>
      <c r="AE178" s="980"/>
      <c r="AF178" s="980"/>
      <c r="AG178" s="980"/>
      <c r="AH178" s="980"/>
      <c r="AI178" s="980"/>
      <c r="AJ178" s="980"/>
      <c r="AK178" s="547"/>
      <c r="AL178"/>
      <c r="AM178" s="550"/>
      <c r="AN178" s="550"/>
      <c r="AO178" s="550"/>
      <c r="AP178" s="550"/>
      <c r="AQ178" s="550"/>
      <c r="AR178" s="550"/>
      <c r="AS178" s="550"/>
      <c r="AT178" s="550"/>
      <c r="AU178" s="550"/>
      <c r="AV178" s="550"/>
      <c r="AW178" s="550"/>
      <c r="AX178" s="550"/>
      <c r="AY178" s="550"/>
      <c r="AZ178" s="550"/>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row>
    <row r="179" spans="1:1024" s="550" customFormat="1" ht="14.25" customHeight="1">
      <c r="A179" s="981" t="s">
        <v>278</v>
      </c>
      <c r="B179" s="981"/>
      <c r="C179" s="981"/>
      <c r="D179" s="981"/>
      <c r="E179" s="551"/>
      <c r="F179" s="982" t="s">
        <v>279</v>
      </c>
      <c r="G179" s="982"/>
      <c r="H179" s="982"/>
      <c r="I179" s="982"/>
      <c r="J179" s="982"/>
      <c r="K179" s="982"/>
      <c r="L179" s="982"/>
      <c r="M179" s="982"/>
      <c r="N179" s="982"/>
      <c r="O179" s="982"/>
      <c r="P179" s="982"/>
      <c r="Q179" s="982"/>
      <c r="R179" s="982"/>
      <c r="S179" s="982"/>
      <c r="T179" s="982"/>
      <c r="U179" s="982"/>
      <c r="V179" s="982"/>
      <c r="W179" s="982"/>
      <c r="X179" s="982"/>
      <c r="Y179" s="982"/>
      <c r="Z179" s="982"/>
      <c r="AA179" s="982"/>
      <c r="AB179" s="982"/>
      <c r="AC179" s="982"/>
      <c r="AD179" s="982"/>
      <c r="AE179" s="982"/>
      <c r="AF179" s="982"/>
      <c r="AG179" s="982"/>
      <c r="AH179" s="982"/>
      <c r="AI179" s="982"/>
      <c r="AJ179" s="982"/>
      <c r="AK179" s="547"/>
    </row>
    <row r="180" spans="1:1024" ht="13.5" customHeight="1">
      <c r="A180" s="981"/>
      <c r="B180" s="981"/>
      <c r="C180" s="981"/>
      <c r="D180" s="981"/>
      <c r="E180" s="552"/>
      <c r="F180" s="983" t="s">
        <v>280</v>
      </c>
      <c r="G180" s="983"/>
      <c r="H180" s="983"/>
      <c r="I180" s="983"/>
      <c r="J180" s="983"/>
      <c r="K180" s="983"/>
      <c r="L180" s="983"/>
      <c r="M180" s="983"/>
      <c r="N180" s="983"/>
      <c r="O180" s="983"/>
      <c r="P180" s="983"/>
      <c r="Q180" s="983"/>
      <c r="R180" s="983"/>
      <c r="S180" s="983"/>
      <c r="T180" s="983"/>
      <c r="U180" s="983"/>
      <c r="V180" s="983"/>
      <c r="W180" s="983"/>
      <c r="X180" s="983"/>
      <c r="Y180" s="983"/>
      <c r="Z180" s="983"/>
      <c r="AA180" s="983"/>
      <c r="AB180" s="983"/>
      <c r="AC180" s="983"/>
      <c r="AD180" s="983"/>
      <c r="AE180" s="983"/>
      <c r="AF180" s="983"/>
      <c r="AG180" s="983"/>
      <c r="AH180" s="983"/>
      <c r="AI180" s="983"/>
      <c r="AJ180" s="553"/>
      <c r="AK180" s="547"/>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row>
    <row r="181" spans="1:1024" ht="13.5" customHeight="1">
      <c r="A181" s="981"/>
      <c r="B181" s="981"/>
      <c r="C181" s="981"/>
      <c r="D181" s="981"/>
      <c r="E181" s="552"/>
      <c r="F181" s="983" t="s">
        <v>281</v>
      </c>
      <c r="G181" s="983"/>
      <c r="H181" s="983"/>
      <c r="I181" s="983"/>
      <c r="J181" s="983"/>
      <c r="K181" s="983"/>
      <c r="L181" s="983"/>
      <c r="M181" s="983"/>
      <c r="N181" s="983"/>
      <c r="O181" s="983"/>
      <c r="P181" s="983"/>
      <c r="Q181" s="983"/>
      <c r="R181" s="983"/>
      <c r="S181" s="983"/>
      <c r="T181" s="983"/>
      <c r="U181" s="983"/>
      <c r="V181" s="983"/>
      <c r="W181" s="983"/>
      <c r="X181" s="983"/>
      <c r="Y181" s="983"/>
      <c r="Z181" s="983"/>
      <c r="AA181" s="983"/>
      <c r="AB181" s="983"/>
      <c r="AC181" s="983"/>
      <c r="AD181" s="983"/>
      <c r="AE181" s="983"/>
      <c r="AF181" s="983"/>
      <c r="AG181" s="983"/>
      <c r="AH181" s="983"/>
      <c r="AI181" s="983"/>
      <c r="AJ181" s="553"/>
      <c r="AK181" s="547"/>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row>
    <row r="182" spans="1:1024" ht="13.5" customHeight="1">
      <c r="A182" s="981"/>
      <c r="B182" s="981"/>
      <c r="C182" s="981"/>
      <c r="D182" s="981"/>
      <c r="E182" s="554"/>
      <c r="F182" s="984" t="s">
        <v>282</v>
      </c>
      <c r="G182" s="984"/>
      <c r="H182" s="984"/>
      <c r="I182" s="984"/>
      <c r="J182" s="984"/>
      <c r="K182" s="984"/>
      <c r="L182" s="984"/>
      <c r="M182" s="984"/>
      <c r="N182" s="984"/>
      <c r="O182" s="984"/>
      <c r="P182" s="984"/>
      <c r="Q182" s="984"/>
      <c r="R182" s="984"/>
      <c r="S182" s="984"/>
      <c r="T182" s="984"/>
      <c r="U182" s="984"/>
      <c r="V182" s="984"/>
      <c r="W182" s="984"/>
      <c r="X182" s="984"/>
      <c r="Y182" s="984"/>
      <c r="Z182" s="984"/>
      <c r="AA182" s="984"/>
      <c r="AB182" s="984"/>
      <c r="AC182" s="984"/>
      <c r="AD182" s="984"/>
      <c r="AE182" s="984"/>
      <c r="AF182" s="984"/>
      <c r="AG182" s="984"/>
      <c r="AH182" s="984"/>
      <c r="AI182" s="984"/>
      <c r="AJ182" s="555"/>
      <c r="AK182" s="547"/>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row>
    <row r="183" spans="1:1024" ht="24.75" customHeight="1">
      <c r="A183" s="981" t="s">
        <v>283</v>
      </c>
      <c r="B183" s="981"/>
      <c r="C183" s="981"/>
      <c r="D183" s="981"/>
      <c r="E183" s="556"/>
      <c r="F183" s="985" t="s">
        <v>284</v>
      </c>
      <c r="G183" s="985"/>
      <c r="H183" s="985"/>
      <c r="I183" s="985"/>
      <c r="J183" s="985"/>
      <c r="K183" s="985"/>
      <c r="L183" s="985"/>
      <c r="M183" s="985"/>
      <c r="N183" s="985"/>
      <c r="O183" s="985"/>
      <c r="P183" s="985"/>
      <c r="Q183" s="985"/>
      <c r="R183" s="985"/>
      <c r="S183" s="985"/>
      <c r="T183" s="985"/>
      <c r="U183" s="985"/>
      <c r="V183" s="985"/>
      <c r="W183" s="985"/>
      <c r="X183" s="985"/>
      <c r="Y183" s="985"/>
      <c r="Z183" s="985"/>
      <c r="AA183" s="985"/>
      <c r="AB183" s="985"/>
      <c r="AC183" s="985"/>
      <c r="AD183" s="985"/>
      <c r="AE183" s="985"/>
      <c r="AF183" s="985"/>
      <c r="AG183" s="985"/>
      <c r="AH183" s="985"/>
      <c r="AI183" s="985"/>
      <c r="AJ183" s="557"/>
      <c r="AK183" s="547"/>
      <c r="AL183"/>
      <c r="AM183" s="109"/>
      <c r="AN183" s="109"/>
      <c r="AO183" s="109"/>
      <c r="AP183" s="109"/>
      <c r="AQ183" s="109"/>
      <c r="AR183" s="109"/>
      <c r="AS183" s="109"/>
      <c r="AT183" s="109"/>
      <c r="AU183" s="109"/>
      <c r="AV183" s="109"/>
      <c r="AW183" s="109"/>
      <c r="AX183" s="109"/>
      <c r="AY183" s="109"/>
      <c r="AZ183" s="109"/>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row>
    <row r="184" spans="1:1024" s="109" customFormat="1" ht="13.5" customHeight="1">
      <c r="A184" s="981"/>
      <c r="B184" s="981"/>
      <c r="C184" s="981"/>
      <c r="D184" s="981"/>
      <c r="E184" s="558"/>
      <c r="F184" s="986" t="s">
        <v>285</v>
      </c>
      <c r="G184" s="986"/>
      <c r="H184" s="986"/>
      <c r="I184" s="986"/>
      <c r="J184" s="986"/>
      <c r="K184" s="986"/>
      <c r="L184" s="986"/>
      <c r="M184" s="986"/>
      <c r="N184" s="986"/>
      <c r="O184" s="986"/>
      <c r="P184" s="986"/>
      <c r="Q184" s="986"/>
      <c r="R184" s="986"/>
      <c r="S184" s="986"/>
      <c r="T184" s="986"/>
      <c r="U184" s="986"/>
      <c r="V184" s="986"/>
      <c r="W184" s="986"/>
      <c r="X184" s="986"/>
      <c r="Y184" s="986"/>
      <c r="Z184" s="986"/>
      <c r="AA184" s="986"/>
      <c r="AB184" s="986"/>
      <c r="AC184" s="986"/>
      <c r="AD184" s="986"/>
      <c r="AE184" s="986"/>
      <c r="AF184" s="986"/>
      <c r="AG184" s="986"/>
      <c r="AH184" s="986"/>
      <c r="AI184" s="986"/>
      <c r="AJ184" s="559"/>
      <c r="AK184" s="547"/>
    </row>
    <row r="185" spans="1:1024" ht="13.5" customHeight="1">
      <c r="A185" s="981"/>
      <c r="B185" s="981"/>
      <c r="C185" s="981"/>
      <c r="D185" s="981"/>
      <c r="E185" s="552"/>
      <c r="F185" s="983" t="s">
        <v>286</v>
      </c>
      <c r="G185" s="983"/>
      <c r="H185" s="983"/>
      <c r="I185" s="983"/>
      <c r="J185" s="983"/>
      <c r="K185" s="983"/>
      <c r="L185" s="983"/>
      <c r="M185" s="983"/>
      <c r="N185" s="983"/>
      <c r="O185" s="983"/>
      <c r="P185" s="983"/>
      <c r="Q185" s="983"/>
      <c r="R185" s="983"/>
      <c r="S185" s="983"/>
      <c r="T185" s="983"/>
      <c r="U185" s="983"/>
      <c r="V185" s="983"/>
      <c r="W185" s="983"/>
      <c r="X185" s="983"/>
      <c r="Y185" s="983"/>
      <c r="Z185" s="983"/>
      <c r="AA185" s="983"/>
      <c r="AB185" s="983"/>
      <c r="AC185" s="983"/>
      <c r="AD185" s="983"/>
      <c r="AE185" s="983"/>
      <c r="AF185" s="983"/>
      <c r="AG185" s="983"/>
      <c r="AH185" s="983"/>
      <c r="AI185" s="983"/>
      <c r="AJ185" s="553"/>
      <c r="AK185" s="547"/>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c r="QZ185"/>
      <c r="RA185"/>
      <c r="RB185"/>
      <c r="RC185"/>
      <c r="RD185"/>
      <c r="RE185"/>
      <c r="RF185"/>
      <c r="RG185"/>
      <c r="RH185"/>
      <c r="RI185"/>
      <c r="RJ185"/>
      <c r="RK185"/>
      <c r="RL185"/>
      <c r="RM185"/>
      <c r="RN185"/>
      <c r="RO185"/>
      <c r="RP185"/>
      <c r="RQ185"/>
      <c r="RR185"/>
      <c r="RS185"/>
      <c r="RT185"/>
      <c r="RU185"/>
      <c r="RV185"/>
      <c r="RW185"/>
      <c r="RX185"/>
      <c r="RY185"/>
      <c r="RZ185"/>
      <c r="SA185"/>
      <c r="SB185"/>
      <c r="SC185"/>
      <c r="SD185"/>
      <c r="SE185"/>
      <c r="SF185"/>
      <c r="SG185"/>
      <c r="SH185"/>
      <c r="SI185"/>
      <c r="SJ185"/>
      <c r="SK185"/>
      <c r="SL185"/>
      <c r="SM185"/>
      <c r="SN185"/>
      <c r="SO185"/>
      <c r="SP185"/>
      <c r="SQ185"/>
      <c r="SR185"/>
      <c r="SS185"/>
      <c r="ST185"/>
      <c r="SU185"/>
      <c r="SV185"/>
      <c r="SW185"/>
      <c r="SX185"/>
      <c r="SY185"/>
      <c r="SZ185"/>
      <c r="TA185"/>
      <c r="TB185"/>
      <c r="TC185"/>
      <c r="TD185"/>
      <c r="TE185"/>
      <c r="TF185"/>
      <c r="TG185"/>
      <c r="TH185"/>
      <c r="TI185"/>
      <c r="TJ185"/>
      <c r="TK185"/>
      <c r="TL185"/>
      <c r="TM185"/>
      <c r="TN185"/>
      <c r="TO185"/>
      <c r="TP185"/>
      <c r="TQ185"/>
      <c r="TR185"/>
      <c r="TS185"/>
      <c r="TT185"/>
      <c r="TU185"/>
      <c r="TV185"/>
      <c r="TW185"/>
      <c r="TX185"/>
      <c r="TY185"/>
      <c r="TZ185"/>
      <c r="UA185"/>
      <c r="UB185"/>
      <c r="UC185"/>
      <c r="UD185"/>
      <c r="UE185"/>
      <c r="UF185"/>
      <c r="UG185"/>
      <c r="UH185"/>
      <c r="UI185"/>
      <c r="UJ185"/>
      <c r="UK185"/>
      <c r="UL185"/>
      <c r="UM185"/>
      <c r="UN185"/>
      <c r="UO185"/>
      <c r="UP185"/>
      <c r="UQ185"/>
      <c r="UR185"/>
      <c r="US185"/>
      <c r="UT185"/>
      <c r="UU185"/>
      <c r="UV185"/>
      <c r="UW185"/>
      <c r="UX185"/>
      <c r="UY185"/>
      <c r="UZ185"/>
      <c r="VA185"/>
      <c r="VB185"/>
      <c r="VC185"/>
      <c r="VD185"/>
      <c r="VE185"/>
      <c r="VF185"/>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c r="ZB185"/>
      <c r="ZC185"/>
      <c r="ZD185"/>
      <c r="ZE185"/>
      <c r="ZF185"/>
      <c r="ZG185"/>
      <c r="ZH185"/>
      <c r="ZI185"/>
      <c r="ZJ185"/>
      <c r="ZK185"/>
      <c r="ZL185"/>
      <c r="ZM185"/>
      <c r="ZN185"/>
      <c r="ZO185"/>
      <c r="ZP185"/>
      <c r="ZQ185"/>
      <c r="ZR185"/>
      <c r="ZS185"/>
      <c r="ZT185"/>
      <c r="ZU185"/>
      <c r="ZV185"/>
      <c r="ZW185"/>
      <c r="ZX185"/>
      <c r="ZY185"/>
      <c r="ZZ185"/>
      <c r="AAA185"/>
      <c r="AAB185"/>
      <c r="AAC185"/>
      <c r="AAD185"/>
      <c r="AAE185"/>
      <c r="AAF185"/>
      <c r="AAG185"/>
      <c r="AAH185"/>
      <c r="AAI185"/>
      <c r="AAJ185"/>
      <c r="AAK185"/>
      <c r="AAL185"/>
      <c r="AAM185"/>
      <c r="AAN185"/>
      <c r="AAO185"/>
      <c r="AAP185"/>
      <c r="AAQ185"/>
      <c r="AAR185"/>
      <c r="AAS185"/>
      <c r="AAT185"/>
      <c r="AAU185"/>
      <c r="AAV185"/>
      <c r="AAW185"/>
      <c r="AAX185"/>
      <c r="AAY185"/>
      <c r="AAZ185"/>
      <c r="ABA185"/>
      <c r="ABB185"/>
      <c r="ABC185"/>
      <c r="ABD185"/>
      <c r="ABE185"/>
      <c r="ABF185"/>
      <c r="ABG185"/>
      <c r="ABH185"/>
      <c r="ABI185"/>
      <c r="ABJ185"/>
      <c r="ABK185"/>
      <c r="ABL185"/>
      <c r="ABM185"/>
      <c r="ABN185"/>
      <c r="ABO185"/>
      <c r="ABP185"/>
      <c r="ABQ185"/>
      <c r="ABR185"/>
      <c r="ABS185"/>
      <c r="ABT185"/>
      <c r="ABU185"/>
      <c r="ABV185"/>
      <c r="ABW185"/>
      <c r="ABX185"/>
      <c r="ABY185"/>
      <c r="ABZ185"/>
      <c r="ACA185"/>
      <c r="ACB185"/>
      <c r="ACC185"/>
      <c r="ACD185"/>
      <c r="ACE185"/>
      <c r="ACF185"/>
      <c r="ACG185"/>
      <c r="ACH185"/>
      <c r="ACI185"/>
      <c r="ACJ185"/>
      <c r="ACK185"/>
      <c r="ACL185"/>
      <c r="ACM185"/>
      <c r="ACN185"/>
      <c r="ACO185"/>
      <c r="ACP185"/>
      <c r="ACQ185"/>
      <c r="ACR185"/>
      <c r="ACS185"/>
      <c r="ACT185"/>
      <c r="ACU185"/>
      <c r="ACV185"/>
      <c r="ACW185"/>
      <c r="ACX185"/>
      <c r="ACY185"/>
      <c r="ACZ185"/>
      <c r="ADA185"/>
      <c r="ADB185"/>
      <c r="ADC185"/>
      <c r="ADD185"/>
      <c r="ADE185"/>
      <c r="ADF185"/>
      <c r="ADG185"/>
      <c r="ADH185"/>
      <c r="ADI185"/>
      <c r="ADJ185"/>
      <c r="ADK185"/>
      <c r="ADL185"/>
      <c r="ADM185"/>
      <c r="ADN185"/>
      <c r="ADO185"/>
      <c r="ADP185"/>
      <c r="ADQ185"/>
      <c r="ADR185"/>
      <c r="ADS185"/>
      <c r="ADT185"/>
      <c r="ADU185"/>
      <c r="ADV185"/>
      <c r="ADW185"/>
      <c r="ADX185"/>
      <c r="ADY185"/>
      <c r="ADZ185"/>
      <c r="AEA185"/>
      <c r="AEB185"/>
      <c r="AEC185"/>
      <c r="AED185"/>
      <c r="AEE185"/>
      <c r="AEF185"/>
      <c r="AEG185"/>
      <c r="AEH185"/>
      <c r="AEI185"/>
      <c r="AEJ185"/>
      <c r="AEK185"/>
      <c r="AEL185"/>
      <c r="AEM185"/>
      <c r="AEN185"/>
      <c r="AEO185"/>
      <c r="AEP185"/>
      <c r="AEQ185"/>
      <c r="AER185"/>
      <c r="AES185"/>
      <c r="AET185"/>
      <c r="AEU185"/>
      <c r="AEV185"/>
      <c r="AEW185"/>
      <c r="AEX185"/>
      <c r="AEY185"/>
      <c r="AEZ185"/>
      <c r="AFA185"/>
      <c r="AFB185"/>
      <c r="AFC185"/>
      <c r="AFD185"/>
      <c r="AFE185"/>
      <c r="AFF185"/>
      <c r="AFG185"/>
      <c r="AFH185"/>
      <c r="AFI185"/>
      <c r="AFJ185"/>
      <c r="AFK185"/>
      <c r="AFL185"/>
      <c r="AFM185"/>
      <c r="AFN185"/>
      <c r="AFO185"/>
      <c r="AFP185"/>
      <c r="AFQ185"/>
      <c r="AFR185"/>
      <c r="AFS185"/>
      <c r="AFT185"/>
      <c r="AFU185"/>
      <c r="AFV185"/>
      <c r="AFW185"/>
      <c r="AFX185"/>
      <c r="AFY185"/>
      <c r="AFZ185"/>
      <c r="AGA185"/>
      <c r="AGB185"/>
      <c r="AGC185"/>
      <c r="AGD185"/>
      <c r="AGE185"/>
      <c r="AGF185"/>
      <c r="AGG185"/>
      <c r="AGH185"/>
      <c r="AGI185"/>
      <c r="AGJ185"/>
      <c r="AGK185"/>
      <c r="AGL185"/>
      <c r="AGM185"/>
      <c r="AGN185"/>
      <c r="AGO185"/>
      <c r="AGP185"/>
      <c r="AGQ185"/>
      <c r="AGR185"/>
      <c r="AGS185"/>
      <c r="AGT185"/>
      <c r="AGU185"/>
      <c r="AGV185"/>
      <c r="AGW185"/>
      <c r="AGX185"/>
      <c r="AGY185"/>
      <c r="AGZ185"/>
      <c r="AHA185"/>
      <c r="AHB185"/>
      <c r="AHC185"/>
      <c r="AHD185"/>
      <c r="AHE185"/>
      <c r="AHF185"/>
      <c r="AHG185"/>
      <c r="AHH185"/>
      <c r="AHI185"/>
      <c r="AHJ185"/>
      <c r="AHK185"/>
      <c r="AHL185"/>
      <c r="AHM185"/>
      <c r="AHN185"/>
      <c r="AHO185"/>
      <c r="AHP185"/>
      <c r="AHQ185"/>
      <c r="AHR185"/>
      <c r="AHS185"/>
      <c r="AHT185"/>
      <c r="AHU185"/>
      <c r="AHV185"/>
      <c r="AHW185"/>
      <c r="AHX185"/>
      <c r="AHY185"/>
      <c r="AHZ185"/>
      <c r="AIA185"/>
      <c r="AIB185"/>
      <c r="AIC185"/>
      <c r="AID185"/>
      <c r="AIE185"/>
      <c r="AIF185"/>
      <c r="AIG185"/>
      <c r="AIH185"/>
      <c r="AII185"/>
      <c r="AIJ185"/>
      <c r="AIK185"/>
      <c r="AIL185"/>
      <c r="AIM185"/>
      <c r="AIN185"/>
      <c r="AIO185"/>
      <c r="AIP185"/>
      <c r="AIQ185"/>
      <c r="AIR185"/>
      <c r="AIS185"/>
      <c r="AIT185"/>
      <c r="AIU185"/>
      <c r="AIV185"/>
      <c r="AIW185"/>
      <c r="AIX185"/>
      <c r="AIY185"/>
      <c r="AIZ185"/>
      <c r="AJA185"/>
      <c r="AJB185"/>
      <c r="AJC185"/>
      <c r="AJD185"/>
      <c r="AJE185"/>
      <c r="AJF185"/>
      <c r="AJG185"/>
      <c r="AJH185"/>
      <c r="AJI185"/>
      <c r="AJJ185"/>
      <c r="AJK185"/>
      <c r="AJL185"/>
      <c r="AJM185"/>
      <c r="AJN185"/>
      <c r="AJO185"/>
      <c r="AJP185"/>
      <c r="AJQ185"/>
      <c r="AJR185"/>
      <c r="AJS185"/>
      <c r="AJT185"/>
      <c r="AJU185"/>
      <c r="AJV185"/>
      <c r="AJW185"/>
      <c r="AJX185"/>
      <c r="AJY185"/>
      <c r="AJZ185"/>
      <c r="AKA185"/>
      <c r="AKB185"/>
      <c r="AKC185"/>
      <c r="AKD185"/>
      <c r="AKE185"/>
      <c r="AKF185"/>
      <c r="AKG185"/>
      <c r="AKH185"/>
      <c r="AKI185"/>
      <c r="AKJ185"/>
      <c r="AKK185"/>
      <c r="AKL185"/>
      <c r="AKM185"/>
      <c r="AKN185"/>
      <c r="AKO185"/>
      <c r="AKP185"/>
      <c r="AKQ185"/>
      <c r="AKR185"/>
      <c r="AKS185"/>
      <c r="AKT185"/>
      <c r="AKU185"/>
      <c r="AKV185"/>
      <c r="AKW185"/>
      <c r="AKX185"/>
      <c r="AKY185"/>
      <c r="AKZ185"/>
      <c r="ALA185"/>
      <c r="ALB185"/>
      <c r="ALC185"/>
      <c r="ALD185"/>
      <c r="ALE185"/>
      <c r="ALF185"/>
      <c r="ALG185"/>
      <c r="ALH185"/>
      <c r="ALI185"/>
      <c r="ALJ185"/>
      <c r="ALK185"/>
      <c r="ALL185"/>
      <c r="ALM185"/>
      <c r="ALN185"/>
      <c r="ALO185"/>
      <c r="ALP185"/>
      <c r="ALQ185"/>
      <c r="ALR185"/>
      <c r="ALS185"/>
      <c r="ALT185"/>
      <c r="ALU185"/>
      <c r="ALV185"/>
      <c r="ALW185"/>
      <c r="ALX185"/>
      <c r="ALY185"/>
      <c r="ALZ185"/>
      <c r="AMA185"/>
      <c r="AMB185"/>
      <c r="AMC185"/>
      <c r="AMD185"/>
      <c r="AME185"/>
      <c r="AMF185"/>
      <c r="AMG185"/>
      <c r="AMH185"/>
      <c r="AMI185"/>
      <c r="AMJ185"/>
    </row>
    <row r="186" spans="1:1024" ht="13.5" customHeight="1">
      <c r="A186" s="981"/>
      <c r="B186" s="981"/>
      <c r="C186" s="981"/>
      <c r="D186" s="981"/>
      <c r="E186" s="560"/>
      <c r="F186" s="987" t="s">
        <v>287</v>
      </c>
      <c r="G186" s="987"/>
      <c r="H186" s="987"/>
      <c r="I186" s="987"/>
      <c r="J186" s="987"/>
      <c r="K186" s="987"/>
      <c r="L186" s="987"/>
      <c r="M186" s="987"/>
      <c r="N186" s="987"/>
      <c r="O186" s="987"/>
      <c r="P186" s="987"/>
      <c r="Q186" s="987"/>
      <c r="R186" s="987"/>
      <c r="S186" s="987"/>
      <c r="T186" s="987"/>
      <c r="U186" s="987"/>
      <c r="V186" s="987"/>
      <c r="W186" s="987"/>
      <c r="X186" s="987"/>
      <c r="Y186" s="987"/>
      <c r="Z186" s="987"/>
      <c r="AA186" s="987"/>
      <c r="AB186" s="987"/>
      <c r="AC186" s="987"/>
      <c r="AD186" s="987"/>
      <c r="AE186" s="987"/>
      <c r="AF186" s="987"/>
      <c r="AG186" s="987"/>
      <c r="AH186" s="987"/>
      <c r="AI186" s="987"/>
      <c r="AJ186" s="987"/>
      <c r="AK186" s="547"/>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c r="QZ186"/>
      <c r="RA186"/>
      <c r="RB186"/>
      <c r="RC186"/>
      <c r="RD186"/>
      <c r="RE186"/>
      <c r="RF186"/>
      <c r="RG186"/>
      <c r="RH186"/>
      <c r="RI186"/>
      <c r="RJ186"/>
      <c r="RK186"/>
      <c r="RL186"/>
      <c r="RM186"/>
      <c r="RN186"/>
      <c r="RO186"/>
      <c r="RP186"/>
      <c r="RQ186"/>
      <c r="RR186"/>
      <c r="RS186"/>
      <c r="RT186"/>
      <c r="RU186"/>
      <c r="RV186"/>
      <c r="RW186"/>
      <c r="RX186"/>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c r="ZB186"/>
      <c r="ZC186"/>
      <c r="ZD186"/>
      <c r="ZE186"/>
      <c r="ZF186"/>
      <c r="ZG186"/>
      <c r="ZH186"/>
      <c r="ZI186"/>
      <c r="ZJ186"/>
      <c r="ZK186"/>
      <c r="ZL186"/>
      <c r="ZM186"/>
      <c r="ZN186"/>
      <c r="ZO186"/>
      <c r="ZP186"/>
      <c r="ZQ186"/>
      <c r="ZR186"/>
      <c r="ZS186"/>
      <c r="ZT186"/>
      <c r="ZU186"/>
      <c r="ZV186"/>
      <c r="ZW186"/>
      <c r="ZX186"/>
      <c r="ZY186"/>
      <c r="ZZ186"/>
      <c r="AAA186"/>
      <c r="AAB186"/>
      <c r="AAC186"/>
      <c r="AAD186"/>
      <c r="AAE186"/>
      <c r="AAF186"/>
      <c r="AAG186"/>
      <c r="AAH186"/>
      <c r="AAI186"/>
      <c r="AAJ186"/>
      <c r="AAK186"/>
      <c r="AAL186"/>
      <c r="AAM186"/>
      <c r="AAN186"/>
      <c r="AAO186"/>
      <c r="AAP186"/>
      <c r="AAQ186"/>
      <c r="AAR186"/>
      <c r="AAS186"/>
      <c r="AAT186"/>
      <c r="AAU186"/>
      <c r="AAV186"/>
      <c r="AAW186"/>
      <c r="AAX186"/>
      <c r="AAY186"/>
      <c r="AAZ186"/>
      <c r="ABA186"/>
      <c r="ABB186"/>
      <c r="ABC186"/>
      <c r="ABD186"/>
      <c r="ABE186"/>
      <c r="ABF186"/>
      <c r="ABG186"/>
      <c r="ABH186"/>
      <c r="ABI186"/>
      <c r="ABJ186"/>
      <c r="ABK186"/>
      <c r="ABL186"/>
      <c r="ABM186"/>
      <c r="ABN186"/>
      <c r="ABO186"/>
      <c r="ABP186"/>
      <c r="ABQ186"/>
      <c r="ABR186"/>
      <c r="ABS186"/>
      <c r="ABT186"/>
      <c r="ABU186"/>
      <c r="ABV186"/>
      <c r="ABW186"/>
      <c r="ABX186"/>
      <c r="ABY186"/>
      <c r="ABZ186"/>
      <c r="ACA186"/>
      <c r="ACB186"/>
      <c r="ACC186"/>
      <c r="ACD186"/>
      <c r="ACE186"/>
      <c r="ACF186"/>
      <c r="ACG186"/>
      <c r="ACH186"/>
      <c r="ACI186"/>
      <c r="ACJ186"/>
      <c r="ACK186"/>
      <c r="ACL186"/>
      <c r="ACM186"/>
      <c r="ACN186"/>
      <c r="ACO186"/>
      <c r="ACP186"/>
      <c r="ACQ186"/>
      <c r="ACR186"/>
      <c r="ACS186"/>
      <c r="ACT186"/>
      <c r="ACU186"/>
      <c r="ACV186"/>
      <c r="ACW186"/>
      <c r="ACX186"/>
      <c r="ACY186"/>
      <c r="ACZ186"/>
      <c r="ADA186"/>
      <c r="ADB186"/>
      <c r="ADC186"/>
      <c r="ADD186"/>
      <c r="ADE186"/>
      <c r="ADF186"/>
      <c r="ADG186"/>
      <c r="ADH186"/>
      <c r="ADI186"/>
      <c r="ADJ186"/>
      <c r="ADK186"/>
      <c r="ADL186"/>
      <c r="ADM186"/>
      <c r="ADN186"/>
      <c r="ADO186"/>
      <c r="ADP186"/>
      <c r="ADQ186"/>
      <c r="ADR186"/>
      <c r="ADS186"/>
      <c r="ADT186"/>
      <c r="ADU186"/>
      <c r="ADV186"/>
      <c r="ADW186"/>
      <c r="ADX186"/>
      <c r="ADY186"/>
      <c r="ADZ186"/>
      <c r="AEA186"/>
      <c r="AEB186"/>
      <c r="AEC186"/>
      <c r="AED186"/>
      <c r="AEE186"/>
      <c r="AEF186"/>
      <c r="AEG186"/>
      <c r="AEH186"/>
      <c r="AEI186"/>
      <c r="AEJ186"/>
      <c r="AEK186"/>
      <c r="AEL186"/>
      <c r="AEM186"/>
      <c r="AEN186"/>
      <c r="AEO186"/>
      <c r="AEP186"/>
      <c r="AEQ186"/>
      <c r="AER186"/>
      <c r="AES186"/>
      <c r="AET186"/>
      <c r="AEU186"/>
      <c r="AEV186"/>
      <c r="AEW186"/>
      <c r="AEX186"/>
      <c r="AEY186"/>
      <c r="AEZ186"/>
      <c r="AFA186"/>
      <c r="AFB186"/>
      <c r="AFC186"/>
      <c r="AFD186"/>
      <c r="AFE186"/>
      <c r="AFF186"/>
      <c r="AFG186"/>
      <c r="AFH186"/>
      <c r="AFI186"/>
      <c r="AFJ186"/>
      <c r="AFK186"/>
      <c r="AFL186"/>
      <c r="AFM186"/>
      <c r="AFN186"/>
      <c r="AFO186"/>
      <c r="AFP186"/>
      <c r="AFQ186"/>
      <c r="AFR186"/>
      <c r="AFS186"/>
      <c r="AFT186"/>
      <c r="AFU186"/>
      <c r="AFV186"/>
      <c r="AFW186"/>
      <c r="AFX186"/>
      <c r="AFY186"/>
      <c r="AFZ186"/>
      <c r="AGA186"/>
      <c r="AGB186"/>
      <c r="AGC186"/>
      <c r="AGD186"/>
      <c r="AGE186"/>
      <c r="AGF186"/>
      <c r="AGG186"/>
      <c r="AGH186"/>
      <c r="AGI186"/>
      <c r="AGJ186"/>
      <c r="AGK186"/>
      <c r="AGL186"/>
      <c r="AGM186"/>
      <c r="AGN186"/>
      <c r="AGO186"/>
      <c r="AGP186"/>
      <c r="AGQ186"/>
      <c r="AGR186"/>
      <c r="AGS186"/>
      <c r="AGT186"/>
      <c r="AGU186"/>
      <c r="AGV186"/>
      <c r="AGW186"/>
      <c r="AGX186"/>
      <c r="AGY186"/>
      <c r="AGZ186"/>
      <c r="AHA186"/>
      <c r="AHB186"/>
      <c r="AHC186"/>
      <c r="AHD186"/>
      <c r="AHE186"/>
      <c r="AHF186"/>
      <c r="AHG186"/>
      <c r="AHH186"/>
      <c r="AHI186"/>
      <c r="AHJ186"/>
      <c r="AHK186"/>
      <c r="AHL186"/>
      <c r="AHM186"/>
      <c r="AHN186"/>
      <c r="AHO186"/>
      <c r="AHP186"/>
      <c r="AHQ186"/>
      <c r="AHR186"/>
      <c r="AHS186"/>
      <c r="AHT186"/>
      <c r="AHU186"/>
      <c r="AHV186"/>
      <c r="AHW186"/>
      <c r="AHX186"/>
      <c r="AHY186"/>
      <c r="AHZ186"/>
      <c r="AIA186"/>
      <c r="AIB186"/>
      <c r="AIC186"/>
      <c r="AID186"/>
      <c r="AIE186"/>
      <c r="AIF186"/>
      <c r="AIG186"/>
      <c r="AIH186"/>
      <c r="AII186"/>
      <c r="AIJ186"/>
      <c r="AIK186"/>
      <c r="AIL186"/>
      <c r="AIM186"/>
      <c r="AIN186"/>
      <c r="AIO186"/>
      <c r="AIP186"/>
      <c r="AIQ186"/>
      <c r="AIR186"/>
      <c r="AIS186"/>
      <c r="AIT186"/>
      <c r="AIU186"/>
      <c r="AIV186"/>
      <c r="AIW186"/>
      <c r="AIX186"/>
      <c r="AIY186"/>
      <c r="AIZ186"/>
      <c r="AJA186"/>
      <c r="AJB186"/>
      <c r="AJC186"/>
      <c r="AJD186"/>
      <c r="AJE186"/>
      <c r="AJF186"/>
      <c r="AJG186"/>
      <c r="AJH186"/>
      <c r="AJI186"/>
      <c r="AJJ186"/>
      <c r="AJK186"/>
      <c r="AJL186"/>
      <c r="AJM186"/>
      <c r="AJN186"/>
      <c r="AJO186"/>
      <c r="AJP186"/>
      <c r="AJQ186"/>
      <c r="AJR186"/>
      <c r="AJS186"/>
      <c r="AJT186"/>
      <c r="AJU186"/>
      <c r="AJV186"/>
      <c r="AJW186"/>
      <c r="AJX186"/>
      <c r="AJY186"/>
      <c r="AJZ186"/>
      <c r="AKA186"/>
      <c r="AKB186"/>
      <c r="AKC186"/>
      <c r="AKD186"/>
      <c r="AKE186"/>
      <c r="AKF186"/>
      <c r="AKG186"/>
      <c r="AKH186"/>
      <c r="AKI186"/>
      <c r="AKJ186"/>
      <c r="AKK186"/>
      <c r="AKL186"/>
      <c r="AKM186"/>
      <c r="AKN186"/>
      <c r="AKO186"/>
      <c r="AKP186"/>
      <c r="AKQ186"/>
      <c r="AKR186"/>
      <c r="AKS186"/>
      <c r="AKT186"/>
      <c r="AKU186"/>
      <c r="AKV186"/>
      <c r="AKW186"/>
      <c r="AKX186"/>
      <c r="AKY186"/>
      <c r="AKZ186"/>
      <c r="ALA186"/>
      <c r="ALB186"/>
      <c r="ALC186"/>
      <c r="ALD186"/>
      <c r="ALE186"/>
      <c r="ALF186"/>
      <c r="ALG186"/>
      <c r="ALH186"/>
      <c r="ALI186"/>
      <c r="ALJ186"/>
      <c r="ALK186"/>
      <c r="ALL186"/>
      <c r="ALM186"/>
      <c r="ALN186"/>
      <c r="ALO186"/>
      <c r="ALP186"/>
      <c r="ALQ186"/>
      <c r="ALR186"/>
      <c r="ALS186"/>
      <c r="ALT186"/>
      <c r="ALU186"/>
      <c r="ALV186"/>
      <c r="ALW186"/>
      <c r="ALX186"/>
      <c r="ALY186"/>
      <c r="ALZ186"/>
      <c r="AMA186"/>
      <c r="AMB186"/>
      <c r="AMC186"/>
      <c r="AMD186"/>
      <c r="AME186"/>
      <c r="AMF186"/>
      <c r="AMG186"/>
      <c r="AMH186"/>
      <c r="AMI186"/>
      <c r="AMJ186"/>
    </row>
    <row r="187" spans="1:1024" ht="13.5" customHeight="1">
      <c r="A187" s="981" t="s">
        <v>288</v>
      </c>
      <c r="B187" s="981"/>
      <c r="C187" s="981"/>
      <c r="D187" s="981"/>
      <c r="E187" s="558"/>
      <c r="F187" s="986" t="s">
        <v>289</v>
      </c>
      <c r="G187" s="986"/>
      <c r="H187" s="986"/>
      <c r="I187" s="986"/>
      <c r="J187" s="986"/>
      <c r="K187" s="986"/>
      <c r="L187" s="986"/>
      <c r="M187" s="986"/>
      <c r="N187" s="986"/>
      <c r="O187" s="986"/>
      <c r="P187" s="986"/>
      <c r="Q187" s="986"/>
      <c r="R187" s="986"/>
      <c r="S187" s="986"/>
      <c r="T187" s="986"/>
      <c r="U187" s="986"/>
      <c r="V187" s="986"/>
      <c r="W187" s="986"/>
      <c r="X187" s="986"/>
      <c r="Y187" s="986"/>
      <c r="Z187" s="986"/>
      <c r="AA187" s="986"/>
      <c r="AB187" s="986"/>
      <c r="AC187" s="986"/>
      <c r="AD187" s="986"/>
      <c r="AE187" s="986"/>
      <c r="AF187" s="986"/>
      <c r="AG187" s="986"/>
      <c r="AH187" s="986"/>
      <c r="AI187" s="986"/>
      <c r="AJ187" s="559"/>
      <c r="AK187" s="54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c r="QZ187"/>
      <c r="RA187"/>
      <c r="RB187"/>
      <c r="RC187"/>
      <c r="RD187"/>
      <c r="RE187"/>
      <c r="RF187"/>
      <c r="RG187"/>
      <c r="RH187"/>
      <c r="RI187"/>
      <c r="RJ187"/>
      <c r="RK187"/>
      <c r="RL187"/>
      <c r="RM187"/>
      <c r="RN187"/>
      <c r="RO187"/>
      <c r="RP187"/>
      <c r="RQ187"/>
      <c r="RR187"/>
      <c r="RS187"/>
      <c r="RT187"/>
      <c r="RU187"/>
      <c r="RV187"/>
      <c r="RW187"/>
      <c r="RX187"/>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c r="ZB187"/>
      <c r="ZC187"/>
      <c r="ZD187"/>
      <c r="ZE187"/>
      <c r="ZF187"/>
      <c r="ZG187"/>
      <c r="ZH187"/>
      <c r="ZI187"/>
      <c r="ZJ187"/>
      <c r="ZK187"/>
      <c r="ZL187"/>
      <c r="ZM187"/>
      <c r="ZN187"/>
      <c r="ZO187"/>
      <c r="ZP187"/>
      <c r="ZQ187"/>
      <c r="ZR187"/>
      <c r="ZS187"/>
      <c r="ZT187"/>
      <c r="ZU187"/>
      <c r="ZV187"/>
      <c r="ZW187"/>
      <c r="ZX187"/>
      <c r="ZY187"/>
      <c r="ZZ187"/>
      <c r="AAA187"/>
      <c r="AAB187"/>
      <c r="AAC187"/>
      <c r="AAD187"/>
      <c r="AAE187"/>
      <c r="AAF187"/>
      <c r="AAG187"/>
      <c r="AAH187"/>
      <c r="AAI187"/>
      <c r="AAJ187"/>
      <c r="AAK187"/>
      <c r="AAL187"/>
      <c r="AAM187"/>
      <c r="AAN187"/>
      <c r="AAO187"/>
      <c r="AAP187"/>
      <c r="AAQ187"/>
      <c r="AAR187"/>
      <c r="AAS187"/>
      <c r="AAT187"/>
      <c r="AAU187"/>
      <c r="AAV187"/>
      <c r="AAW187"/>
      <c r="AAX187"/>
      <c r="AAY187"/>
      <c r="AAZ187"/>
      <c r="ABA187"/>
      <c r="ABB187"/>
      <c r="ABC187"/>
      <c r="ABD187"/>
      <c r="ABE187"/>
      <c r="ABF187"/>
      <c r="ABG187"/>
      <c r="ABH187"/>
      <c r="ABI187"/>
      <c r="ABJ187"/>
      <c r="ABK187"/>
      <c r="ABL187"/>
      <c r="ABM187"/>
      <c r="ABN187"/>
      <c r="ABO187"/>
      <c r="ABP187"/>
      <c r="ABQ187"/>
      <c r="ABR187"/>
      <c r="ABS187"/>
      <c r="ABT187"/>
      <c r="ABU187"/>
      <c r="ABV187"/>
      <c r="ABW187"/>
      <c r="ABX187"/>
      <c r="ABY187"/>
      <c r="ABZ187"/>
      <c r="ACA187"/>
      <c r="ACB187"/>
      <c r="ACC187"/>
      <c r="ACD187"/>
      <c r="ACE187"/>
      <c r="ACF187"/>
      <c r="ACG187"/>
      <c r="ACH187"/>
      <c r="ACI187"/>
      <c r="ACJ187"/>
      <c r="ACK187"/>
      <c r="ACL187"/>
      <c r="ACM187"/>
      <c r="ACN187"/>
      <c r="ACO187"/>
      <c r="ACP187"/>
      <c r="ACQ187"/>
      <c r="ACR187"/>
      <c r="ACS187"/>
      <c r="ACT187"/>
      <c r="ACU187"/>
      <c r="ACV187"/>
      <c r="ACW187"/>
      <c r="ACX187"/>
      <c r="ACY187"/>
      <c r="ACZ187"/>
      <c r="ADA187"/>
      <c r="ADB187"/>
      <c r="ADC187"/>
      <c r="ADD187"/>
      <c r="ADE187"/>
      <c r="ADF187"/>
      <c r="ADG187"/>
      <c r="ADH187"/>
      <c r="ADI187"/>
      <c r="ADJ187"/>
      <c r="ADK187"/>
      <c r="ADL187"/>
      <c r="ADM187"/>
      <c r="ADN187"/>
      <c r="ADO187"/>
      <c r="ADP187"/>
      <c r="ADQ187"/>
      <c r="ADR187"/>
      <c r="ADS187"/>
      <c r="ADT187"/>
      <c r="ADU187"/>
      <c r="ADV187"/>
      <c r="ADW187"/>
      <c r="ADX187"/>
      <c r="ADY187"/>
      <c r="ADZ187"/>
      <c r="AEA187"/>
      <c r="AEB187"/>
      <c r="AEC187"/>
      <c r="AED187"/>
      <c r="AEE187"/>
      <c r="AEF187"/>
      <c r="AEG187"/>
      <c r="AEH187"/>
      <c r="AEI187"/>
      <c r="AEJ187"/>
      <c r="AEK187"/>
      <c r="AEL187"/>
      <c r="AEM187"/>
      <c r="AEN187"/>
      <c r="AEO187"/>
      <c r="AEP187"/>
      <c r="AEQ187"/>
      <c r="AER187"/>
      <c r="AES187"/>
      <c r="AET187"/>
      <c r="AEU187"/>
      <c r="AEV187"/>
      <c r="AEW187"/>
      <c r="AEX187"/>
      <c r="AEY187"/>
      <c r="AEZ187"/>
      <c r="AFA187"/>
      <c r="AFB187"/>
      <c r="AFC187"/>
      <c r="AFD187"/>
      <c r="AFE187"/>
      <c r="AFF187"/>
      <c r="AFG187"/>
      <c r="AFH187"/>
      <c r="AFI187"/>
      <c r="AFJ187"/>
      <c r="AFK187"/>
      <c r="AFL187"/>
      <c r="AFM187"/>
      <c r="AFN187"/>
      <c r="AFO187"/>
      <c r="AFP187"/>
      <c r="AFQ187"/>
      <c r="AFR187"/>
      <c r="AFS187"/>
      <c r="AFT187"/>
      <c r="AFU187"/>
      <c r="AFV187"/>
      <c r="AFW187"/>
      <c r="AFX187"/>
      <c r="AFY187"/>
      <c r="AFZ187"/>
      <c r="AGA187"/>
      <c r="AGB187"/>
      <c r="AGC187"/>
      <c r="AGD187"/>
      <c r="AGE187"/>
      <c r="AGF187"/>
      <c r="AGG187"/>
      <c r="AGH187"/>
      <c r="AGI187"/>
      <c r="AGJ187"/>
      <c r="AGK187"/>
      <c r="AGL187"/>
      <c r="AGM187"/>
      <c r="AGN187"/>
      <c r="AGO187"/>
      <c r="AGP187"/>
      <c r="AGQ187"/>
      <c r="AGR187"/>
      <c r="AGS187"/>
      <c r="AGT187"/>
      <c r="AGU187"/>
      <c r="AGV187"/>
      <c r="AGW187"/>
      <c r="AGX187"/>
      <c r="AGY187"/>
      <c r="AGZ187"/>
      <c r="AHA187"/>
      <c r="AHB187"/>
      <c r="AHC187"/>
      <c r="AHD187"/>
      <c r="AHE187"/>
      <c r="AHF187"/>
      <c r="AHG187"/>
      <c r="AHH187"/>
      <c r="AHI187"/>
      <c r="AHJ187"/>
      <c r="AHK187"/>
      <c r="AHL187"/>
      <c r="AHM187"/>
      <c r="AHN187"/>
      <c r="AHO187"/>
      <c r="AHP187"/>
      <c r="AHQ187"/>
      <c r="AHR187"/>
      <c r="AHS187"/>
      <c r="AHT187"/>
      <c r="AHU187"/>
      <c r="AHV187"/>
      <c r="AHW187"/>
      <c r="AHX187"/>
      <c r="AHY187"/>
      <c r="AHZ187"/>
      <c r="AIA187"/>
      <c r="AIB187"/>
      <c r="AIC187"/>
      <c r="AID187"/>
      <c r="AIE187"/>
      <c r="AIF187"/>
      <c r="AIG187"/>
      <c r="AIH187"/>
      <c r="AII187"/>
      <c r="AIJ187"/>
      <c r="AIK187"/>
      <c r="AIL187"/>
      <c r="AIM187"/>
      <c r="AIN187"/>
      <c r="AIO187"/>
      <c r="AIP187"/>
      <c r="AIQ187"/>
      <c r="AIR187"/>
      <c r="AIS187"/>
      <c r="AIT187"/>
      <c r="AIU187"/>
      <c r="AIV187"/>
      <c r="AIW187"/>
      <c r="AIX187"/>
      <c r="AIY187"/>
      <c r="AIZ187"/>
      <c r="AJA187"/>
      <c r="AJB187"/>
      <c r="AJC187"/>
      <c r="AJD187"/>
      <c r="AJE187"/>
      <c r="AJF187"/>
      <c r="AJG187"/>
      <c r="AJH187"/>
      <c r="AJI187"/>
      <c r="AJJ187"/>
      <c r="AJK187"/>
      <c r="AJL187"/>
      <c r="AJM187"/>
      <c r="AJN187"/>
      <c r="AJO187"/>
      <c r="AJP187"/>
      <c r="AJQ187"/>
      <c r="AJR187"/>
      <c r="AJS187"/>
      <c r="AJT187"/>
      <c r="AJU187"/>
      <c r="AJV187"/>
      <c r="AJW187"/>
      <c r="AJX187"/>
      <c r="AJY187"/>
      <c r="AJZ187"/>
      <c r="AKA187"/>
      <c r="AKB187"/>
      <c r="AKC187"/>
      <c r="AKD187"/>
      <c r="AKE187"/>
      <c r="AKF187"/>
      <c r="AKG187"/>
      <c r="AKH187"/>
      <c r="AKI187"/>
      <c r="AKJ187"/>
      <c r="AKK187"/>
      <c r="AKL187"/>
      <c r="AKM187"/>
      <c r="AKN187"/>
      <c r="AKO187"/>
      <c r="AKP187"/>
      <c r="AKQ187"/>
      <c r="AKR187"/>
      <c r="AKS187"/>
      <c r="AKT187"/>
      <c r="AKU187"/>
      <c r="AKV187"/>
      <c r="AKW187"/>
      <c r="AKX187"/>
      <c r="AKY187"/>
      <c r="AKZ187"/>
      <c r="ALA187"/>
      <c r="ALB187"/>
      <c r="ALC187"/>
      <c r="ALD187"/>
      <c r="ALE187"/>
      <c r="ALF187"/>
      <c r="ALG187"/>
      <c r="ALH187"/>
      <c r="ALI187"/>
      <c r="ALJ187"/>
      <c r="ALK187"/>
      <c r="ALL187"/>
      <c r="ALM187"/>
      <c r="ALN187"/>
      <c r="ALO187"/>
      <c r="ALP187"/>
      <c r="ALQ187"/>
      <c r="ALR187"/>
      <c r="ALS187"/>
      <c r="ALT187"/>
      <c r="ALU187"/>
      <c r="ALV187"/>
      <c r="ALW187"/>
      <c r="ALX187"/>
      <c r="ALY187"/>
      <c r="ALZ187"/>
      <c r="AMA187"/>
      <c r="AMB187"/>
      <c r="AMC187"/>
      <c r="AMD187"/>
      <c r="AME187"/>
      <c r="AMF187"/>
      <c r="AMG187"/>
      <c r="AMH187"/>
      <c r="AMI187"/>
      <c r="AMJ187"/>
    </row>
    <row r="188" spans="1:1024" ht="22.5" customHeight="1">
      <c r="A188" s="981"/>
      <c r="B188" s="981"/>
      <c r="C188" s="981"/>
      <c r="D188" s="981"/>
      <c r="E188" s="552"/>
      <c r="F188" s="983" t="s">
        <v>290</v>
      </c>
      <c r="G188" s="983"/>
      <c r="H188" s="983"/>
      <c r="I188" s="983"/>
      <c r="J188" s="983"/>
      <c r="K188" s="983"/>
      <c r="L188" s="983"/>
      <c r="M188" s="983"/>
      <c r="N188" s="983"/>
      <c r="O188" s="983"/>
      <c r="P188" s="983"/>
      <c r="Q188" s="983"/>
      <c r="R188" s="983"/>
      <c r="S188" s="983"/>
      <c r="T188" s="983"/>
      <c r="U188" s="983"/>
      <c r="V188" s="983"/>
      <c r="W188" s="983"/>
      <c r="X188" s="983"/>
      <c r="Y188" s="983"/>
      <c r="Z188" s="983"/>
      <c r="AA188" s="983"/>
      <c r="AB188" s="983"/>
      <c r="AC188" s="983"/>
      <c r="AD188" s="983"/>
      <c r="AE188" s="983"/>
      <c r="AF188" s="983"/>
      <c r="AG188" s="983"/>
      <c r="AH188" s="983"/>
      <c r="AI188" s="983"/>
      <c r="AJ188" s="553"/>
      <c r="AK188" s="547"/>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c r="QZ188"/>
      <c r="RA188"/>
      <c r="RB188"/>
      <c r="RC188"/>
      <c r="RD188"/>
      <c r="RE188"/>
      <c r="RF188"/>
      <c r="RG188"/>
      <c r="RH188"/>
      <c r="RI188"/>
      <c r="RJ188"/>
      <c r="RK188"/>
      <c r="RL188"/>
      <c r="RM188"/>
      <c r="RN188"/>
      <c r="RO188"/>
      <c r="RP188"/>
      <c r="RQ188"/>
      <c r="RR188"/>
      <c r="RS188"/>
      <c r="RT188"/>
      <c r="RU188"/>
      <c r="RV188"/>
      <c r="RW188"/>
      <c r="RX188"/>
      <c r="RY188"/>
      <c r="RZ188"/>
      <c r="SA188"/>
      <c r="SB188"/>
      <c r="SC188"/>
      <c r="SD188"/>
      <c r="SE188"/>
      <c r="SF188"/>
      <c r="SG188"/>
      <c r="SH188"/>
      <c r="SI188"/>
      <c r="SJ188"/>
      <c r="SK188"/>
      <c r="SL188"/>
      <c r="SM188"/>
      <c r="SN188"/>
      <c r="SO188"/>
      <c r="SP188"/>
      <c r="SQ188"/>
      <c r="SR188"/>
      <c r="SS188"/>
      <c r="ST188"/>
      <c r="SU188"/>
      <c r="SV188"/>
      <c r="SW188"/>
      <c r="SX188"/>
      <c r="SY188"/>
      <c r="SZ188"/>
      <c r="TA188"/>
      <c r="TB188"/>
      <c r="TC188"/>
      <c r="TD188"/>
      <c r="TE188"/>
      <c r="TF188"/>
      <c r="TG188"/>
      <c r="TH188"/>
      <c r="TI188"/>
      <c r="TJ188"/>
      <c r="TK188"/>
      <c r="TL188"/>
      <c r="TM188"/>
      <c r="TN188"/>
      <c r="TO188"/>
      <c r="TP188"/>
      <c r="TQ188"/>
      <c r="TR188"/>
      <c r="TS188"/>
      <c r="TT188"/>
      <c r="TU188"/>
      <c r="TV188"/>
      <c r="TW188"/>
      <c r="TX188"/>
      <c r="TY188"/>
      <c r="TZ188"/>
      <c r="UA188"/>
      <c r="UB188"/>
      <c r="UC188"/>
      <c r="UD188"/>
      <c r="UE188"/>
      <c r="UF188"/>
      <c r="UG188"/>
      <c r="UH188"/>
      <c r="UI188"/>
      <c r="UJ188"/>
      <c r="UK188"/>
      <c r="UL188"/>
      <c r="UM188"/>
      <c r="UN188"/>
      <c r="UO188"/>
      <c r="UP188"/>
      <c r="UQ188"/>
      <c r="UR188"/>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c r="WK188"/>
      <c r="WL188"/>
      <c r="WM188"/>
      <c r="WN188"/>
      <c r="WO188"/>
      <c r="WP188"/>
      <c r="WQ188"/>
      <c r="WR188"/>
      <c r="WS188"/>
      <c r="WT188"/>
      <c r="WU188"/>
      <c r="WV188"/>
      <c r="WW188"/>
      <c r="WX188"/>
      <c r="WY188"/>
      <c r="WZ188"/>
      <c r="XA188"/>
      <c r="XB188"/>
      <c r="XC188"/>
      <c r="XD188"/>
      <c r="XE188"/>
      <c r="XF188"/>
      <c r="XG188"/>
      <c r="XH188"/>
      <c r="XI188"/>
      <c r="XJ188"/>
      <c r="XK188"/>
      <c r="XL188"/>
      <c r="XM188"/>
      <c r="XN188"/>
      <c r="XO188"/>
      <c r="XP188"/>
      <c r="XQ188"/>
      <c r="XR188"/>
      <c r="XS188"/>
      <c r="XT188"/>
      <c r="XU188"/>
      <c r="XV188"/>
      <c r="XW188"/>
      <c r="XX188"/>
      <c r="XY188"/>
      <c r="XZ188"/>
      <c r="YA188"/>
      <c r="YB188"/>
      <c r="YC188"/>
      <c r="YD188"/>
      <c r="YE188"/>
      <c r="YF188"/>
      <c r="YG188"/>
      <c r="YH188"/>
      <c r="YI188"/>
      <c r="YJ188"/>
      <c r="YK188"/>
      <c r="YL188"/>
      <c r="YM188"/>
      <c r="YN188"/>
      <c r="YO188"/>
      <c r="YP188"/>
      <c r="YQ188"/>
      <c r="YR188"/>
      <c r="YS188"/>
      <c r="YT188"/>
      <c r="YU188"/>
      <c r="YV188"/>
      <c r="YW188"/>
      <c r="YX188"/>
      <c r="YY188"/>
      <c r="YZ188"/>
      <c r="ZA188"/>
      <c r="ZB188"/>
      <c r="ZC188"/>
      <c r="ZD188"/>
      <c r="ZE188"/>
      <c r="ZF188"/>
      <c r="ZG188"/>
      <c r="ZH188"/>
      <c r="ZI188"/>
      <c r="ZJ188"/>
      <c r="ZK188"/>
      <c r="ZL188"/>
      <c r="ZM188"/>
      <c r="ZN188"/>
      <c r="ZO188"/>
      <c r="ZP188"/>
      <c r="ZQ188"/>
      <c r="ZR188"/>
      <c r="ZS188"/>
      <c r="ZT188"/>
      <c r="ZU188"/>
      <c r="ZV188"/>
      <c r="ZW188"/>
      <c r="ZX188"/>
      <c r="ZY188"/>
      <c r="ZZ188"/>
      <c r="AAA188"/>
      <c r="AAB188"/>
      <c r="AAC188"/>
      <c r="AAD188"/>
      <c r="AAE188"/>
      <c r="AAF188"/>
      <c r="AAG188"/>
      <c r="AAH188"/>
      <c r="AAI188"/>
      <c r="AAJ188"/>
      <c r="AAK188"/>
      <c r="AAL188"/>
      <c r="AAM188"/>
      <c r="AAN188"/>
      <c r="AAO188"/>
      <c r="AAP188"/>
      <c r="AAQ188"/>
      <c r="AAR188"/>
      <c r="AAS188"/>
      <c r="AAT188"/>
      <c r="AAU188"/>
      <c r="AAV188"/>
      <c r="AAW188"/>
      <c r="AAX188"/>
      <c r="AAY188"/>
      <c r="AAZ188"/>
      <c r="ABA188"/>
      <c r="ABB188"/>
      <c r="ABC188"/>
      <c r="ABD188"/>
      <c r="ABE188"/>
      <c r="ABF188"/>
      <c r="ABG188"/>
      <c r="ABH188"/>
      <c r="ABI188"/>
      <c r="ABJ188"/>
      <c r="ABK188"/>
      <c r="ABL188"/>
      <c r="ABM188"/>
      <c r="ABN188"/>
      <c r="ABO188"/>
      <c r="ABP188"/>
      <c r="ABQ188"/>
      <c r="ABR188"/>
      <c r="ABS188"/>
      <c r="ABT188"/>
      <c r="ABU188"/>
      <c r="ABV188"/>
      <c r="ABW188"/>
      <c r="ABX188"/>
      <c r="ABY188"/>
      <c r="ABZ188"/>
      <c r="ACA188"/>
      <c r="ACB188"/>
      <c r="ACC188"/>
      <c r="ACD188"/>
      <c r="ACE188"/>
      <c r="ACF188"/>
      <c r="ACG188"/>
      <c r="ACH188"/>
      <c r="ACI188"/>
      <c r="ACJ188"/>
      <c r="ACK188"/>
      <c r="ACL188"/>
      <c r="ACM188"/>
      <c r="ACN188"/>
      <c r="ACO188"/>
      <c r="ACP188"/>
      <c r="ACQ188"/>
      <c r="ACR188"/>
      <c r="ACS188"/>
      <c r="ACT188"/>
      <c r="ACU188"/>
      <c r="ACV188"/>
      <c r="ACW188"/>
      <c r="ACX188"/>
      <c r="ACY188"/>
      <c r="ACZ188"/>
      <c r="ADA188"/>
      <c r="ADB188"/>
      <c r="ADC188"/>
      <c r="ADD188"/>
      <c r="ADE188"/>
      <c r="ADF188"/>
      <c r="ADG188"/>
      <c r="ADH188"/>
      <c r="ADI188"/>
      <c r="ADJ188"/>
      <c r="ADK188"/>
      <c r="ADL188"/>
      <c r="ADM188"/>
      <c r="ADN188"/>
      <c r="ADO188"/>
      <c r="ADP188"/>
      <c r="ADQ188"/>
      <c r="ADR188"/>
      <c r="ADS188"/>
      <c r="ADT188"/>
      <c r="ADU188"/>
      <c r="ADV188"/>
      <c r="ADW188"/>
      <c r="ADX188"/>
      <c r="ADY188"/>
      <c r="ADZ188"/>
      <c r="AEA188"/>
      <c r="AEB188"/>
      <c r="AEC188"/>
      <c r="AED188"/>
      <c r="AEE188"/>
      <c r="AEF188"/>
      <c r="AEG188"/>
      <c r="AEH188"/>
      <c r="AEI188"/>
      <c r="AEJ188"/>
      <c r="AEK188"/>
      <c r="AEL188"/>
      <c r="AEM188"/>
      <c r="AEN188"/>
      <c r="AEO188"/>
      <c r="AEP188"/>
      <c r="AEQ188"/>
      <c r="AER188"/>
      <c r="AES188"/>
      <c r="AET188"/>
      <c r="AEU188"/>
      <c r="AEV188"/>
      <c r="AEW188"/>
      <c r="AEX188"/>
      <c r="AEY188"/>
      <c r="AEZ188"/>
      <c r="AFA188"/>
      <c r="AFB188"/>
      <c r="AFC188"/>
      <c r="AFD188"/>
      <c r="AFE188"/>
      <c r="AFF188"/>
      <c r="AFG188"/>
      <c r="AFH188"/>
      <c r="AFI188"/>
      <c r="AFJ188"/>
      <c r="AFK188"/>
      <c r="AFL188"/>
      <c r="AFM188"/>
      <c r="AFN188"/>
      <c r="AFO188"/>
      <c r="AFP188"/>
      <c r="AFQ188"/>
      <c r="AFR188"/>
      <c r="AFS188"/>
      <c r="AFT188"/>
      <c r="AFU188"/>
      <c r="AFV188"/>
      <c r="AFW188"/>
      <c r="AFX188"/>
      <c r="AFY188"/>
      <c r="AFZ188"/>
      <c r="AGA188"/>
      <c r="AGB188"/>
      <c r="AGC188"/>
      <c r="AGD188"/>
      <c r="AGE188"/>
      <c r="AGF188"/>
      <c r="AGG188"/>
      <c r="AGH188"/>
      <c r="AGI188"/>
      <c r="AGJ188"/>
      <c r="AGK188"/>
      <c r="AGL188"/>
      <c r="AGM188"/>
      <c r="AGN188"/>
      <c r="AGO188"/>
      <c r="AGP188"/>
      <c r="AGQ188"/>
      <c r="AGR188"/>
      <c r="AGS188"/>
      <c r="AGT188"/>
      <c r="AGU188"/>
      <c r="AGV188"/>
      <c r="AGW188"/>
      <c r="AGX188"/>
      <c r="AGY188"/>
      <c r="AGZ188"/>
      <c r="AHA188"/>
      <c r="AHB188"/>
      <c r="AHC188"/>
      <c r="AHD188"/>
      <c r="AHE188"/>
      <c r="AHF188"/>
      <c r="AHG188"/>
      <c r="AHH188"/>
      <c r="AHI188"/>
      <c r="AHJ188"/>
      <c r="AHK188"/>
      <c r="AHL188"/>
      <c r="AHM188"/>
      <c r="AHN188"/>
      <c r="AHO188"/>
      <c r="AHP188"/>
      <c r="AHQ188"/>
      <c r="AHR188"/>
      <c r="AHS188"/>
      <c r="AHT188"/>
      <c r="AHU188"/>
      <c r="AHV188"/>
      <c r="AHW188"/>
      <c r="AHX188"/>
      <c r="AHY188"/>
      <c r="AHZ188"/>
      <c r="AIA188"/>
      <c r="AIB188"/>
      <c r="AIC188"/>
      <c r="AID188"/>
      <c r="AIE188"/>
      <c r="AIF188"/>
      <c r="AIG188"/>
      <c r="AIH188"/>
      <c r="AII188"/>
      <c r="AIJ188"/>
      <c r="AIK188"/>
      <c r="AIL188"/>
      <c r="AIM188"/>
      <c r="AIN188"/>
      <c r="AIO188"/>
      <c r="AIP188"/>
      <c r="AIQ188"/>
      <c r="AIR188"/>
      <c r="AIS188"/>
      <c r="AIT188"/>
      <c r="AIU188"/>
      <c r="AIV188"/>
      <c r="AIW188"/>
      <c r="AIX188"/>
      <c r="AIY188"/>
      <c r="AIZ188"/>
      <c r="AJA188"/>
      <c r="AJB188"/>
      <c r="AJC188"/>
      <c r="AJD188"/>
      <c r="AJE188"/>
      <c r="AJF188"/>
      <c r="AJG188"/>
      <c r="AJH188"/>
      <c r="AJI188"/>
      <c r="AJJ188"/>
      <c r="AJK188"/>
      <c r="AJL188"/>
      <c r="AJM188"/>
      <c r="AJN188"/>
      <c r="AJO188"/>
      <c r="AJP188"/>
      <c r="AJQ188"/>
      <c r="AJR188"/>
      <c r="AJS188"/>
      <c r="AJT188"/>
      <c r="AJU188"/>
      <c r="AJV188"/>
      <c r="AJW188"/>
      <c r="AJX188"/>
      <c r="AJY188"/>
      <c r="AJZ188"/>
      <c r="AKA188"/>
      <c r="AKB188"/>
      <c r="AKC188"/>
      <c r="AKD188"/>
      <c r="AKE188"/>
      <c r="AKF188"/>
      <c r="AKG188"/>
      <c r="AKH188"/>
      <c r="AKI188"/>
      <c r="AKJ188"/>
      <c r="AKK188"/>
      <c r="AKL188"/>
      <c r="AKM188"/>
      <c r="AKN188"/>
      <c r="AKO188"/>
      <c r="AKP188"/>
      <c r="AKQ188"/>
      <c r="AKR188"/>
      <c r="AKS188"/>
      <c r="AKT188"/>
      <c r="AKU188"/>
      <c r="AKV188"/>
      <c r="AKW188"/>
      <c r="AKX188"/>
      <c r="AKY188"/>
      <c r="AKZ188"/>
      <c r="ALA188"/>
      <c r="ALB188"/>
      <c r="ALC188"/>
      <c r="ALD188"/>
      <c r="ALE188"/>
      <c r="ALF188"/>
      <c r="ALG188"/>
      <c r="ALH188"/>
      <c r="ALI188"/>
      <c r="ALJ188"/>
      <c r="ALK188"/>
      <c r="ALL188"/>
      <c r="ALM188"/>
      <c r="ALN188"/>
      <c r="ALO188"/>
      <c r="ALP188"/>
      <c r="ALQ188"/>
      <c r="ALR188"/>
      <c r="ALS188"/>
      <c r="ALT188"/>
      <c r="ALU188"/>
      <c r="ALV188"/>
      <c r="ALW188"/>
      <c r="ALX188"/>
      <c r="ALY188"/>
      <c r="ALZ188"/>
      <c r="AMA188"/>
      <c r="AMB188"/>
      <c r="AMC188"/>
      <c r="AMD188"/>
      <c r="AME188"/>
      <c r="AMF188"/>
      <c r="AMG188"/>
      <c r="AMH188"/>
      <c r="AMI188"/>
      <c r="AMJ188"/>
    </row>
    <row r="189" spans="1:1024" ht="13.5" customHeight="1">
      <c r="A189" s="981"/>
      <c r="B189" s="981"/>
      <c r="C189" s="981"/>
      <c r="D189" s="981"/>
      <c r="E189" s="552"/>
      <c r="F189" s="983" t="s">
        <v>291</v>
      </c>
      <c r="G189" s="983"/>
      <c r="H189" s="983"/>
      <c r="I189" s="983"/>
      <c r="J189" s="983"/>
      <c r="K189" s="983"/>
      <c r="L189" s="983"/>
      <c r="M189" s="983"/>
      <c r="N189" s="983"/>
      <c r="O189" s="983"/>
      <c r="P189" s="983"/>
      <c r="Q189" s="983"/>
      <c r="R189" s="983"/>
      <c r="S189" s="983"/>
      <c r="T189" s="983"/>
      <c r="U189" s="983"/>
      <c r="V189" s="983"/>
      <c r="W189" s="983"/>
      <c r="X189" s="983"/>
      <c r="Y189" s="983"/>
      <c r="Z189" s="983"/>
      <c r="AA189" s="983"/>
      <c r="AB189" s="983"/>
      <c r="AC189" s="983"/>
      <c r="AD189" s="983"/>
      <c r="AE189" s="983"/>
      <c r="AF189" s="983"/>
      <c r="AG189" s="983"/>
      <c r="AH189" s="983"/>
      <c r="AI189" s="983"/>
      <c r="AJ189" s="553"/>
      <c r="AK189" s="547"/>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c r="IX189"/>
      <c r="IY189"/>
      <c r="IZ189"/>
      <c r="JA189"/>
      <c r="JB189"/>
      <c r="JC189"/>
      <c r="JD189"/>
      <c r="JE189"/>
      <c r="JF189"/>
      <c r="JG189"/>
      <c r="JH189"/>
      <c r="JI189"/>
      <c r="JJ189"/>
      <c r="JK189"/>
      <c r="JL189"/>
      <c r="JM189"/>
      <c r="JN189"/>
      <c r="JO189"/>
      <c r="JP189"/>
      <c r="JQ189"/>
      <c r="JR189"/>
      <c r="JS189"/>
      <c r="JT189"/>
      <c r="JU189"/>
      <c r="JV189"/>
      <c r="JW189"/>
      <c r="JX189"/>
      <c r="JY189"/>
      <c r="JZ189"/>
      <c r="KA189"/>
      <c r="KB189"/>
      <c r="KC189"/>
      <c r="KD189"/>
      <c r="KE189"/>
      <c r="KF189"/>
      <c r="KG189"/>
      <c r="KH189"/>
      <c r="KI189"/>
      <c r="KJ189"/>
      <c r="KK189"/>
      <c r="KL189"/>
      <c r="KM189"/>
      <c r="KN189"/>
      <c r="KO189"/>
      <c r="KP189"/>
      <c r="KQ189"/>
      <c r="KR189"/>
      <c r="KS189"/>
      <c r="KT189"/>
      <c r="KU189"/>
      <c r="KV189"/>
      <c r="KW189"/>
      <c r="KX189"/>
      <c r="KY189"/>
      <c r="KZ189"/>
      <c r="LA189"/>
      <c r="LB189"/>
      <c r="LC189"/>
      <c r="LD189"/>
      <c r="LE189"/>
      <c r="LF189"/>
      <c r="LG189"/>
      <c r="LH189"/>
      <c r="LI189"/>
      <c r="LJ189"/>
      <c r="LK189"/>
      <c r="LL189"/>
      <c r="LM189"/>
      <c r="LN189"/>
      <c r="LO189"/>
      <c r="LP189"/>
      <c r="LQ189"/>
      <c r="LR189"/>
      <c r="LS189"/>
      <c r="LT189"/>
      <c r="LU189"/>
      <c r="LV189"/>
      <c r="LW189"/>
      <c r="LX189"/>
      <c r="LY189"/>
      <c r="LZ189"/>
      <c r="MA189"/>
      <c r="MB189"/>
      <c r="MC189"/>
      <c r="MD189"/>
      <c r="ME189"/>
      <c r="MF189"/>
      <c r="MG189"/>
      <c r="MH189"/>
      <c r="MI189"/>
      <c r="MJ189"/>
      <c r="MK189"/>
      <c r="ML189"/>
      <c r="MM189"/>
      <c r="MN189"/>
      <c r="MO189"/>
      <c r="MP189"/>
      <c r="MQ189"/>
      <c r="MR189"/>
      <c r="MS189"/>
      <c r="MT189"/>
      <c r="MU189"/>
      <c r="MV189"/>
      <c r="MW189"/>
      <c r="MX189"/>
      <c r="MY189"/>
      <c r="MZ189"/>
      <c r="NA189"/>
      <c r="NB189"/>
      <c r="NC189"/>
      <c r="ND189"/>
      <c r="NE189"/>
      <c r="NF189"/>
      <c r="NG189"/>
      <c r="NH189"/>
      <c r="NI189"/>
      <c r="NJ189"/>
      <c r="NK189"/>
      <c r="NL189"/>
      <c r="NM189"/>
      <c r="NN189"/>
      <c r="NO189"/>
      <c r="NP189"/>
      <c r="NQ189"/>
      <c r="NR189"/>
      <c r="NS189"/>
      <c r="NT189"/>
      <c r="NU189"/>
      <c r="NV189"/>
      <c r="NW189"/>
      <c r="NX189"/>
      <c r="NY189"/>
      <c r="NZ189"/>
      <c r="OA189"/>
      <c r="OB189"/>
      <c r="OC189"/>
      <c r="OD189"/>
      <c r="OE189"/>
      <c r="OF189"/>
      <c r="OG189"/>
      <c r="OH189"/>
      <c r="OI189"/>
      <c r="OJ189"/>
      <c r="OK189"/>
      <c r="OL189"/>
      <c r="OM189"/>
      <c r="ON189"/>
      <c r="OO189"/>
      <c r="OP189"/>
      <c r="OQ189"/>
      <c r="OR189"/>
      <c r="OS189"/>
      <c r="OT189"/>
      <c r="OU189"/>
      <c r="OV189"/>
      <c r="OW189"/>
      <c r="OX189"/>
      <c r="OY189"/>
      <c r="OZ189"/>
      <c r="PA189"/>
      <c r="PB189"/>
      <c r="PC189"/>
      <c r="PD189"/>
      <c r="PE189"/>
      <c r="PF189"/>
      <c r="PG189"/>
      <c r="PH189"/>
      <c r="PI189"/>
      <c r="PJ189"/>
      <c r="PK189"/>
      <c r="PL189"/>
      <c r="PM189"/>
      <c r="PN189"/>
      <c r="PO189"/>
      <c r="PP189"/>
      <c r="PQ189"/>
      <c r="PR189"/>
      <c r="PS189"/>
      <c r="PT189"/>
      <c r="PU189"/>
      <c r="PV189"/>
      <c r="PW189"/>
      <c r="PX189"/>
      <c r="PY189"/>
      <c r="PZ189"/>
      <c r="QA189"/>
      <c r="QB189"/>
      <c r="QC189"/>
      <c r="QD189"/>
      <c r="QE189"/>
      <c r="QF189"/>
      <c r="QG189"/>
      <c r="QH189"/>
      <c r="QI189"/>
      <c r="QJ189"/>
      <c r="QK189"/>
      <c r="QL189"/>
      <c r="QM189"/>
      <c r="QN189"/>
      <c r="QO189"/>
      <c r="QP189"/>
      <c r="QQ189"/>
      <c r="QR189"/>
      <c r="QS189"/>
      <c r="QT189"/>
      <c r="QU189"/>
      <c r="QV189"/>
      <c r="QW189"/>
      <c r="QX189"/>
      <c r="QY189"/>
      <c r="QZ189"/>
      <c r="RA189"/>
      <c r="RB189"/>
      <c r="RC189"/>
      <c r="RD189"/>
      <c r="RE189"/>
      <c r="RF189"/>
      <c r="RG189"/>
      <c r="RH189"/>
      <c r="RI189"/>
      <c r="RJ189"/>
      <c r="RK189"/>
      <c r="RL189"/>
      <c r="RM189"/>
      <c r="RN189"/>
      <c r="RO189"/>
      <c r="RP189"/>
      <c r="RQ189"/>
      <c r="RR189"/>
      <c r="RS189"/>
      <c r="RT189"/>
      <c r="RU189"/>
      <c r="RV189"/>
      <c r="RW189"/>
      <c r="RX189"/>
      <c r="RY189"/>
      <c r="RZ189"/>
      <c r="SA189"/>
      <c r="SB189"/>
      <c r="SC189"/>
      <c r="SD189"/>
      <c r="SE189"/>
      <c r="SF189"/>
      <c r="SG189"/>
      <c r="SH189"/>
      <c r="SI189"/>
      <c r="SJ189"/>
      <c r="SK189"/>
      <c r="SL189"/>
      <c r="SM189"/>
      <c r="SN189"/>
      <c r="SO189"/>
      <c r="SP189"/>
      <c r="SQ189"/>
      <c r="SR189"/>
      <c r="SS189"/>
      <c r="ST189"/>
      <c r="SU189"/>
      <c r="SV189"/>
      <c r="SW189"/>
      <c r="SX189"/>
      <c r="SY189"/>
      <c r="SZ189"/>
      <c r="TA189"/>
      <c r="TB189"/>
      <c r="TC189"/>
      <c r="TD189"/>
      <c r="TE189"/>
      <c r="TF189"/>
      <c r="TG189"/>
      <c r="TH189"/>
      <c r="TI189"/>
      <c r="TJ189"/>
      <c r="TK189"/>
      <c r="TL189"/>
      <c r="TM189"/>
      <c r="TN189"/>
      <c r="TO189"/>
      <c r="TP189"/>
      <c r="TQ189"/>
      <c r="TR189"/>
      <c r="TS189"/>
      <c r="TT189"/>
      <c r="TU189"/>
      <c r="TV189"/>
      <c r="TW189"/>
      <c r="TX189"/>
      <c r="TY189"/>
      <c r="TZ189"/>
      <c r="UA189"/>
      <c r="UB189"/>
      <c r="UC189"/>
      <c r="UD189"/>
      <c r="UE189"/>
      <c r="UF189"/>
      <c r="UG189"/>
      <c r="UH189"/>
      <c r="UI189"/>
      <c r="UJ189"/>
      <c r="UK189"/>
      <c r="UL189"/>
      <c r="UM189"/>
      <c r="UN189"/>
      <c r="UO189"/>
      <c r="UP189"/>
      <c r="UQ189"/>
      <c r="UR189"/>
      <c r="US189"/>
      <c r="UT189"/>
      <c r="UU189"/>
      <c r="UV189"/>
      <c r="UW189"/>
      <c r="UX189"/>
      <c r="UY189"/>
      <c r="UZ189"/>
      <c r="VA189"/>
      <c r="VB189"/>
      <c r="VC189"/>
      <c r="VD189"/>
      <c r="VE189"/>
      <c r="VF189"/>
      <c r="VG189"/>
      <c r="VH189"/>
      <c r="VI189"/>
      <c r="VJ189"/>
      <c r="VK189"/>
      <c r="VL189"/>
      <c r="VM189"/>
      <c r="VN189"/>
      <c r="VO189"/>
      <c r="VP189"/>
      <c r="VQ189"/>
      <c r="VR189"/>
      <c r="VS189"/>
      <c r="VT189"/>
      <c r="VU189"/>
      <c r="VV189"/>
      <c r="VW189"/>
      <c r="VX189"/>
      <c r="VY189"/>
      <c r="VZ189"/>
      <c r="WA189"/>
      <c r="WB189"/>
      <c r="WC189"/>
      <c r="WD189"/>
      <c r="WE189"/>
      <c r="WF189"/>
      <c r="WG189"/>
      <c r="WH189"/>
      <c r="WI189"/>
      <c r="WJ189"/>
      <c r="WK189"/>
      <c r="WL189"/>
      <c r="WM189"/>
      <c r="WN189"/>
      <c r="WO189"/>
      <c r="WP189"/>
      <c r="WQ189"/>
      <c r="WR189"/>
      <c r="WS189"/>
      <c r="WT189"/>
      <c r="WU189"/>
      <c r="WV189"/>
      <c r="WW189"/>
      <c r="WX189"/>
      <c r="WY189"/>
      <c r="WZ189"/>
      <c r="XA189"/>
      <c r="XB189"/>
      <c r="XC189"/>
      <c r="XD189"/>
      <c r="XE189"/>
      <c r="XF189"/>
      <c r="XG189"/>
      <c r="XH189"/>
      <c r="XI189"/>
      <c r="XJ189"/>
      <c r="XK189"/>
      <c r="XL189"/>
      <c r="XM189"/>
      <c r="XN189"/>
      <c r="XO189"/>
      <c r="XP189"/>
      <c r="XQ189"/>
      <c r="XR189"/>
      <c r="XS189"/>
      <c r="XT189"/>
      <c r="XU189"/>
      <c r="XV189"/>
      <c r="XW189"/>
      <c r="XX189"/>
      <c r="XY189"/>
      <c r="XZ189"/>
      <c r="YA189"/>
      <c r="YB189"/>
      <c r="YC189"/>
      <c r="YD189"/>
      <c r="YE189"/>
      <c r="YF189"/>
      <c r="YG189"/>
      <c r="YH189"/>
      <c r="YI189"/>
      <c r="YJ189"/>
      <c r="YK189"/>
      <c r="YL189"/>
      <c r="YM189"/>
      <c r="YN189"/>
      <c r="YO189"/>
      <c r="YP189"/>
      <c r="YQ189"/>
      <c r="YR189"/>
      <c r="YS189"/>
      <c r="YT189"/>
      <c r="YU189"/>
      <c r="YV189"/>
      <c r="YW189"/>
      <c r="YX189"/>
      <c r="YY189"/>
      <c r="YZ189"/>
      <c r="ZA189"/>
      <c r="ZB189"/>
      <c r="ZC189"/>
      <c r="ZD189"/>
      <c r="ZE189"/>
      <c r="ZF189"/>
      <c r="ZG189"/>
      <c r="ZH189"/>
      <c r="ZI189"/>
      <c r="ZJ189"/>
      <c r="ZK189"/>
      <c r="ZL189"/>
      <c r="ZM189"/>
      <c r="ZN189"/>
      <c r="ZO189"/>
      <c r="ZP189"/>
      <c r="ZQ189"/>
      <c r="ZR189"/>
      <c r="ZS189"/>
      <c r="ZT189"/>
      <c r="ZU189"/>
      <c r="ZV189"/>
      <c r="ZW189"/>
      <c r="ZX189"/>
      <c r="ZY189"/>
      <c r="ZZ189"/>
      <c r="AAA189"/>
      <c r="AAB189"/>
      <c r="AAC189"/>
      <c r="AAD189"/>
      <c r="AAE189"/>
      <c r="AAF189"/>
      <c r="AAG189"/>
      <c r="AAH189"/>
      <c r="AAI189"/>
      <c r="AAJ189"/>
      <c r="AAK189"/>
      <c r="AAL189"/>
      <c r="AAM189"/>
      <c r="AAN189"/>
      <c r="AAO189"/>
      <c r="AAP189"/>
      <c r="AAQ189"/>
      <c r="AAR189"/>
      <c r="AAS189"/>
      <c r="AAT189"/>
      <c r="AAU189"/>
      <c r="AAV189"/>
      <c r="AAW189"/>
      <c r="AAX189"/>
      <c r="AAY189"/>
      <c r="AAZ189"/>
      <c r="ABA189"/>
      <c r="ABB189"/>
      <c r="ABC189"/>
      <c r="ABD189"/>
      <c r="ABE189"/>
      <c r="ABF189"/>
      <c r="ABG189"/>
      <c r="ABH189"/>
      <c r="ABI189"/>
      <c r="ABJ189"/>
      <c r="ABK189"/>
      <c r="ABL189"/>
      <c r="ABM189"/>
      <c r="ABN189"/>
      <c r="ABO189"/>
      <c r="ABP189"/>
      <c r="ABQ189"/>
      <c r="ABR189"/>
      <c r="ABS189"/>
      <c r="ABT189"/>
      <c r="ABU189"/>
      <c r="ABV189"/>
      <c r="ABW189"/>
      <c r="ABX189"/>
      <c r="ABY189"/>
      <c r="ABZ189"/>
      <c r="ACA189"/>
      <c r="ACB189"/>
      <c r="ACC189"/>
      <c r="ACD189"/>
      <c r="ACE189"/>
      <c r="ACF189"/>
      <c r="ACG189"/>
      <c r="ACH189"/>
      <c r="ACI189"/>
      <c r="ACJ189"/>
      <c r="ACK189"/>
      <c r="ACL189"/>
      <c r="ACM189"/>
      <c r="ACN189"/>
      <c r="ACO189"/>
      <c r="ACP189"/>
      <c r="ACQ189"/>
      <c r="ACR189"/>
      <c r="ACS189"/>
      <c r="ACT189"/>
      <c r="ACU189"/>
      <c r="ACV189"/>
      <c r="ACW189"/>
      <c r="ACX189"/>
      <c r="ACY189"/>
      <c r="ACZ189"/>
      <c r="ADA189"/>
      <c r="ADB189"/>
      <c r="ADC189"/>
      <c r="ADD189"/>
      <c r="ADE189"/>
      <c r="ADF189"/>
      <c r="ADG189"/>
      <c r="ADH189"/>
      <c r="ADI189"/>
      <c r="ADJ189"/>
      <c r="ADK189"/>
      <c r="ADL189"/>
      <c r="ADM189"/>
      <c r="ADN189"/>
      <c r="ADO189"/>
      <c r="ADP189"/>
      <c r="ADQ189"/>
      <c r="ADR189"/>
      <c r="ADS189"/>
      <c r="ADT189"/>
      <c r="ADU189"/>
      <c r="ADV189"/>
      <c r="ADW189"/>
      <c r="ADX189"/>
      <c r="ADY189"/>
      <c r="ADZ189"/>
      <c r="AEA189"/>
      <c r="AEB189"/>
      <c r="AEC189"/>
      <c r="AED189"/>
      <c r="AEE189"/>
      <c r="AEF189"/>
      <c r="AEG189"/>
      <c r="AEH189"/>
      <c r="AEI189"/>
      <c r="AEJ189"/>
      <c r="AEK189"/>
      <c r="AEL189"/>
      <c r="AEM189"/>
      <c r="AEN189"/>
      <c r="AEO189"/>
      <c r="AEP189"/>
      <c r="AEQ189"/>
      <c r="AER189"/>
      <c r="AES189"/>
      <c r="AET189"/>
      <c r="AEU189"/>
      <c r="AEV189"/>
      <c r="AEW189"/>
      <c r="AEX189"/>
      <c r="AEY189"/>
      <c r="AEZ189"/>
      <c r="AFA189"/>
      <c r="AFB189"/>
      <c r="AFC189"/>
      <c r="AFD189"/>
      <c r="AFE189"/>
      <c r="AFF189"/>
      <c r="AFG189"/>
      <c r="AFH189"/>
      <c r="AFI189"/>
      <c r="AFJ189"/>
      <c r="AFK189"/>
      <c r="AFL189"/>
      <c r="AFM189"/>
      <c r="AFN189"/>
      <c r="AFO189"/>
      <c r="AFP189"/>
      <c r="AFQ189"/>
      <c r="AFR189"/>
      <c r="AFS189"/>
      <c r="AFT189"/>
      <c r="AFU189"/>
      <c r="AFV189"/>
      <c r="AFW189"/>
      <c r="AFX189"/>
      <c r="AFY189"/>
      <c r="AFZ189"/>
      <c r="AGA189"/>
      <c r="AGB189"/>
      <c r="AGC189"/>
      <c r="AGD189"/>
      <c r="AGE189"/>
      <c r="AGF189"/>
      <c r="AGG189"/>
      <c r="AGH189"/>
      <c r="AGI189"/>
      <c r="AGJ189"/>
      <c r="AGK189"/>
      <c r="AGL189"/>
      <c r="AGM189"/>
      <c r="AGN189"/>
      <c r="AGO189"/>
      <c r="AGP189"/>
      <c r="AGQ189"/>
      <c r="AGR189"/>
      <c r="AGS189"/>
      <c r="AGT189"/>
      <c r="AGU189"/>
      <c r="AGV189"/>
      <c r="AGW189"/>
      <c r="AGX189"/>
      <c r="AGY189"/>
      <c r="AGZ189"/>
      <c r="AHA189"/>
      <c r="AHB189"/>
      <c r="AHC189"/>
      <c r="AHD189"/>
      <c r="AHE189"/>
      <c r="AHF189"/>
      <c r="AHG189"/>
      <c r="AHH189"/>
      <c r="AHI189"/>
      <c r="AHJ189"/>
      <c r="AHK189"/>
      <c r="AHL189"/>
      <c r="AHM189"/>
      <c r="AHN189"/>
      <c r="AHO189"/>
      <c r="AHP189"/>
      <c r="AHQ189"/>
      <c r="AHR189"/>
      <c r="AHS189"/>
      <c r="AHT189"/>
      <c r="AHU189"/>
      <c r="AHV189"/>
      <c r="AHW189"/>
      <c r="AHX189"/>
      <c r="AHY189"/>
      <c r="AHZ189"/>
      <c r="AIA189"/>
      <c r="AIB189"/>
      <c r="AIC189"/>
      <c r="AID189"/>
      <c r="AIE189"/>
      <c r="AIF189"/>
      <c r="AIG189"/>
      <c r="AIH189"/>
      <c r="AII189"/>
      <c r="AIJ189"/>
      <c r="AIK189"/>
      <c r="AIL189"/>
      <c r="AIM189"/>
      <c r="AIN189"/>
      <c r="AIO189"/>
      <c r="AIP189"/>
      <c r="AIQ189"/>
      <c r="AIR189"/>
      <c r="AIS189"/>
      <c r="AIT189"/>
      <c r="AIU189"/>
      <c r="AIV189"/>
      <c r="AIW189"/>
      <c r="AIX189"/>
      <c r="AIY189"/>
      <c r="AIZ189"/>
      <c r="AJA189"/>
      <c r="AJB189"/>
      <c r="AJC189"/>
      <c r="AJD189"/>
      <c r="AJE189"/>
      <c r="AJF189"/>
      <c r="AJG189"/>
      <c r="AJH189"/>
      <c r="AJI189"/>
      <c r="AJJ189"/>
      <c r="AJK189"/>
      <c r="AJL189"/>
      <c r="AJM189"/>
      <c r="AJN189"/>
      <c r="AJO189"/>
      <c r="AJP189"/>
      <c r="AJQ189"/>
      <c r="AJR189"/>
      <c r="AJS189"/>
      <c r="AJT189"/>
      <c r="AJU189"/>
      <c r="AJV189"/>
      <c r="AJW189"/>
      <c r="AJX189"/>
      <c r="AJY189"/>
      <c r="AJZ189"/>
      <c r="AKA189"/>
      <c r="AKB189"/>
      <c r="AKC189"/>
      <c r="AKD189"/>
      <c r="AKE189"/>
      <c r="AKF189"/>
      <c r="AKG189"/>
      <c r="AKH189"/>
      <c r="AKI189"/>
      <c r="AKJ189"/>
      <c r="AKK189"/>
      <c r="AKL189"/>
      <c r="AKM189"/>
      <c r="AKN189"/>
      <c r="AKO189"/>
      <c r="AKP189"/>
      <c r="AKQ189"/>
      <c r="AKR189"/>
      <c r="AKS189"/>
      <c r="AKT189"/>
      <c r="AKU189"/>
      <c r="AKV189"/>
      <c r="AKW189"/>
      <c r="AKX189"/>
      <c r="AKY189"/>
      <c r="AKZ189"/>
      <c r="ALA189"/>
      <c r="ALB189"/>
      <c r="ALC189"/>
      <c r="ALD189"/>
      <c r="ALE189"/>
      <c r="ALF189"/>
      <c r="ALG189"/>
      <c r="ALH189"/>
      <c r="ALI189"/>
      <c r="ALJ189"/>
      <c r="ALK189"/>
      <c r="ALL189"/>
      <c r="ALM189"/>
      <c r="ALN189"/>
      <c r="ALO189"/>
      <c r="ALP189"/>
      <c r="ALQ189"/>
      <c r="ALR189"/>
      <c r="ALS189"/>
      <c r="ALT189"/>
      <c r="ALU189"/>
      <c r="ALV189"/>
      <c r="ALW189"/>
      <c r="ALX189"/>
      <c r="ALY189"/>
      <c r="ALZ189"/>
      <c r="AMA189"/>
      <c r="AMB189"/>
      <c r="AMC189"/>
      <c r="AMD189"/>
      <c r="AME189"/>
      <c r="AMF189"/>
      <c r="AMG189"/>
      <c r="AMH189"/>
      <c r="AMI189"/>
      <c r="AMJ189"/>
    </row>
    <row r="190" spans="1:1024" ht="13.5" customHeight="1">
      <c r="A190" s="981"/>
      <c r="B190" s="981"/>
      <c r="C190" s="981"/>
      <c r="D190" s="981"/>
      <c r="E190" s="560"/>
      <c r="F190" s="988" t="s">
        <v>292</v>
      </c>
      <c r="G190" s="988"/>
      <c r="H190" s="988"/>
      <c r="I190" s="988"/>
      <c r="J190" s="988"/>
      <c r="K190" s="988"/>
      <c r="L190" s="988"/>
      <c r="M190" s="988"/>
      <c r="N190" s="988"/>
      <c r="O190" s="988"/>
      <c r="P190" s="988"/>
      <c r="Q190" s="988"/>
      <c r="R190" s="988"/>
      <c r="S190" s="988"/>
      <c r="T190" s="988"/>
      <c r="U190" s="988"/>
      <c r="V190" s="988"/>
      <c r="W190" s="988"/>
      <c r="X190" s="988"/>
      <c r="Y190" s="988"/>
      <c r="Z190" s="988"/>
      <c r="AA190" s="988"/>
      <c r="AB190" s="988"/>
      <c r="AC190" s="988"/>
      <c r="AD190" s="988"/>
      <c r="AE190" s="988"/>
      <c r="AF190" s="988"/>
      <c r="AG190" s="988"/>
      <c r="AH190" s="988"/>
      <c r="AI190" s="988"/>
      <c r="AJ190" s="561"/>
      <c r="AK190" s="547"/>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c r="OL190"/>
      <c r="OM190"/>
      <c r="ON190"/>
      <c r="OO190"/>
      <c r="OP190"/>
      <c r="OQ190"/>
      <c r="OR190"/>
      <c r="OS190"/>
      <c r="OT190"/>
      <c r="OU190"/>
      <c r="OV190"/>
      <c r="OW190"/>
      <c r="OX190"/>
      <c r="OY190"/>
      <c r="OZ190"/>
      <c r="PA190"/>
      <c r="PB190"/>
      <c r="PC190"/>
      <c r="PD190"/>
      <c r="PE190"/>
      <c r="PF190"/>
      <c r="PG190"/>
      <c r="PH190"/>
      <c r="PI190"/>
      <c r="PJ190"/>
      <c r="PK190"/>
      <c r="PL190"/>
      <c r="PM190"/>
      <c r="PN190"/>
      <c r="PO190"/>
      <c r="PP190"/>
      <c r="PQ190"/>
      <c r="PR190"/>
      <c r="PS190"/>
      <c r="PT190"/>
      <c r="PU190"/>
      <c r="PV190"/>
      <c r="PW190"/>
      <c r="PX190"/>
      <c r="PY190"/>
      <c r="PZ190"/>
      <c r="QA190"/>
      <c r="QB190"/>
      <c r="QC190"/>
      <c r="QD190"/>
      <c r="QE190"/>
      <c r="QF190"/>
      <c r="QG190"/>
      <c r="QH190"/>
      <c r="QI190"/>
      <c r="QJ190"/>
      <c r="QK190"/>
      <c r="QL190"/>
      <c r="QM190"/>
      <c r="QN190"/>
      <c r="QO190"/>
      <c r="QP190"/>
      <c r="QQ190"/>
      <c r="QR190"/>
      <c r="QS190"/>
      <c r="QT190"/>
      <c r="QU190"/>
      <c r="QV190"/>
      <c r="QW190"/>
      <c r="QX190"/>
      <c r="QY190"/>
      <c r="QZ190"/>
      <c r="RA190"/>
      <c r="RB190"/>
      <c r="RC190"/>
      <c r="RD190"/>
      <c r="RE190"/>
      <c r="RF190"/>
      <c r="RG190"/>
      <c r="RH190"/>
      <c r="RI190"/>
      <c r="RJ190"/>
      <c r="RK190"/>
      <c r="RL190"/>
      <c r="RM190"/>
      <c r="RN190"/>
      <c r="RO190"/>
      <c r="RP190"/>
      <c r="RQ190"/>
      <c r="RR190"/>
      <c r="RS190"/>
      <c r="RT190"/>
      <c r="RU190"/>
      <c r="RV190"/>
      <c r="RW190"/>
      <c r="RX190"/>
      <c r="RY190"/>
      <c r="RZ190"/>
      <c r="SA190"/>
      <c r="SB190"/>
      <c r="SC190"/>
      <c r="SD190"/>
      <c r="SE190"/>
      <c r="SF190"/>
      <c r="SG190"/>
      <c r="SH190"/>
      <c r="SI190"/>
      <c r="SJ190"/>
      <c r="SK190"/>
      <c r="SL190"/>
      <c r="SM190"/>
      <c r="SN190"/>
      <c r="SO190"/>
      <c r="SP190"/>
      <c r="SQ190"/>
      <c r="SR190"/>
      <c r="SS190"/>
      <c r="ST190"/>
      <c r="SU190"/>
      <c r="SV190"/>
      <c r="SW190"/>
      <c r="SX190"/>
      <c r="SY190"/>
      <c r="SZ190"/>
      <c r="TA190"/>
      <c r="TB190"/>
      <c r="TC190"/>
      <c r="TD190"/>
      <c r="TE190"/>
      <c r="TF190"/>
      <c r="TG190"/>
      <c r="TH190"/>
      <c r="TI190"/>
      <c r="TJ190"/>
      <c r="TK190"/>
      <c r="TL190"/>
      <c r="TM190"/>
      <c r="TN190"/>
      <c r="TO190"/>
      <c r="TP190"/>
      <c r="TQ190"/>
      <c r="TR190"/>
      <c r="TS190"/>
      <c r="TT190"/>
      <c r="TU190"/>
      <c r="TV190"/>
      <c r="TW190"/>
      <c r="TX190"/>
      <c r="TY190"/>
      <c r="TZ190"/>
      <c r="UA190"/>
      <c r="UB190"/>
      <c r="UC190"/>
      <c r="UD190"/>
      <c r="UE190"/>
      <c r="UF190"/>
      <c r="UG190"/>
      <c r="UH190"/>
      <c r="UI190"/>
      <c r="UJ190"/>
      <c r="UK190"/>
      <c r="UL190"/>
      <c r="UM190"/>
      <c r="UN190"/>
      <c r="UO190"/>
      <c r="UP190"/>
      <c r="UQ190"/>
      <c r="UR190"/>
      <c r="US190"/>
      <c r="UT190"/>
      <c r="UU190"/>
      <c r="UV190"/>
      <c r="UW190"/>
      <c r="UX190"/>
      <c r="UY190"/>
      <c r="UZ190"/>
      <c r="VA190"/>
      <c r="VB190"/>
      <c r="VC190"/>
      <c r="VD190"/>
      <c r="VE190"/>
      <c r="VF190"/>
      <c r="VG190"/>
      <c r="VH190"/>
      <c r="VI190"/>
      <c r="VJ190"/>
      <c r="VK190"/>
      <c r="VL190"/>
      <c r="VM190"/>
      <c r="VN190"/>
      <c r="VO190"/>
      <c r="VP190"/>
      <c r="VQ190"/>
      <c r="VR190"/>
      <c r="VS190"/>
      <c r="VT190"/>
      <c r="VU190"/>
      <c r="VV190"/>
      <c r="VW190"/>
      <c r="VX190"/>
      <c r="VY190"/>
      <c r="VZ190"/>
      <c r="WA190"/>
      <c r="WB190"/>
      <c r="WC190"/>
      <c r="WD190"/>
      <c r="WE190"/>
      <c r="WF190"/>
      <c r="WG190"/>
      <c r="WH190"/>
      <c r="WI190"/>
      <c r="WJ190"/>
      <c r="WK190"/>
      <c r="WL190"/>
      <c r="WM190"/>
      <c r="WN190"/>
      <c r="WO190"/>
      <c r="WP190"/>
      <c r="WQ190"/>
      <c r="WR190"/>
      <c r="WS190"/>
      <c r="WT190"/>
      <c r="WU190"/>
      <c r="WV190"/>
      <c r="WW190"/>
      <c r="WX190"/>
      <c r="WY190"/>
      <c r="WZ190"/>
      <c r="XA190"/>
      <c r="XB190"/>
      <c r="XC190"/>
      <c r="XD190"/>
      <c r="XE190"/>
      <c r="XF190"/>
      <c r="XG190"/>
      <c r="XH190"/>
      <c r="XI190"/>
      <c r="XJ190"/>
      <c r="XK190"/>
      <c r="XL190"/>
      <c r="XM190"/>
      <c r="XN190"/>
      <c r="XO190"/>
      <c r="XP190"/>
      <c r="XQ190"/>
      <c r="XR190"/>
      <c r="XS190"/>
      <c r="XT190"/>
      <c r="XU190"/>
      <c r="XV190"/>
      <c r="XW190"/>
      <c r="XX190"/>
      <c r="XY190"/>
      <c r="XZ190"/>
      <c r="YA190"/>
      <c r="YB190"/>
      <c r="YC190"/>
      <c r="YD190"/>
      <c r="YE190"/>
      <c r="YF190"/>
      <c r="YG190"/>
      <c r="YH190"/>
      <c r="YI190"/>
      <c r="YJ190"/>
      <c r="YK190"/>
      <c r="YL190"/>
      <c r="YM190"/>
      <c r="YN190"/>
      <c r="YO190"/>
      <c r="YP190"/>
      <c r="YQ190"/>
      <c r="YR190"/>
      <c r="YS190"/>
      <c r="YT190"/>
      <c r="YU190"/>
      <c r="YV190"/>
      <c r="YW190"/>
      <c r="YX190"/>
      <c r="YY190"/>
      <c r="YZ190"/>
      <c r="ZA190"/>
      <c r="ZB190"/>
      <c r="ZC190"/>
      <c r="ZD190"/>
      <c r="ZE190"/>
      <c r="ZF190"/>
      <c r="ZG190"/>
      <c r="ZH190"/>
      <c r="ZI190"/>
      <c r="ZJ190"/>
      <c r="ZK190"/>
      <c r="ZL190"/>
      <c r="ZM190"/>
      <c r="ZN190"/>
      <c r="ZO190"/>
      <c r="ZP190"/>
      <c r="ZQ190"/>
      <c r="ZR190"/>
      <c r="ZS190"/>
      <c r="ZT190"/>
      <c r="ZU190"/>
      <c r="ZV190"/>
      <c r="ZW190"/>
      <c r="ZX190"/>
      <c r="ZY190"/>
      <c r="ZZ190"/>
      <c r="AAA190"/>
      <c r="AAB190"/>
      <c r="AAC190"/>
      <c r="AAD190"/>
      <c r="AAE190"/>
      <c r="AAF190"/>
      <c r="AAG190"/>
      <c r="AAH190"/>
      <c r="AAI190"/>
      <c r="AAJ190"/>
      <c r="AAK190"/>
      <c r="AAL190"/>
      <c r="AAM190"/>
      <c r="AAN190"/>
      <c r="AAO190"/>
      <c r="AAP190"/>
      <c r="AAQ190"/>
      <c r="AAR190"/>
      <c r="AAS190"/>
      <c r="AAT190"/>
      <c r="AAU190"/>
      <c r="AAV190"/>
      <c r="AAW190"/>
      <c r="AAX190"/>
      <c r="AAY190"/>
      <c r="AAZ190"/>
      <c r="ABA190"/>
      <c r="ABB190"/>
      <c r="ABC190"/>
      <c r="ABD190"/>
      <c r="ABE190"/>
      <c r="ABF190"/>
      <c r="ABG190"/>
      <c r="ABH190"/>
      <c r="ABI190"/>
      <c r="ABJ190"/>
      <c r="ABK190"/>
      <c r="ABL190"/>
      <c r="ABM190"/>
      <c r="ABN190"/>
      <c r="ABO190"/>
      <c r="ABP190"/>
      <c r="ABQ190"/>
      <c r="ABR190"/>
      <c r="ABS190"/>
      <c r="ABT190"/>
      <c r="ABU190"/>
      <c r="ABV190"/>
      <c r="ABW190"/>
      <c r="ABX190"/>
      <c r="ABY190"/>
      <c r="ABZ190"/>
      <c r="ACA190"/>
      <c r="ACB190"/>
      <c r="ACC190"/>
      <c r="ACD190"/>
      <c r="ACE190"/>
      <c r="ACF190"/>
      <c r="ACG190"/>
      <c r="ACH190"/>
      <c r="ACI190"/>
      <c r="ACJ190"/>
      <c r="ACK190"/>
      <c r="ACL190"/>
      <c r="ACM190"/>
      <c r="ACN190"/>
      <c r="ACO190"/>
      <c r="ACP190"/>
      <c r="ACQ190"/>
      <c r="ACR190"/>
      <c r="ACS190"/>
      <c r="ACT190"/>
      <c r="ACU190"/>
      <c r="ACV190"/>
      <c r="ACW190"/>
      <c r="ACX190"/>
      <c r="ACY190"/>
      <c r="ACZ190"/>
      <c r="ADA190"/>
      <c r="ADB190"/>
      <c r="ADC190"/>
      <c r="ADD190"/>
      <c r="ADE190"/>
      <c r="ADF190"/>
      <c r="ADG190"/>
      <c r="ADH190"/>
      <c r="ADI190"/>
      <c r="ADJ190"/>
      <c r="ADK190"/>
      <c r="ADL190"/>
      <c r="ADM190"/>
      <c r="ADN190"/>
      <c r="ADO190"/>
      <c r="ADP190"/>
      <c r="ADQ190"/>
      <c r="ADR190"/>
      <c r="ADS190"/>
      <c r="ADT190"/>
      <c r="ADU190"/>
      <c r="ADV190"/>
      <c r="ADW190"/>
      <c r="ADX190"/>
      <c r="ADY190"/>
      <c r="ADZ190"/>
      <c r="AEA190"/>
      <c r="AEB190"/>
      <c r="AEC190"/>
      <c r="AED190"/>
      <c r="AEE190"/>
      <c r="AEF190"/>
      <c r="AEG190"/>
      <c r="AEH190"/>
      <c r="AEI190"/>
      <c r="AEJ190"/>
      <c r="AEK190"/>
      <c r="AEL190"/>
      <c r="AEM190"/>
      <c r="AEN190"/>
      <c r="AEO190"/>
      <c r="AEP190"/>
      <c r="AEQ190"/>
      <c r="AER190"/>
      <c r="AES190"/>
      <c r="AET190"/>
      <c r="AEU190"/>
      <c r="AEV190"/>
      <c r="AEW190"/>
      <c r="AEX190"/>
      <c r="AEY190"/>
      <c r="AEZ190"/>
      <c r="AFA190"/>
      <c r="AFB190"/>
      <c r="AFC190"/>
      <c r="AFD190"/>
      <c r="AFE190"/>
      <c r="AFF190"/>
      <c r="AFG190"/>
      <c r="AFH190"/>
      <c r="AFI190"/>
      <c r="AFJ190"/>
      <c r="AFK190"/>
      <c r="AFL190"/>
      <c r="AFM190"/>
      <c r="AFN190"/>
      <c r="AFO190"/>
      <c r="AFP190"/>
      <c r="AFQ190"/>
      <c r="AFR190"/>
      <c r="AFS190"/>
      <c r="AFT190"/>
      <c r="AFU190"/>
      <c r="AFV190"/>
      <c r="AFW190"/>
      <c r="AFX190"/>
      <c r="AFY190"/>
      <c r="AFZ190"/>
      <c r="AGA190"/>
      <c r="AGB190"/>
      <c r="AGC190"/>
      <c r="AGD190"/>
      <c r="AGE190"/>
      <c r="AGF190"/>
      <c r="AGG190"/>
      <c r="AGH190"/>
      <c r="AGI190"/>
      <c r="AGJ190"/>
      <c r="AGK190"/>
      <c r="AGL190"/>
      <c r="AGM190"/>
      <c r="AGN190"/>
      <c r="AGO190"/>
      <c r="AGP190"/>
      <c r="AGQ190"/>
      <c r="AGR190"/>
      <c r="AGS190"/>
      <c r="AGT190"/>
      <c r="AGU190"/>
      <c r="AGV190"/>
      <c r="AGW190"/>
      <c r="AGX190"/>
      <c r="AGY190"/>
      <c r="AGZ190"/>
      <c r="AHA190"/>
      <c r="AHB190"/>
      <c r="AHC190"/>
      <c r="AHD190"/>
      <c r="AHE190"/>
      <c r="AHF190"/>
      <c r="AHG190"/>
      <c r="AHH190"/>
      <c r="AHI190"/>
      <c r="AHJ190"/>
      <c r="AHK190"/>
      <c r="AHL190"/>
      <c r="AHM190"/>
      <c r="AHN190"/>
      <c r="AHO190"/>
      <c r="AHP190"/>
      <c r="AHQ190"/>
      <c r="AHR190"/>
      <c r="AHS190"/>
      <c r="AHT190"/>
      <c r="AHU190"/>
      <c r="AHV190"/>
      <c r="AHW190"/>
      <c r="AHX190"/>
      <c r="AHY190"/>
      <c r="AHZ190"/>
      <c r="AIA190"/>
      <c r="AIB190"/>
      <c r="AIC190"/>
      <c r="AID190"/>
      <c r="AIE190"/>
      <c r="AIF190"/>
      <c r="AIG190"/>
      <c r="AIH190"/>
      <c r="AII190"/>
      <c r="AIJ190"/>
      <c r="AIK190"/>
      <c r="AIL190"/>
      <c r="AIM190"/>
      <c r="AIN190"/>
      <c r="AIO190"/>
      <c r="AIP190"/>
      <c r="AIQ190"/>
      <c r="AIR190"/>
      <c r="AIS190"/>
      <c r="AIT190"/>
      <c r="AIU190"/>
      <c r="AIV190"/>
      <c r="AIW190"/>
      <c r="AIX190"/>
      <c r="AIY190"/>
      <c r="AIZ190"/>
      <c r="AJA190"/>
      <c r="AJB190"/>
      <c r="AJC190"/>
      <c r="AJD190"/>
      <c r="AJE190"/>
      <c r="AJF190"/>
      <c r="AJG190"/>
      <c r="AJH190"/>
      <c r="AJI190"/>
      <c r="AJJ190"/>
      <c r="AJK190"/>
      <c r="AJL190"/>
      <c r="AJM190"/>
      <c r="AJN190"/>
      <c r="AJO190"/>
      <c r="AJP190"/>
      <c r="AJQ190"/>
      <c r="AJR190"/>
      <c r="AJS190"/>
      <c r="AJT190"/>
      <c r="AJU190"/>
      <c r="AJV190"/>
      <c r="AJW190"/>
      <c r="AJX190"/>
      <c r="AJY190"/>
      <c r="AJZ190"/>
      <c r="AKA190"/>
      <c r="AKB190"/>
      <c r="AKC190"/>
      <c r="AKD190"/>
      <c r="AKE190"/>
      <c r="AKF190"/>
      <c r="AKG190"/>
      <c r="AKH190"/>
      <c r="AKI190"/>
      <c r="AKJ190"/>
      <c r="AKK190"/>
      <c r="AKL190"/>
      <c r="AKM190"/>
      <c r="AKN190"/>
      <c r="AKO190"/>
      <c r="AKP190"/>
      <c r="AKQ190"/>
      <c r="AKR190"/>
      <c r="AKS190"/>
      <c r="AKT190"/>
      <c r="AKU190"/>
      <c r="AKV190"/>
      <c r="AKW190"/>
      <c r="AKX190"/>
      <c r="AKY190"/>
      <c r="AKZ190"/>
      <c r="ALA190"/>
      <c r="ALB190"/>
      <c r="ALC190"/>
      <c r="ALD190"/>
      <c r="ALE190"/>
      <c r="ALF190"/>
      <c r="ALG190"/>
      <c r="ALH190"/>
      <c r="ALI190"/>
      <c r="ALJ190"/>
      <c r="ALK190"/>
      <c r="ALL190"/>
      <c r="ALM190"/>
      <c r="ALN190"/>
      <c r="ALO190"/>
      <c r="ALP190"/>
      <c r="ALQ190"/>
      <c r="ALR190"/>
      <c r="ALS190"/>
      <c r="ALT190"/>
      <c r="ALU190"/>
      <c r="ALV190"/>
      <c r="ALW190"/>
      <c r="ALX190"/>
      <c r="ALY190"/>
      <c r="ALZ190"/>
      <c r="AMA190"/>
      <c r="AMB190"/>
      <c r="AMC190"/>
      <c r="AMD190"/>
      <c r="AME190"/>
      <c r="AMF190"/>
      <c r="AMG190"/>
      <c r="AMH190"/>
      <c r="AMI190"/>
      <c r="AMJ190"/>
    </row>
    <row r="191" spans="1:1024" ht="21" customHeight="1">
      <c r="A191" s="981" t="s">
        <v>293</v>
      </c>
      <c r="B191" s="981"/>
      <c r="C191" s="981"/>
      <c r="D191" s="981"/>
      <c r="E191" s="558"/>
      <c r="F191" s="989" t="s">
        <v>294</v>
      </c>
      <c r="G191" s="989"/>
      <c r="H191" s="989"/>
      <c r="I191" s="989"/>
      <c r="J191" s="989"/>
      <c r="K191" s="989"/>
      <c r="L191" s="989"/>
      <c r="M191" s="989"/>
      <c r="N191" s="989"/>
      <c r="O191" s="989"/>
      <c r="P191" s="989"/>
      <c r="Q191" s="989"/>
      <c r="R191" s="989"/>
      <c r="S191" s="989"/>
      <c r="T191" s="989"/>
      <c r="U191" s="989"/>
      <c r="V191" s="989"/>
      <c r="W191" s="989"/>
      <c r="X191" s="989"/>
      <c r="Y191" s="989"/>
      <c r="Z191" s="989"/>
      <c r="AA191" s="989"/>
      <c r="AB191" s="989"/>
      <c r="AC191" s="989"/>
      <c r="AD191" s="989"/>
      <c r="AE191" s="989"/>
      <c r="AF191" s="989"/>
      <c r="AG191" s="989"/>
      <c r="AH191" s="989"/>
      <c r="AI191" s="989"/>
      <c r="AJ191" s="559"/>
      <c r="AK191" s="547"/>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c r="QN191"/>
      <c r="QO191"/>
      <c r="QP191"/>
      <c r="QQ191"/>
      <c r="QR191"/>
      <c r="QS191"/>
      <c r="QT191"/>
      <c r="QU191"/>
      <c r="QV191"/>
      <c r="QW191"/>
      <c r="QX191"/>
      <c r="QY191"/>
      <c r="QZ191"/>
      <c r="RA191"/>
      <c r="RB191"/>
      <c r="RC191"/>
      <c r="RD191"/>
      <c r="RE191"/>
      <c r="RF191"/>
      <c r="RG191"/>
      <c r="RH191"/>
      <c r="RI191"/>
      <c r="RJ191"/>
      <c r="RK191"/>
      <c r="RL191"/>
      <c r="RM191"/>
      <c r="RN191"/>
      <c r="RO191"/>
      <c r="RP191"/>
      <c r="RQ191"/>
      <c r="RR191"/>
      <c r="RS191"/>
      <c r="RT191"/>
      <c r="RU191"/>
      <c r="RV191"/>
      <c r="RW191"/>
      <c r="RX191"/>
      <c r="RY191"/>
      <c r="RZ191"/>
      <c r="SA191"/>
      <c r="SB191"/>
      <c r="SC191"/>
      <c r="SD191"/>
      <c r="SE191"/>
      <c r="SF191"/>
      <c r="SG191"/>
      <c r="SH191"/>
      <c r="SI191"/>
      <c r="SJ191"/>
      <c r="SK191"/>
      <c r="SL191"/>
      <c r="SM191"/>
      <c r="SN191"/>
      <c r="SO191"/>
      <c r="SP191"/>
      <c r="SQ191"/>
      <c r="SR191"/>
      <c r="SS191"/>
      <c r="ST191"/>
      <c r="SU191"/>
      <c r="SV191"/>
      <c r="SW191"/>
      <c r="SX191"/>
      <c r="SY191"/>
      <c r="SZ191"/>
      <c r="TA191"/>
      <c r="TB191"/>
      <c r="TC191"/>
      <c r="TD191"/>
      <c r="TE191"/>
      <c r="TF191"/>
      <c r="TG191"/>
      <c r="TH191"/>
      <c r="TI191"/>
      <c r="TJ191"/>
      <c r="TK191"/>
      <c r="TL191"/>
      <c r="TM191"/>
      <c r="TN191"/>
      <c r="TO191"/>
      <c r="TP191"/>
      <c r="TQ191"/>
      <c r="TR191"/>
      <c r="TS191"/>
      <c r="TT191"/>
      <c r="TU191"/>
      <c r="TV191"/>
      <c r="TW191"/>
      <c r="TX191"/>
      <c r="TY191"/>
      <c r="TZ191"/>
      <c r="UA191"/>
      <c r="UB191"/>
      <c r="UC191"/>
      <c r="UD191"/>
      <c r="UE191"/>
      <c r="UF191"/>
      <c r="UG191"/>
      <c r="UH191"/>
      <c r="UI191"/>
      <c r="UJ191"/>
      <c r="UK191"/>
      <c r="UL191"/>
      <c r="UM191"/>
      <c r="UN191"/>
      <c r="UO191"/>
      <c r="UP191"/>
      <c r="UQ191"/>
      <c r="UR191"/>
      <c r="US191"/>
      <c r="UT191"/>
      <c r="UU191"/>
      <c r="UV191"/>
      <c r="UW191"/>
      <c r="UX191"/>
      <c r="UY191"/>
      <c r="UZ191"/>
      <c r="VA191"/>
      <c r="VB191"/>
      <c r="VC191"/>
      <c r="VD191"/>
      <c r="VE191"/>
      <c r="VF191"/>
      <c r="VG191"/>
      <c r="VH191"/>
      <c r="VI191"/>
      <c r="VJ191"/>
      <c r="VK191"/>
      <c r="VL191"/>
      <c r="VM191"/>
      <c r="VN191"/>
      <c r="VO191"/>
      <c r="VP191"/>
      <c r="VQ191"/>
      <c r="VR191"/>
      <c r="VS191"/>
      <c r="VT191"/>
      <c r="VU191"/>
      <c r="VV191"/>
      <c r="VW191"/>
      <c r="VX191"/>
      <c r="VY191"/>
      <c r="VZ191"/>
      <c r="WA191"/>
      <c r="WB191"/>
      <c r="WC191"/>
      <c r="WD191"/>
      <c r="WE191"/>
      <c r="WF191"/>
      <c r="WG191"/>
      <c r="WH191"/>
      <c r="WI191"/>
      <c r="WJ191"/>
      <c r="WK191"/>
      <c r="WL191"/>
      <c r="WM191"/>
      <c r="WN191"/>
      <c r="WO191"/>
      <c r="WP191"/>
      <c r="WQ191"/>
      <c r="WR191"/>
      <c r="WS191"/>
      <c r="WT191"/>
      <c r="WU191"/>
      <c r="WV191"/>
      <c r="WW191"/>
      <c r="WX191"/>
      <c r="WY191"/>
      <c r="WZ191"/>
      <c r="XA191"/>
      <c r="XB191"/>
      <c r="XC191"/>
      <c r="XD191"/>
      <c r="XE191"/>
      <c r="XF191"/>
      <c r="XG191"/>
      <c r="XH191"/>
      <c r="XI191"/>
      <c r="XJ191"/>
      <c r="XK191"/>
      <c r="XL191"/>
      <c r="XM191"/>
      <c r="XN191"/>
      <c r="XO191"/>
      <c r="XP191"/>
      <c r="XQ191"/>
      <c r="XR191"/>
      <c r="XS191"/>
      <c r="XT191"/>
      <c r="XU191"/>
      <c r="XV191"/>
      <c r="XW191"/>
      <c r="XX191"/>
      <c r="XY191"/>
      <c r="XZ191"/>
      <c r="YA191"/>
      <c r="YB191"/>
      <c r="YC191"/>
      <c r="YD191"/>
      <c r="YE191"/>
      <c r="YF191"/>
      <c r="YG191"/>
      <c r="YH191"/>
      <c r="YI191"/>
      <c r="YJ191"/>
      <c r="YK191"/>
      <c r="YL191"/>
      <c r="YM191"/>
      <c r="YN191"/>
      <c r="YO191"/>
      <c r="YP191"/>
      <c r="YQ191"/>
      <c r="YR191"/>
      <c r="YS191"/>
      <c r="YT191"/>
      <c r="YU191"/>
      <c r="YV191"/>
      <c r="YW191"/>
      <c r="YX191"/>
      <c r="YY191"/>
      <c r="YZ191"/>
      <c r="ZA191"/>
      <c r="ZB191"/>
      <c r="ZC191"/>
      <c r="ZD191"/>
      <c r="ZE191"/>
      <c r="ZF191"/>
      <c r="ZG191"/>
      <c r="ZH191"/>
      <c r="ZI191"/>
      <c r="ZJ191"/>
      <c r="ZK191"/>
      <c r="ZL191"/>
      <c r="ZM191"/>
      <c r="ZN191"/>
      <c r="ZO191"/>
      <c r="ZP191"/>
      <c r="ZQ191"/>
      <c r="ZR191"/>
      <c r="ZS191"/>
      <c r="ZT191"/>
      <c r="ZU191"/>
      <c r="ZV191"/>
      <c r="ZW191"/>
      <c r="ZX191"/>
      <c r="ZY191"/>
      <c r="ZZ191"/>
      <c r="AAA191"/>
      <c r="AAB191"/>
      <c r="AAC191"/>
      <c r="AAD191"/>
      <c r="AAE191"/>
      <c r="AAF191"/>
      <c r="AAG191"/>
      <c r="AAH191"/>
      <c r="AAI191"/>
      <c r="AAJ191"/>
      <c r="AAK191"/>
      <c r="AAL191"/>
      <c r="AAM191"/>
      <c r="AAN191"/>
      <c r="AAO191"/>
      <c r="AAP191"/>
      <c r="AAQ191"/>
      <c r="AAR191"/>
      <c r="AAS191"/>
      <c r="AAT191"/>
      <c r="AAU191"/>
      <c r="AAV191"/>
      <c r="AAW191"/>
      <c r="AAX191"/>
      <c r="AAY191"/>
      <c r="AAZ191"/>
      <c r="ABA191"/>
      <c r="ABB191"/>
      <c r="ABC191"/>
      <c r="ABD191"/>
      <c r="ABE191"/>
      <c r="ABF191"/>
      <c r="ABG191"/>
      <c r="ABH191"/>
      <c r="ABI191"/>
      <c r="ABJ191"/>
      <c r="ABK191"/>
      <c r="ABL191"/>
      <c r="ABM191"/>
      <c r="ABN191"/>
      <c r="ABO191"/>
      <c r="ABP191"/>
      <c r="ABQ191"/>
      <c r="ABR191"/>
      <c r="ABS191"/>
      <c r="ABT191"/>
      <c r="ABU191"/>
      <c r="ABV191"/>
      <c r="ABW191"/>
      <c r="ABX191"/>
      <c r="ABY191"/>
      <c r="ABZ191"/>
      <c r="ACA191"/>
      <c r="ACB191"/>
      <c r="ACC191"/>
      <c r="ACD191"/>
      <c r="ACE191"/>
      <c r="ACF191"/>
      <c r="ACG191"/>
      <c r="ACH191"/>
      <c r="ACI191"/>
      <c r="ACJ191"/>
      <c r="ACK191"/>
      <c r="ACL191"/>
      <c r="ACM191"/>
      <c r="ACN191"/>
      <c r="ACO191"/>
      <c r="ACP191"/>
      <c r="ACQ191"/>
      <c r="ACR191"/>
      <c r="ACS191"/>
      <c r="ACT191"/>
      <c r="ACU191"/>
      <c r="ACV191"/>
      <c r="ACW191"/>
      <c r="ACX191"/>
      <c r="ACY191"/>
      <c r="ACZ191"/>
      <c r="ADA191"/>
      <c r="ADB191"/>
      <c r="ADC191"/>
      <c r="ADD191"/>
      <c r="ADE191"/>
      <c r="ADF191"/>
      <c r="ADG191"/>
      <c r="ADH191"/>
      <c r="ADI191"/>
      <c r="ADJ191"/>
      <c r="ADK191"/>
      <c r="ADL191"/>
      <c r="ADM191"/>
      <c r="ADN191"/>
      <c r="ADO191"/>
      <c r="ADP191"/>
      <c r="ADQ191"/>
      <c r="ADR191"/>
      <c r="ADS191"/>
      <c r="ADT191"/>
      <c r="ADU191"/>
      <c r="ADV191"/>
      <c r="ADW191"/>
      <c r="ADX191"/>
      <c r="ADY191"/>
      <c r="ADZ191"/>
      <c r="AEA191"/>
      <c r="AEB191"/>
      <c r="AEC191"/>
      <c r="AED191"/>
      <c r="AEE191"/>
      <c r="AEF191"/>
      <c r="AEG191"/>
      <c r="AEH191"/>
      <c r="AEI191"/>
      <c r="AEJ191"/>
      <c r="AEK191"/>
      <c r="AEL191"/>
      <c r="AEM191"/>
      <c r="AEN191"/>
      <c r="AEO191"/>
      <c r="AEP191"/>
      <c r="AEQ191"/>
      <c r="AER191"/>
      <c r="AES191"/>
      <c r="AET191"/>
      <c r="AEU191"/>
      <c r="AEV191"/>
      <c r="AEW191"/>
      <c r="AEX191"/>
      <c r="AEY191"/>
      <c r="AEZ191"/>
      <c r="AFA191"/>
      <c r="AFB191"/>
      <c r="AFC191"/>
      <c r="AFD191"/>
      <c r="AFE191"/>
      <c r="AFF191"/>
      <c r="AFG191"/>
      <c r="AFH191"/>
      <c r="AFI191"/>
      <c r="AFJ191"/>
      <c r="AFK191"/>
      <c r="AFL191"/>
      <c r="AFM191"/>
      <c r="AFN191"/>
      <c r="AFO191"/>
      <c r="AFP191"/>
      <c r="AFQ191"/>
      <c r="AFR191"/>
      <c r="AFS191"/>
      <c r="AFT191"/>
      <c r="AFU191"/>
      <c r="AFV191"/>
      <c r="AFW191"/>
      <c r="AFX191"/>
      <c r="AFY191"/>
      <c r="AFZ191"/>
      <c r="AGA191"/>
      <c r="AGB191"/>
      <c r="AGC191"/>
      <c r="AGD191"/>
      <c r="AGE191"/>
      <c r="AGF191"/>
      <c r="AGG191"/>
      <c r="AGH191"/>
      <c r="AGI191"/>
      <c r="AGJ191"/>
      <c r="AGK191"/>
      <c r="AGL191"/>
      <c r="AGM191"/>
      <c r="AGN191"/>
      <c r="AGO191"/>
      <c r="AGP191"/>
      <c r="AGQ191"/>
      <c r="AGR191"/>
      <c r="AGS191"/>
      <c r="AGT191"/>
      <c r="AGU191"/>
      <c r="AGV191"/>
      <c r="AGW191"/>
      <c r="AGX191"/>
      <c r="AGY191"/>
      <c r="AGZ191"/>
      <c r="AHA191"/>
      <c r="AHB191"/>
      <c r="AHC191"/>
      <c r="AHD191"/>
      <c r="AHE191"/>
      <c r="AHF191"/>
      <c r="AHG191"/>
      <c r="AHH191"/>
      <c r="AHI191"/>
      <c r="AHJ191"/>
      <c r="AHK191"/>
      <c r="AHL191"/>
      <c r="AHM191"/>
      <c r="AHN191"/>
      <c r="AHO191"/>
      <c r="AHP191"/>
      <c r="AHQ191"/>
      <c r="AHR191"/>
      <c r="AHS191"/>
      <c r="AHT191"/>
      <c r="AHU191"/>
      <c r="AHV191"/>
      <c r="AHW191"/>
      <c r="AHX191"/>
      <c r="AHY191"/>
      <c r="AHZ191"/>
      <c r="AIA191"/>
      <c r="AIB191"/>
      <c r="AIC191"/>
      <c r="AID191"/>
      <c r="AIE191"/>
      <c r="AIF191"/>
      <c r="AIG191"/>
      <c r="AIH191"/>
      <c r="AII191"/>
      <c r="AIJ191"/>
      <c r="AIK191"/>
      <c r="AIL191"/>
      <c r="AIM191"/>
      <c r="AIN191"/>
      <c r="AIO191"/>
      <c r="AIP191"/>
      <c r="AIQ191"/>
      <c r="AIR191"/>
      <c r="AIS191"/>
      <c r="AIT191"/>
      <c r="AIU191"/>
      <c r="AIV191"/>
      <c r="AIW191"/>
      <c r="AIX191"/>
      <c r="AIY191"/>
      <c r="AIZ191"/>
      <c r="AJA191"/>
      <c r="AJB191"/>
      <c r="AJC191"/>
      <c r="AJD191"/>
      <c r="AJE191"/>
      <c r="AJF191"/>
      <c r="AJG191"/>
      <c r="AJH191"/>
      <c r="AJI191"/>
      <c r="AJJ191"/>
      <c r="AJK191"/>
      <c r="AJL191"/>
      <c r="AJM191"/>
      <c r="AJN191"/>
      <c r="AJO191"/>
      <c r="AJP191"/>
      <c r="AJQ191"/>
      <c r="AJR191"/>
      <c r="AJS191"/>
      <c r="AJT191"/>
      <c r="AJU191"/>
      <c r="AJV191"/>
      <c r="AJW191"/>
      <c r="AJX191"/>
      <c r="AJY191"/>
      <c r="AJZ191"/>
      <c r="AKA191"/>
      <c r="AKB191"/>
      <c r="AKC191"/>
      <c r="AKD191"/>
      <c r="AKE191"/>
      <c r="AKF191"/>
      <c r="AKG191"/>
      <c r="AKH191"/>
      <c r="AKI191"/>
      <c r="AKJ191"/>
      <c r="AKK191"/>
      <c r="AKL191"/>
      <c r="AKM191"/>
      <c r="AKN191"/>
      <c r="AKO191"/>
      <c r="AKP191"/>
      <c r="AKQ191"/>
      <c r="AKR191"/>
      <c r="AKS191"/>
      <c r="AKT191"/>
      <c r="AKU191"/>
      <c r="AKV191"/>
      <c r="AKW191"/>
      <c r="AKX191"/>
      <c r="AKY191"/>
      <c r="AKZ191"/>
      <c r="ALA191"/>
      <c r="ALB191"/>
      <c r="ALC191"/>
      <c r="ALD191"/>
      <c r="ALE191"/>
      <c r="ALF191"/>
      <c r="ALG191"/>
      <c r="ALH191"/>
      <c r="ALI191"/>
      <c r="ALJ191"/>
      <c r="ALK191"/>
      <c r="ALL191"/>
      <c r="ALM191"/>
      <c r="ALN191"/>
      <c r="ALO191"/>
      <c r="ALP191"/>
      <c r="ALQ191"/>
      <c r="ALR191"/>
      <c r="ALS191"/>
      <c r="ALT191"/>
      <c r="ALU191"/>
      <c r="ALV191"/>
      <c r="ALW191"/>
      <c r="ALX191"/>
      <c r="ALY191"/>
      <c r="ALZ191"/>
      <c r="AMA191"/>
      <c r="AMB191"/>
      <c r="AMC191"/>
      <c r="AMD191"/>
      <c r="AME191"/>
      <c r="AMF191"/>
      <c r="AMG191"/>
      <c r="AMH191"/>
      <c r="AMI191"/>
      <c r="AMJ191"/>
    </row>
    <row r="192" spans="1:1024" ht="13.5" customHeight="1">
      <c r="A192" s="981"/>
      <c r="B192" s="981"/>
      <c r="C192" s="981"/>
      <c r="D192" s="981"/>
      <c r="E192" s="552"/>
      <c r="F192" s="990" t="s">
        <v>295</v>
      </c>
      <c r="G192" s="990"/>
      <c r="H192" s="990"/>
      <c r="I192" s="990"/>
      <c r="J192" s="990"/>
      <c r="K192" s="990"/>
      <c r="L192" s="990"/>
      <c r="M192" s="990"/>
      <c r="N192" s="990"/>
      <c r="O192" s="990"/>
      <c r="P192" s="990"/>
      <c r="Q192" s="990"/>
      <c r="R192" s="990"/>
      <c r="S192" s="990"/>
      <c r="T192" s="990"/>
      <c r="U192" s="990"/>
      <c r="V192" s="990"/>
      <c r="W192" s="990"/>
      <c r="X192" s="990"/>
      <c r="Y192" s="990"/>
      <c r="Z192" s="990"/>
      <c r="AA192" s="990"/>
      <c r="AB192" s="990"/>
      <c r="AC192" s="990"/>
      <c r="AD192" s="990"/>
      <c r="AE192" s="990"/>
      <c r="AF192" s="990"/>
      <c r="AG192" s="990"/>
      <c r="AH192" s="990"/>
      <c r="AI192" s="990"/>
      <c r="AJ192" s="559"/>
      <c r="AK192" s="94"/>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c r="QN192"/>
      <c r="QO192"/>
      <c r="QP192"/>
      <c r="QQ192"/>
      <c r="QR192"/>
      <c r="QS192"/>
      <c r="QT192"/>
      <c r="QU192"/>
      <c r="QV192"/>
      <c r="QW192"/>
      <c r="QX192"/>
      <c r="QY192"/>
      <c r="QZ192"/>
      <c r="RA192"/>
      <c r="RB192"/>
      <c r="RC192"/>
      <c r="RD192"/>
      <c r="RE192"/>
      <c r="RF192"/>
      <c r="RG192"/>
      <c r="RH192"/>
      <c r="RI192"/>
      <c r="RJ192"/>
      <c r="RK192"/>
      <c r="RL192"/>
      <c r="RM192"/>
      <c r="RN192"/>
      <c r="RO192"/>
      <c r="RP192"/>
      <c r="RQ192"/>
      <c r="RR192"/>
      <c r="RS192"/>
      <c r="RT192"/>
      <c r="RU192"/>
      <c r="RV192"/>
      <c r="RW192"/>
      <c r="RX192"/>
      <c r="RY192"/>
      <c r="RZ192"/>
      <c r="SA192"/>
      <c r="SB192"/>
      <c r="SC192"/>
      <c r="SD192"/>
      <c r="SE192"/>
      <c r="SF192"/>
      <c r="SG192"/>
      <c r="SH192"/>
      <c r="SI192"/>
      <c r="SJ192"/>
      <c r="SK192"/>
      <c r="SL192"/>
      <c r="SM192"/>
      <c r="SN192"/>
      <c r="SO192"/>
      <c r="SP192"/>
      <c r="SQ192"/>
      <c r="SR192"/>
      <c r="SS192"/>
      <c r="ST192"/>
      <c r="SU192"/>
      <c r="SV192"/>
      <c r="SW192"/>
      <c r="SX192"/>
      <c r="SY192"/>
      <c r="SZ192"/>
      <c r="TA192"/>
      <c r="TB192"/>
      <c r="TC192"/>
      <c r="TD192"/>
      <c r="TE192"/>
      <c r="TF192"/>
      <c r="TG192"/>
      <c r="TH192"/>
      <c r="TI192"/>
      <c r="TJ192"/>
      <c r="TK192"/>
      <c r="TL192"/>
      <c r="TM192"/>
      <c r="TN192"/>
      <c r="TO192"/>
      <c r="TP192"/>
      <c r="TQ192"/>
      <c r="TR192"/>
      <c r="TS192"/>
      <c r="TT192"/>
      <c r="TU192"/>
      <c r="TV192"/>
      <c r="TW192"/>
      <c r="TX192"/>
      <c r="TY192"/>
      <c r="TZ192"/>
      <c r="UA192"/>
      <c r="UB192"/>
      <c r="UC192"/>
      <c r="UD192"/>
      <c r="UE192"/>
      <c r="UF192"/>
      <c r="UG192"/>
      <c r="UH192"/>
      <c r="UI192"/>
      <c r="UJ192"/>
      <c r="UK192"/>
      <c r="UL192"/>
      <c r="UM192"/>
      <c r="UN192"/>
      <c r="UO192"/>
      <c r="UP192"/>
      <c r="UQ192"/>
      <c r="UR192"/>
      <c r="US192"/>
      <c r="UT192"/>
      <c r="UU192"/>
      <c r="UV192"/>
      <c r="UW192"/>
      <c r="UX192"/>
      <c r="UY192"/>
      <c r="UZ192"/>
      <c r="VA192"/>
      <c r="VB192"/>
      <c r="VC192"/>
      <c r="VD192"/>
      <c r="VE192"/>
      <c r="VF192"/>
      <c r="VG192"/>
      <c r="VH192"/>
      <c r="VI192"/>
      <c r="VJ192"/>
      <c r="VK192"/>
      <c r="VL192"/>
      <c r="VM192"/>
      <c r="VN192"/>
      <c r="VO192"/>
      <c r="VP192"/>
      <c r="VQ192"/>
      <c r="VR192"/>
      <c r="VS192"/>
      <c r="VT192"/>
      <c r="VU192"/>
      <c r="VV192"/>
      <c r="VW192"/>
      <c r="VX192"/>
      <c r="VY192"/>
      <c r="VZ192"/>
      <c r="WA192"/>
      <c r="WB192"/>
      <c r="WC192"/>
      <c r="WD192"/>
      <c r="WE192"/>
      <c r="WF192"/>
      <c r="WG192"/>
      <c r="WH192"/>
      <c r="WI192"/>
      <c r="WJ192"/>
      <c r="WK192"/>
      <c r="WL192"/>
      <c r="WM192"/>
      <c r="WN192"/>
      <c r="WO192"/>
      <c r="WP192"/>
      <c r="WQ192"/>
      <c r="WR192"/>
      <c r="WS192"/>
      <c r="WT192"/>
      <c r="WU192"/>
      <c r="WV192"/>
      <c r="WW192"/>
      <c r="WX192"/>
      <c r="WY192"/>
      <c r="WZ192"/>
      <c r="XA192"/>
      <c r="XB192"/>
      <c r="XC192"/>
      <c r="XD192"/>
      <c r="XE192"/>
      <c r="XF192"/>
      <c r="XG192"/>
      <c r="XH192"/>
      <c r="XI192"/>
      <c r="XJ192"/>
      <c r="XK192"/>
      <c r="XL192"/>
      <c r="XM192"/>
      <c r="XN192"/>
      <c r="XO192"/>
      <c r="XP192"/>
      <c r="XQ192"/>
      <c r="XR192"/>
      <c r="XS192"/>
      <c r="XT192"/>
      <c r="XU192"/>
      <c r="XV192"/>
      <c r="XW192"/>
      <c r="XX192"/>
      <c r="XY192"/>
      <c r="XZ192"/>
      <c r="YA192"/>
      <c r="YB192"/>
      <c r="YC192"/>
      <c r="YD192"/>
      <c r="YE192"/>
      <c r="YF192"/>
      <c r="YG192"/>
      <c r="YH192"/>
      <c r="YI192"/>
      <c r="YJ192"/>
      <c r="YK192"/>
      <c r="YL192"/>
      <c r="YM192"/>
      <c r="YN192"/>
      <c r="YO192"/>
      <c r="YP192"/>
      <c r="YQ192"/>
      <c r="YR192"/>
      <c r="YS192"/>
      <c r="YT192"/>
      <c r="YU192"/>
      <c r="YV192"/>
      <c r="YW192"/>
      <c r="YX192"/>
      <c r="YY192"/>
      <c r="YZ192"/>
      <c r="ZA192"/>
      <c r="ZB192"/>
      <c r="ZC192"/>
      <c r="ZD192"/>
      <c r="ZE192"/>
      <c r="ZF192"/>
      <c r="ZG192"/>
      <c r="ZH192"/>
      <c r="ZI192"/>
      <c r="ZJ192"/>
      <c r="ZK192"/>
      <c r="ZL192"/>
      <c r="ZM192"/>
      <c r="ZN192"/>
      <c r="ZO192"/>
      <c r="ZP192"/>
      <c r="ZQ192"/>
      <c r="ZR192"/>
      <c r="ZS192"/>
      <c r="ZT192"/>
      <c r="ZU192"/>
      <c r="ZV192"/>
      <c r="ZW192"/>
      <c r="ZX192"/>
      <c r="ZY192"/>
      <c r="ZZ192"/>
      <c r="AAA192"/>
      <c r="AAB192"/>
      <c r="AAC192"/>
      <c r="AAD192"/>
      <c r="AAE192"/>
      <c r="AAF192"/>
      <c r="AAG192"/>
      <c r="AAH192"/>
      <c r="AAI192"/>
      <c r="AAJ192"/>
      <c r="AAK192"/>
      <c r="AAL192"/>
      <c r="AAM192"/>
      <c r="AAN192"/>
      <c r="AAO192"/>
      <c r="AAP192"/>
      <c r="AAQ192"/>
      <c r="AAR192"/>
      <c r="AAS192"/>
      <c r="AAT192"/>
      <c r="AAU192"/>
      <c r="AAV192"/>
      <c r="AAW192"/>
      <c r="AAX192"/>
      <c r="AAY192"/>
      <c r="AAZ192"/>
      <c r="ABA192"/>
      <c r="ABB192"/>
      <c r="ABC192"/>
      <c r="ABD192"/>
      <c r="ABE192"/>
      <c r="ABF192"/>
      <c r="ABG192"/>
      <c r="ABH192"/>
      <c r="ABI192"/>
      <c r="ABJ192"/>
      <c r="ABK192"/>
      <c r="ABL192"/>
      <c r="ABM192"/>
      <c r="ABN192"/>
      <c r="ABO192"/>
      <c r="ABP192"/>
      <c r="ABQ192"/>
      <c r="ABR192"/>
      <c r="ABS192"/>
      <c r="ABT192"/>
      <c r="ABU192"/>
      <c r="ABV192"/>
      <c r="ABW192"/>
      <c r="ABX192"/>
      <c r="ABY192"/>
      <c r="ABZ192"/>
      <c r="ACA192"/>
      <c r="ACB192"/>
      <c r="ACC192"/>
      <c r="ACD192"/>
      <c r="ACE192"/>
      <c r="ACF192"/>
      <c r="ACG192"/>
      <c r="ACH192"/>
      <c r="ACI192"/>
      <c r="ACJ192"/>
      <c r="ACK192"/>
      <c r="ACL192"/>
      <c r="ACM192"/>
      <c r="ACN192"/>
      <c r="ACO192"/>
      <c r="ACP192"/>
      <c r="ACQ192"/>
      <c r="ACR192"/>
      <c r="ACS192"/>
      <c r="ACT192"/>
      <c r="ACU192"/>
      <c r="ACV192"/>
      <c r="ACW192"/>
      <c r="ACX192"/>
      <c r="ACY192"/>
      <c r="ACZ192"/>
      <c r="ADA192"/>
      <c r="ADB192"/>
      <c r="ADC192"/>
      <c r="ADD192"/>
      <c r="ADE192"/>
      <c r="ADF192"/>
      <c r="ADG192"/>
      <c r="ADH192"/>
      <c r="ADI192"/>
      <c r="ADJ192"/>
      <c r="ADK192"/>
      <c r="ADL192"/>
      <c r="ADM192"/>
      <c r="ADN192"/>
      <c r="ADO192"/>
      <c r="ADP192"/>
      <c r="ADQ192"/>
      <c r="ADR192"/>
      <c r="ADS192"/>
      <c r="ADT192"/>
      <c r="ADU192"/>
      <c r="ADV192"/>
      <c r="ADW192"/>
      <c r="ADX192"/>
      <c r="ADY192"/>
      <c r="ADZ192"/>
      <c r="AEA192"/>
      <c r="AEB192"/>
      <c r="AEC192"/>
      <c r="AED192"/>
      <c r="AEE192"/>
      <c r="AEF192"/>
      <c r="AEG192"/>
      <c r="AEH192"/>
      <c r="AEI192"/>
      <c r="AEJ192"/>
      <c r="AEK192"/>
      <c r="AEL192"/>
      <c r="AEM192"/>
      <c r="AEN192"/>
      <c r="AEO192"/>
      <c r="AEP192"/>
      <c r="AEQ192"/>
      <c r="AER192"/>
      <c r="AES192"/>
      <c r="AET192"/>
      <c r="AEU192"/>
      <c r="AEV192"/>
      <c r="AEW192"/>
      <c r="AEX192"/>
      <c r="AEY192"/>
      <c r="AEZ192"/>
      <c r="AFA192"/>
      <c r="AFB192"/>
      <c r="AFC192"/>
      <c r="AFD192"/>
      <c r="AFE192"/>
      <c r="AFF192"/>
      <c r="AFG192"/>
      <c r="AFH192"/>
      <c r="AFI192"/>
      <c r="AFJ192"/>
      <c r="AFK192"/>
      <c r="AFL192"/>
      <c r="AFM192"/>
      <c r="AFN192"/>
      <c r="AFO192"/>
      <c r="AFP192"/>
      <c r="AFQ192"/>
      <c r="AFR192"/>
      <c r="AFS192"/>
      <c r="AFT192"/>
      <c r="AFU192"/>
      <c r="AFV192"/>
      <c r="AFW192"/>
      <c r="AFX192"/>
      <c r="AFY192"/>
      <c r="AFZ192"/>
      <c r="AGA192"/>
      <c r="AGB192"/>
      <c r="AGC192"/>
      <c r="AGD192"/>
      <c r="AGE192"/>
      <c r="AGF192"/>
      <c r="AGG192"/>
      <c r="AGH192"/>
      <c r="AGI192"/>
      <c r="AGJ192"/>
      <c r="AGK192"/>
      <c r="AGL192"/>
      <c r="AGM192"/>
      <c r="AGN192"/>
      <c r="AGO192"/>
      <c r="AGP192"/>
      <c r="AGQ192"/>
      <c r="AGR192"/>
      <c r="AGS192"/>
      <c r="AGT192"/>
      <c r="AGU192"/>
      <c r="AGV192"/>
      <c r="AGW192"/>
      <c r="AGX192"/>
      <c r="AGY192"/>
      <c r="AGZ192"/>
      <c r="AHA192"/>
      <c r="AHB192"/>
      <c r="AHC192"/>
      <c r="AHD192"/>
      <c r="AHE192"/>
      <c r="AHF192"/>
      <c r="AHG192"/>
      <c r="AHH192"/>
      <c r="AHI192"/>
      <c r="AHJ192"/>
      <c r="AHK192"/>
      <c r="AHL192"/>
      <c r="AHM192"/>
      <c r="AHN192"/>
      <c r="AHO192"/>
      <c r="AHP192"/>
      <c r="AHQ192"/>
      <c r="AHR192"/>
      <c r="AHS192"/>
      <c r="AHT192"/>
      <c r="AHU192"/>
      <c r="AHV192"/>
      <c r="AHW192"/>
      <c r="AHX192"/>
      <c r="AHY192"/>
      <c r="AHZ192"/>
      <c r="AIA192"/>
      <c r="AIB192"/>
      <c r="AIC192"/>
      <c r="AID192"/>
      <c r="AIE192"/>
      <c r="AIF192"/>
      <c r="AIG192"/>
      <c r="AIH192"/>
      <c r="AII192"/>
      <c r="AIJ192"/>
      <c r="AIK192"/>
      <c r="AIL192"/>
      <c r="AIM192"/>
      <c r="AIN192"/>
      <c r="AIO192"/>
      <c r="AIP192"/>
      <c r="AIQ192"/>
      <c r="AIR192"/>
      <c r="AIS192"/>
      <c r="AIT192"/>
      <c r="AIU192"/>
      <c r="AIV192"/>
      <c r="AIW192"/>
      <c r="AIX192"/>
      <c r="AIY192"/>
      <c r="AIZ192"/>
      <c r="AJA192"/>
      <c r="AJB192"/>
      <c r="AJC192"/>
      <c r="AJD192"/>
      <c r="AJE192"/>
      <c r="AJF192"/>
      <c r="AJG192"/>
      <c r="AJH192"/>
      <c r="AJI192"/>
      <c r="AJJ192"/>
      <c r="AJK192"/>
      <c r="AJL192"/>
      <c r="AJM192"/>
      <c r="AJN192"/>
      <c r="AJO192"/>
      <c r="AJP192"/>
      <c r="AJQ192"/>
      <c r="AJR192"/>
      <c r="AJS192"/>
      <c r="AJT192"/>
      <c r="AJU192"/>
      <c r="AJV192"/>
      <c r="AJW192"/>
      <c r="AJX192"/>
      <c r="AJY192"/>
      <c r="AJZ192"/>
      <c r="AKA192"/>
      <c r="AKB192"/>
      <c r="AKC192"/>
      <c r="AKD192"/>
      <c r="AKE192"/>
      <c r="AKF192"/>
      <c r="AKG192"/>
      <c r="AKH192"/>
      <c r="AKI192"/>
      <c r="AKJ192"/>
      <c r="AKK192"/>
      <c r="AKL192"/>
      <c r="AKM192"/>
      <c r="AKN192"/>
      <c r="AKO192"/>
      <c r="AKP192"/>
      <c r="AKQ192"/>
      <c r="AKR192"/>
      <c r="AKS192"/>
      <c r="AKT192"/>
      <c r="AKU192"/>
      <c r="AKV192"/>
      <c r="AKW192"/>
      <c r="AKX192"/>
      <c r="AKY192"/>
      <c r="AKZ192"/>
      <c r="ALA192"/>
      <c r="ALB192"/>
      <c r="ALC192"/>
      <c r="ALD192"/>
      <c r="ALE192"/>
      <c r="ALF192"/>
      <c r="ALG192"/>
      <c r="ALH192"/>
      <c r="ALI192"/>
      <c r="ALJ192"/>
      <c r="ALK192"/>
      <c r="ALL192"/>
      <c r="ALM192"/>
      <c r="ALN192"/>
      <c r="ALO192"/>
      <c r="ALP192"/>
      <c r="ALQ192"/>
      <c r="ALR192"/>
      <c r="ALS192"/>
      <c r="ALT192"/>
      <c r="ALU192"/>
      <c r="ALV192"/>
      <c r="ALW192"/>
      <c r="ALX192"/>
      <c r="ALY192"/>
      <c r="ALZ192"/>
      <c r="AMA192"/>
      <c r="AMB192"/>
      <c r="AMC192"/>
      <c r="AMD192"/>
      <c r="AME192"/>
      <c r="AMF192"/>
      <c r="AMG192"/>
      <c r="AMH192"/>
      <c r="AMI192"/>
      <c r="AMJ192"/>
    </row>
    <row r="193" spans="1:1024" ht="13.5" customHeight="1">
      <c r="A193" s="981"/>
      <c r="B193" s="981"/>
      <c r="C193" s="981"/>
      <c r="D193" s="981"/>
      <c r="E193" s="558"/>
      <c r="F193" s="989" t="s">
        <v>296</v>
      </c>
      <c r="G193" s="989"/>
      <c r="H193" s="989"/>
      <c r="I193" s="989"/>
      <c r="J193" s="989"/>
      <c r="K193" s="989"/>
      <c r="L193" s="989"/>
      <c r="M193" s="989"/>
      <c r="N193" s="989"/>
      <c r="O193" s="989"/>
      <c r="P193" s="989"/>
      <c r="Q193" s="989"/>
      <c r="R193" s="989"/>
      <c r="S193" s="989"/>
      <c r="T193" s="989"/>
      <c r="U193" s="989"/>
      <c r="V193" s="989"/>
      <c r="W193" s="989"/>
      <c r="X193" s="989"/>
      <c r="Y193" s="989"/>
      <c r="Z193" s="989"/>
      <c r="AA193" s="989"/>
      <c r="AB193" s="989"/>
      <c r="AC193" s="989"/>
      <c r="AD193" s="989"/>
      <c r="AE193" s="989"/>
      <c r="AF193" s="989"/>
      <c r="AG193" s="989"/>
      <c r="AH193" s="989"/>
      <c r="AI193" s="989"/>
      <c r="AJ193" s="562"/>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row>
    <row r="194" spans="1:1024" ht="13.5" customHeight="1">
      <c r="A194" s="981"/>
      <c r="B194" s="981"/>
      <c r="C194" s="981"/>
      <c r="D194" s="981"/>
      <c r="E194" s="560"/>
      <c r="F194" s="987" t="s">
        <v>297</v>
      </c>
      <c r="G194" s="987"/>
      <c r="H194" s="987"/>
      <c r="I194" s="987"/>
      <c r="J194" s="987"/>
      <c r="K194" s="987"/>
      <c r="L194" s="987"/>
      <c r="M194" s="987"/>
      <c r="N194" s="987"/>
      <c r="O194" s="987"/>
      <c r="P194" s="987"/>
      <c r="Q194" s="987"/>
      <c r="R194" s="987"/>
      <c r="S194" s="987"/>
      <c r="T194" s="987"/>
      <c r="U194" s="987"/>
      <c r="V194" s="987"/>
      <c r="W194" s="987"/>
      <c r="X194" s="987"/>
      <c r="Y194" s="987"/>
      <c r="Z194" s="987"/>
      <c r="AA194" s="987"/>
      <c r="AB194" s="987"/>
      <c r="AC194" s="987"/>
      <c r="AD194" s="987"/>
      <c r="AE194" s="987"/>
      <c r="AF194" s="987"/>
      <c r="AG194" s="987"/>
      <c r="AH194" s="987"/>
      <c r="AI194" s="987"/>
      <c r="AJ194" s="987"/>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c r="ZB194"/>
      <c r="ZC194"/>
      <c r="ZD194"/>
      <c r="ZE194"/>
      <c r="ZF194"/>
      <c r="ZG194"/>
      <c r="ZH194"/>
      <c r="ZI194"/>
      <c r="ZJ194"/>
      <c r="ZK194"/>
      <c r="ZL194"/>
      <c r="ZM194"/>
      <c r="ZN194"/>
      <c r="ZO194"/>
      <c r="ZP194"/>
      <c r="ZQ194"/>
      <c r="ZR194"/>
      <c r="ZS194"/>
      <c r="ZT194"/>
      <c r="ZU194"/>
      <c r="ZV194"/>
      <c r="ZW194"/>
      <c r="ZX194"/>
      <c r="ZY194"/>
      <c r="ZZ194"/>
      <c r="AAA194"/>
      <c r="AAB194"/>
      <c r="AAC194"/>
      <c r="AAD194"/>
      <c r="AAE194"/>
      <c r="AAF194"/>
      <c r="AAG194"/>
      <c r="AAH194"/>
      <c r="AAI194"/>
      <c r="AAJ194"/>
      <c r="AAK194"/>
      <c r="AAL194"/>
      <c r="AAM194"/>
      <c r="AAN194"/>
      <c r="AAO194"/>
      <c r="AAP194"/>
      <c r="AAQ194"/>
      <c r="AAR194"/>
      <c r="AAS194"/>
      <c r="AAT194"/>
      <c r="AAU194"/>
      <c r="AAV194"/>
      <c r="AAW194"/>
      <c r="AAX194"/>
      <c r="AAY194"/>
      <c r="AAZ194"/>
      <c r="ABA194"/>
      <c r="ABB194"/>
      <c r="ABC194"/>
      <c r="ABD194"/>
      <c r="ABE194"/>
      <c r="ABF194"/>
      <c r="ABG194"/>
      <c r="ABH194"/>
      <c r="ABI194"/>
      <c r="ABJ194"/>
      <c r="ABK194"/>
      <c r="ABL194"/>
      <c r="ABM194"/>
      <c r="ABN194"/>
      <c r="ABO194"/>
      <c r="ABP194"/>
      <c r="ABQ194"/>
      <c r="ABR194"/>
      <c r="ABS194"/>
      <c r="ABT194"/>
      <c r="ABU194"/>
      <c r="ABV194"/>
      <c r="ABW194"/>
      <c r="ABX194"/>
      <c r="ABY194"/>
      <c r="ABZ194"/>
      <c r="ACA194"/>
      <c r="ACB194"/>
      <c r="ACC194"/>
      <c r="ACD194"/>
      <c r="ACE194"/>
      <c r="ACF194"/>
      <c r="ACG194"/>
      <c r="ACH194"/>
      <c r="ACI194"/>
      <c r="ACJ194"/>
      <c r="ACK194"/>
      <c r="ACL194"/>
      <c r="ACM194"/>
      <c r="ACN194"/>
      <c r="ACO194"/>
      <c r="ACP194"/>
      <c r="ACQ194"/>
      <c r="ACR194"/>
      <c r="ACS194"/>
      <c r="ACT194"/>
      <c r="ACU194"/>
      <c r="ACV194"/>
      <c r="ACW194"/>
      <c r="ACX194"/>
      <c r="ACY194"/>
      <c r="ACZ194"/>
      <c r="ADA194"/>
      <c r="ADB194"/>
      <c r="ADC194"/>
      <c r="ADD194"/>
      <c r="ADE194"/>
      <c r="ADF194"/>
      <c r="ADG194"/>
      <c r="ADH194"/>
      <c r="ADI194"/>
      <c r="ADJ194"/>
      <c r="ADK194"/>
      <c r="ADL194"/>
      <c r="ADM194"/>
      <c r="ADN194"/>
      <c r="ADO194"/>
      <c r="ADP194"/>
      <c r="ADQ194"/>
      <c r="ADR194"/>
      <c r="ADS194"/>
      <c r="ADT194"/>
      <c r="ADU194"/>
      <c r="ADV194"/>
      <c r="ADW194"/>
      <c r="ADX194"/>
      <c r="ADY194"/>
      <c r="ADZ194"/>
      <c r="AEA194"/>
      <c r="AEB194"/>
      <c r="AEC194"/>
      <c r="AED194"/>
      <c r="AEE194"/>
      <c r="AEF194"/>
      <c r="AEG194"/>
      <c r="AEH194"/>
      <c r="AEI194"/>
      <c r="AEJ194"/>
      <c r="AEK194"/>
      <c r="AEL194"/>
      <c r="AEM194"/>
      <c r="AEN194"/>
      <c r="AEO194"/>
      <c r="AEP194"/>
      <c r="AEQ194"/>
      <c r="AER194"/>
      <c r="AES194"/>
      <c r="AET194"/>
      <c r="AEU194"/>
      <c r="AEV194"/>
      <c r="AEW194"/>
      <c r="AEX194"/>
      <c r="AEY194"/>
      <c r="AEZ194"/>
      <c r="AFA194"/>
      <c r="AFB194"/>
      <c r="AFC194"/>
      <c r="AFD194"/>
      <c r="AFE194"/>
      <c r="AFF194"/>
      <c r="AFG194"/>
      <c r="AFH194"/>
      <c r="AFI194"/>
      <c r="AFJ194"/>
      <c r="AFK194"/>
      <c r="AFL194"/>
      <c r="AFM194"/>
      <c r="AFN194"/>
      <c r="AFO194"/>
      <c r="AFP194"/>
      <c r="AFQ194"/>
      <c r="AFR194"/>
      <c r="AFS194"/>
      <c r="AFT194"/>
      <c r="AFU194"/>
      <c r="AFV194"/>
      <c r="AFW194"/>
      <c r="AFX194"/>
      <c r="AFY194"/>
      <c r="AFZ194"/>
      <c r="AGA194"/>
      <c r="AGB194"/>
      <c r="AGC194"/>
      <c r="AGD194"/>
      <c r="AGE194"/>
      <c r="AGF194"/>
      <c r="AGG194"/>
      <c r="AGH194"/>
      <c r="AGI194"/>
      <c r="AGJ194"/>
      <c r="AGK194"/>
      <c r="AGL194"/>
      <c r="AGM194"/>
      <c r="AGN194"/>
      <c r="AGO194"/>
      <c r="AGP194"/>
      <c r="AGQ194"/>
      <c r="AGR194"/>
      <c r="AGS194"/>
      <c r="AGT194"/>
      <c r="AGU194"/>
      <c r="AGV194"/>
      <c r="AGW194"/>
      <c r="AGX194"/>
      <c r="AGY194"/>
      <c r="AGZ194"/>
      <c r="AHA194"/>
      <c r="AHB194"/>
      <c r="AHC194"/>
      <c r="AHD194"/>
      <c r="AHE194"/>
      <c r="AHF194"/>
      <c r="AHG194"/>
      <c r="AHH194"/>
      <c r="AHI194"/>
      <c r="AHJ194"/>
      <c r="AHK194"/>
      <c r="AHL194"/>
      <c r="AHM194"/>
      <c r="AHN194"/>
      <c r="AHO194"/>
      <c r="AHP194"/>
      <c r="AHQ194"/>
      <c r="AHR194"/>
      <c r="AHS194"/>
      <c r="AHT194"/>
      <c r="AHU194"/>
      <c r="AHV194"/>
      <c r="AHW194"/>
      <c r="AHX194"/>
      <c r="AHY194"/>
      <c r="AHZ194"/>
      <c r="AIA194"/>
      <c r="AIB194"/>
      <c r="AIC194"/>
      <c r="AID194"/>
      <c r="AIE194"/>
      <c r="AIF194"/>
      <c r="AIG194"/>
      <c r="AIH194"/>
      <c r="AII194"/>
      <c r="AIJ194"/>
      <c r="AIK194"/>
      <c r="AIL194"/>
      <c r="AIM194"/>
      <c r="AIN194"/>
      <c r="AIO194"/>
      <c r="AIP194"/>
      <c r="AIQ194"/>
      <c r="AIR194"/>
      <c r="AIS194"/>
      <c r="AIT194"/>
      <c r="AIU194"/>
      <c r="AIV194"/>
      <c r="AIW194"/>
      <c r="AIX194"/>
      <c r="AIY194"/>
      <c r="AIZ194"/>
      <c r="AJA194"/>
      <c r="AJB194"/>
      <c r="AJC194"/>
      <c r="AJD194"/>
      <c r="AJE194"/>
      <c r="AJF194"/>
      <c r="AJG194"/>
      <c r="AJH194"/>
      <c r="AJI194"/>
      <c r="AJJ194"/>
      <c r="AJK194"/>
      <c r="AJL194"/>
      <c r="AJM194"/>
      <c r="AJN194"/>
      <c r="AJO194"/>
      <c r="AJP194"/>
      <c r="AJQ194"/>
      <c r="AJR194"/>
      <c r="AJS194"/>
      <c r="AJT194"/>
      <c r="AJU194"/>
      <c r="AJV194"/>
      <c r="AJW194"/>
      <c r="AJX194"/>
      <c r="AJY194"/>
      <c r="AJZ194"/>
      <c r="AKA194"/>
      <c r="AKB194"/>
      <c r="AKC194"/>
      <c r="AKD194"/>
      <c r="AKE194"/>
      <c r="AKF194"/>
      <c r="AKG194"/>
      <c r="AKH194"/>
      <c r="AKI194"/>
      <c r="AKJ194"/>
      <c r="AKK194"/>
      <c r="AKL194"/>
      <c r="AKM194"/>
      <c r="AKN194"/>
      <c r="AKO194"/>
      <c r="AKP194"/>
      <c r="AKQ194"/>
      <c r="AKR194"/>
      <c r="AKS194"/>
      <c r="AKT194"/>
      <c r="AKU194"/>
      <c r="AKV194"/>
      <c r="AKW194"/>
      <c r="AKX194"/>
      <c r="AKY194"/>
      <c r="AKZ194"/>
      <c r="ALA194"/>
      <c r="ALB194"/>
      <c r="ALC194"/>
      <c r="ALD194"/>
      <c r="ALE194"/>
      <c r="ALF194"/>
      <c r="ALG194"/>
      <c r="ALH194"/>
      <c r="ALI194"/>
      <c r="ALJ194"/>
      <c r="ALK194"/>
      <c r="ALL194"/>
      <c r="ALM194"/>
      <c r="ALN194"/>
      <c r="ALO194"/>
      <c r="ALP194"/>
      <c r="ALQ194"/>
      <c r="ALR194"/>
      <c r="ALS194"/>
      <c r="ALT194"/>
      <c r="ALU194"/>
      <c r="ALV194"/>
      <c r="ALW194"/>
      <c r="ALX194"/>
      <c r="ALY194"/>
      <c r="ALZ194"/>
      <c r="AMA194"/>
      <c r="AMB194"/>
      <c r="AMC194"/>
      <c r="AMD194"/>
      <c r="AME194"/>
      <c r="AMF194"/>
      <c r="AMG194"/>
      <c r="AMH194"/>
      <c r="AMI194"/>
      <c r="AMJ194"/>
    </row>
    <row r="195" spans="1:1024" ht="13.5" customHeight="1">
      <c r="A195" s="981" t="s">
        <v>298</v>
      </c>
      <c r="B195" s="981"/>
      <c r="C195" s="981"/>
      <c r="D195" s="981"/>
      <c r="E195" s="558"/>
      <c r="F195" s="989" t="s">
        <v>299</v>
      </c>
      <c r="G195" s="989"/>
      <c r="H195" s="989"/>
      <c r="I195" s="989"/>
      <c r="J195" s="989"/>
      <c r="K195" s="989"/>
      <c r="L195" s="989"/>
      <c r="M195" s="989"/>
      <c r="N195" s="989"/>
      <c r="O195" s="989"/>
      <c r="P195" s="989"/>
      <c r="Q195" s="989"/>
      <c r="R195" s="989"/>
      <c r="S195" s="989"/>
      <c r="T195" s="989"/>
      <c r="U195" s="989"/>
      <c r="V195" s="989"/>
      <c r="W195" s="989"/>
      <c r="X195" s="989"/>
      <c r="Y195" s="989"/>
      <c r="Z195" s="989"/>
      <c r="AA195" s="989"/>
      <c r="AB195" s="989"/>
      <c r="AC195" s="989"/>
      <c r="AD195" s="989"/>
      <c r="AE195" s="989"/>
      <c r="AF195" s="989"/>
      <c r="AG195" s="989"/>
      <c r="AH195" s="989"/>
      <c r="AI195" s="989"/>
      <c r="AJ195" s="559"/>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c r="ACI195"/>
      <c r="ACJ195"/>
      <c r="ACK195"/>
      <c r="ACL195"/>
      <c r="ACM195"/>
      <c r="ACN195"/>
      <c r="ACO195"/>
      <c r="ACP195"/>
      <c r="ACQ195"/>
      <c r="ACR195"/>
      <c r="ACS195"/>
      <c r="ACT195"/>
      <c r="ACU195"/>
      <c r="ACV195"/>
      <c r="ACW195"/>
      <c r="ACX195"/>
      <c r="ACY195"/>
      <c r="ACZ195"/>
      <c r="ADA195"/>
      <c r="ADB195"/>
      <c r="ADC195"/>
      <c r="ADD195"/>
      <c r="ADE195"/>
      <c r="ADF195"/>
      <c r="ADG195"/>
      <c r="ADH195"/>
      <c r="ADI195"/>
      <c r="ADJ195"/>
      <c r="ADK195"/>
      <c r="ADL195"/>
      <c r="ADM195"/>
      <c r="ADN195"/>
      <c r="ADO195"/>
      <c r="ADP195"/>
      <c r="ADQ195"/>
      <c r="ADR195"/>
      <c r="ADS195"/>
      <c r="ADT195"/>
      <c r="ADU195"/>
      <c r="ADV195"/>
      <c r="ADW195"/>
      <c r="ADX195"/>
      <c r="ADY195"/>
      <c r="ADZ195"/>
      <c r="AEA195"/>
      <c r="AEB195"/>
      <c r="AEC195"/>
      <c r="AED195"/>
      <c r="AEE195"/>
      <c r="AEF195"/>
      <c r="AEG195"/>
      <c r="AEH195"/>
      <c r="AEI195"/>
      <c r="AEJ195"/>
      <c r="AEK195"/>
      <c r="AEL195"/>
      <c r="AEM195"/>
      <c r="AEN195"/>
      <c r="AEO195"/>
      <c r="AEP195"/>
      <c r="AEQ195"/>
      <c r="AER195"/>
      <c r="AES195"/>
      <c r="AET195"/>
      <c r="AEU195"/>
      <c r="AEV195"/>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c r="AIR195"/>
      <c r="AIS195"/>
      <c r="AIT195"/>
      <c r="AIU195"/>
      <c r="AIV195"/>
      <c r="AIW195"/>
      <c r="AIX195"/>
      <c r="AIY195"/>
      <c r="AIZ195"/>
      <c r="AJA195"/>
      <c r="AJB195"/>
      <c r="AJC195"/>
      <c r="AJD195"/>
      <c r="AJE195"/>
      <c r="AJF195"/>
      <c r="AJG195"/>
      <c r="AJH195"/>
      <c r="AJI195"/>
      <c r="AJJ195"/>
      <c r="AJK195"/>
      <c r="AJL195"/>
      <c r="AJM195"/>
      <c r="AJN195"/>
      <c r="AJO195"/>
      <c r="AJP195"/>
      <c r="AJQ195"/>
      <c r="AJR195"/>
      <c r="AJS195"/>
      <c r="AJT195"/>
      <c r="AJU195"/>
      <c r="AJV195"/>
      <c r="AJW195"/>
      <c r="AJX195"/>
      <c r="AJY195"/>
      <c r="AJZ195"/>
      <c r="AKA195"/>
      <c r="AKB195"/>
      <c r="AKC195"/>
      <c r="AKD195"/>
      <c r="AKE195"/>
      <c r="AKF195"/>
      <c r="AKG195"/>
      <c r="AKH195"/>
      <c r="AKI195"/>
      <c r="AKJ195"/>
      <c r="AKK195"/>
      <c r="AKL195"/>
      <c r="AKM195"/>
      <c r="AKN195"/>
      <c r="AKO195"/>
      <c r="AKP195"/>
      <c r="AKQ195"/>
      <c r="AKR195"/>
      <c r="AKS195"/>
      <c r="AKT195"/>
      <c r="AKU195"/>
      <c r="AKV19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c r="AMH195"/>
      <c r="AMI195"/>
      <c r="AMJ195"/>
    </row>
    <row r="196" spans="1:1024" ht="21" customHeight="1">
      <c r="A196" s="981"/>
      <c r="B196" s="981"/>
      <c r="C196" s="981"/>
      <c r="D196" s="981"/>
      <c r="E196" s="552"/>
      <c r="F196" s="990" t="s">
        <v>300</v>
      </c>
      <c r="G196" s="990"/>
      <c r="H196" s="990"/>
      <c r="I196" s="990"/>
      <c r="J196" s="990"/>
      <c r="K196" s="990"/>
      <c r="L196" s="990"/>
      <c r="M196" s="990"/>
      <c r="N196" s="990"/>
      <c r="O196" s="990"/>
      <c r="P196" s="990"/>
      <c r="Q196" s="990"/>
      <c r="R196" s="990"/>
      <c r="S196" s="990"/>
      <c r="T196" s="990"/>
      <c r="U196" s="990"/>
      <c r="V196" s="990"/>
      <c r="W196" s="990"/>
      <c r="X196" s="990"/>
      <c r="Y196" s="990"/>
      <c r="Z196" s="990"/>
      <c r="AA196" s="990"/>
      <c r="AB196" s="990"/>
      <c r="AC196" s="990"/>
      <c r="AD196" s="990"/>
      <c r="AE196" s="990"/>
      <c r="AF196" s="990"/>
      <c r="AG196" s="990"/>
      <c r="AH196" s="990"/>
      <c r="AI196" s="990"/>
      <c r="AJ196" s="553"/>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c r="ZU196"/>
      <c r="ZV196"/>
      <c r="ZW196"/>
      <c r="ZX196"/>
      <c r="ZY196"/>
      <c r="ZZ196"/>
      <c r="AAA196"/>
      <c r="AAB196"/>
      <c r="AAC196"/>
      <c r="AAD196"/>
      <c r="AAE196"/>
      <c r="AAF196"/>
      <c r="AAG196"/>
      <c r="AAH196"/>
      <c r="AAI196"/>
      <c r="AAJ196"/>
      <c r="AAK196"/>
      <c r="AAL196"/>
      <c r="AAM196"/>
      <c r="AAN196"/>
      <c r="AAO196"/>
      <c r="AAP196"/>
      <c r="AAQ196"/>
      <c r="AAR196"/>
      <c r="AAS196"/>
      <c r="AAT196"/>
      <c r="AAU196"/>
      <c r="AAV196"/>
      <c r="AAW196"/>
      <c r="AAX196"/>
      <c r="AAY196"/>
      <c r="AAZ196"/>
      <c r="ABA196"/>
      <c r="ABB196"/>
      <c r="ABC196"/>
      <c r="ABD196"/>
      <c r="ABE196"/>
      <c r="ABF196"/>
      <c r="ABG196"/>
      <c r="ABH196"/>
      <c r="ABI196"/>
      <c r="ABJ196"/>
      <c r="ABK196"/>
      <c r="ABL196"/>
      <c r="ABM196"/>
      <c r="ABN196"/>
      <c r="ABO196"/>
      <c r="ABP196"/>
      <c r="ABQ196"/>
      <c r="ABR196"/>
      <c r="ABS196"/>
      <c r="ABT196"/>
      <c r="ABU196"/>
      <c r="ABV196"/>
      <c r="ABW196"/>
      <c r="ABX196"/>
      <c r="ABY196"/>
      <c r="ABZ196"/>
      <c r="ACA196"/>
      <c r="ACB196"/>
      <c r="ACC196"/>
      <c r="ACD196"/>
      <c r="ACE196"/>
      <c r="ACF196"/>
      <c r="ACG196"/>
      <c r="ACH196"/>
      <c r="ACI196"/>
      <c r="ACJ196"/>
      <c r="ACK196"/>
      <c r="ACL196"/>
      <c r="ACM196"/>
      <c r="ACN196"/>
      <c r="ACO196"/>
      <c r="ACP196"/>
      <c r="ACQ196"/>
      <c r="ACR196"/>
      <c r="ACS196"/>
      <c r="ACT196"/>
      <c r="ACU196"/>
      <c r="ACV196"/>
      <c r="ACW196"/>
      <c r="ACX196"/>
      <c r="ACY196"/>
      <c r="ACZ196"/>
      <c r="ADA196"/>
      <c r="ADB196"/>
      <c r="ADC196"/>
      <c r="ADD196"/>
      <c r="ADE196"/>
      <c r="ADF196"/>
      <c r="ADG196"/>
      <c r="ADH196"/>
      <c r="ADI196"/>
      <c r="ADJ196"/>
      <c r="ADK196"/>
      <c r="ADL196"/>
      <c r="ADM196"/>
      <c r="ADN196"/>
      <c r="ADO196"/>
      <c r="ADP196"/>
      <c r="ADQ196"/>
      <c r="ADR196"/>
      <c r="ADS196"/>
      <c r="ADT196"/>
      <c r="ADU196"/>
      <c r="ADV196"/>
      <c r="ADW196"/>
      <c r="ADX196"/>
      <c r="ADY196"/>
      <c r="ADZ196"/>
      <c r="AEA196"/>
      <c r="AEB196"/>
      <c r="AEC196"/>
      <c r="AED196"/>
      <c r="AEE196"/>
      <c r="AEF196"/>
      <c r="AEG196"/>
      <c r="AEH196"/>
      <c r="AEI196"/>
      <c r="AEJ196"/>
      <c r="AEK196"/>
      <c r="AEL196"/>
      <c r="AEM196"/>
      <c r="AEN196"/>
      <c r="AEO196"/>
      <c r="AEP196"/>
      <c r="AEQ196"/>
      <c r="AER196"/>
      <c r="AES196"/>
      <c r="AET196"/>
      <c r="AEU196"/>
      <c r="AEV196"/>
      <c r="AEW196"/>
      <c r="AEX196"/>
      <c r="AEY196"/>
      <c r="AEZ196"/>
      <c r="AFA196"/>
      <c r="AFB196"/>
      <c r="AFC196"/>
      <c r="AFD196"/>
      <c r="AFE196"/>
      <c r="AFF196"/>
      <c r="AFG196"/>
      <c r="AFH196"/>
      <c r="AFI196"/>
      <c r="AFJ196"/>
      <c r="AFK196"/>
      <c r="AFL196"/>
      <c r="AFM196"/>
      <c r="AFN196"/>
      <c r="AFO196"/>
      <c r="AFP196"/>
      <c r="AFQ196"/>
      <c r="AFR196"/>
      <c r="AFS196"/>
      <c r="AFT196"/>
      <c r="AFU196"/>
      <c r="AFV196"/>
      <c r="AFW196"/>
      <c r="AFX196"/>
      <c r="AFY196"/>
      <c r="AFZ196"/>
      <c r="AGA196"/>
      <c r="AGB196"/>
      <c r="AGC196"/>
      <c r="AGD196"/>
      <c r="AGE196"/>
      <c r="AGF196"/>
      <c r="AGG196"/>
      <c r="AGH196"/>
      <c r="AGI196"/>
      <c r="AGJ196"/>
      <c r="AGK196"/>
      <c r="AGL196"/>
      <c r="AGM196"/>
      <c r="AGN196"/>
      <c r="AGO196"/>
      <c r="AGP196"/>
      <c r="AGQ196"/>
      <c r="AGR196"/>
      <c r="AGS196"/>
      <c r="AGT196"/>
      <c r="AGU196"/>
      <c r="AGV196"/>
      <c r="AGW196"/>
      <c r="AGX196"/>
      <c r="AGY196"/>
      <c r="AGZ196"/>
      <c r="AHA196"/>
      <c r="AHB196"/>
      <c r="AHC196"/>
      <c r="AHD196"/>
      <c r="AHE196"/>
      <c r="AHF196"/>
      <c r="AHG196"/>
      <c r="AHH196"/>
      <c r="AHI196"/>
      <c r="AHJ196"/>
      <c r="AHK196"/>
      <c r="AHL196"/>
      <c r="AHM196"/>
      <c r="AHN196"/>
      <c r="AHO196"/>
      <c r="AHP196"/>
      <c r="AHQ196"/>
      <c r="AHR196"/>
      <c r="AHS196"/>
      <c r="AHT196"/>
      <c r="AHU196"/>
      <c r="AHV196"/>
      <c r="AHW196"/>
      <c r="AHX196"/>
      <c r="AHY196"/>
      <c r="AHZ196"/>
      <c r="AIA196"/>
      <c r="AIB196"/>
      <c r="AIC196"/>
      <c r="AID196"/>
      <c r="AIE196"/>
      <c r="AIF196"/>
      <c r="AIG196"/>
      <c r="AIH196"/>
      <c r="AII196"/>
      <c r="AIJ196"/>
      <c r="AIK196"/>
      <c r="AIL196"/>
      <c r="AIM196"/>
      <c r="AIN196"/>
      <c r="AIO196"/>
      <c r="AIP196"/>
      <c r="AIQ196"/>
      <c r="AIR196"/>
      <c r="AIS196"/>
      <c r="AIT196"/>
      <c r="AIU196"/>
      <c r="AIV196"/>
      <c r="AIW196"/>
      <c r="AIX196"/>
      <c r="AIY196"/>
      <c r="AIZ196"/>
      <c r="AJA196"/>
      <c r="AJB196"/>
      <c r="AJC196"/>
      <c r="AJD196"/>
      <c r="AJE196"/>
      <c r="AJF196"/>
      <c r="AJG196"/>
      <c r="AJH196"/>
      <c r="AJI196"/>
      <c r="AJJ196"/>
      <c r="AJK196"/>
      <c r="AJL196"/>
      <c r="AJM196"/>
      <c r="AJN196"/>
      <c r="AJO196"/>
      <c r="AJP196"/>
      <c r="AJQ196"/>
      <c r="AJR196"/>
      <c r="AJS196"/>
      <c r="AJT196"/>
      <c r="AJU196"/>
      <c r="AJV196"/>
      <c r="AJW196"/>
      <c r="AJX196"/>
      <c r="AJY196"/>
      <c r="AJZ196"/>
      <c r="AKA196"/>
      <c r="AKB196"/>
      <c r="AKC196"/>
      <c r="AKD196"/>
      <c r="AKE196"/>
      <c r="AKF196"/>
      <c r="AKG196"/>
      <c r="AKH196"/>
      <c r="AKI196"/>
      <c r="AKJ196"/>
      <c r="AKK196"/>
      <c r="AKL196"/>
      <c r="AKM196"/>
      <c r="AKN196"/>
      <c r="AKO196"/>
      <c r="AKP196"/>
      <c r="AKQ196"/>
      <c r="AKR196"/>
      <c r="AKS196"/>
      <c r="AKT196"/>
      <c r="AKU196"/>
      <c r="AKV196"/>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c r="AMH196"/>
      <c r="AMI196"/>
      <c r="AMJ196"/>
    </row>
    <row r="197" spans="1:1024" ht="13.5" customHeight="1">
      <c r="A197" s="981"/>
      <c r="B197" s="981"/>
      <c r="C197" s="981"/>
      <c r="D197" s="981"/>
      <c r="E197" s="552"/>
      <c r="F197" s="990" t="s">
        <v>301</v>
      </c>
      <c r="G197" s="990"/>
      <c r="H197" s="990"/>
      <c r="I197" s="990"/>
      <c r="J197" s="990"/>
      <c r="K197" s="990"/>
      <c r="L197" s="990"/>
      <c r="M197" s="990"/>
      <c r="N197" s="990"/>
      <c r="O197" s="990"/>
      <c r="P197" s="990"/>
      <c r="Q197" s="990"/>
      <c r="R197" s="990"/>
      <c r="S197" s="990"/>
      <c r="T197" s="990"/>
      <c r="U197" s="990"/>
      <c r="V197" s="990"/>
      <c r="W197" s="990"/>
      <c r="X197" s="990"/>
      <c r="Y197" s="990"/>
      <c r="Z197" s="990"/>
      <c r="AA197" s="990"/>
      <c r="AB197" s="990"/>
      <c r="AC197" s="990"/>
      <c r="AD197" s="990"/>
      <c r="AE197" s="990"/>
      <c r="AF197" s="990"/>
      <c r="AG197" s="990"/>
      <c r="AH197" s="990"/>
      <c r="AI197" s="990"/>
      <c r="AJ197" s="553"/>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c r="ZU197"/>
      <c r="ZV197"/>
      <c r="ZW197"/>
      <c r="ZX197"/>
      <c r="ZY197"/>
      <c r="ZZ197"/>
      <c r="AAA197"/>
      <c r="AAB197"/>
      <c r="AAC197"/>
      <c r="AAD197"/>
      <c r="AAE197"/>
      <c r="AAF197"/>
      <c r="AAG197"/>
      <c r="AAH197"/>
      <c r="AAI197"/>
      <c r="AAJ197"/>
      <c r="AAK197"/>
      <c r="AAL197"/>
      <c r="AAM197"/>
      <c r="AAN197"/>
      <c r="AAO197"/>
      <c r="AAP197"/>
      <c r="AAQ197"/>
      <c r="AAR197"/>
      <c r="AAS197"/>
      <c r="AAT197"/>
      <c r="AAU197"/>
      <c r="AAV197"/>
      <c r="AAW197"/>
      <c r="AAX197"/>
      <c r="AAY197"/>
      <c r="AAZ197"/>
      <c r="ABA197"/>
      <c r="ABB197"/>
      <c r="ABC197"/>
      <c r="ABD197"/>
      <c r="ABE197"/>
      <c r="ABF197"/>
      <c r="ABG197"/>
      <c r="ABH197"/>
      <c r="ABI197"/>
      <c r="ABJ197"/>
      <c r="ABK197"/>
      <c r="ABL197"/>
      <c r="ABM197"/>
      <c r="ABN197"/>
      <c r="ABO197"/>
      <c r="ABP197"/>
      <c r="ABQ197"/>
      <c r="ABR197"/>
      <c r="ABS197"/>
      <c r="ABT197"/>
      <c r="ABU197"/>
      <c r="ABV197"/>
      <c r="ABW197"/>
      <c r="ABX197"/>
      <c r="ABY197"/>
      <c r="ABZ197"/>
      <c r="ACA197"/>
      <c r="ACB197"/>
      <c r="ACC197"/>
      <c r="ACD197"/>
      <c r="ACE197"/>
      <c r="ACF197"/>
      <c r="ACG197"/>
      <c r="ACH197"/>
      <c r="ACI197"/>
      <c r="ACJ197"/>
      <c r="ACK197"/>
      <c r="ACL197"/>
      <c r="ACM197"/>
      <c r="ACN197"/>
      <c r="ACO197"/>
      <c r="ACP197"/>
      <c r="ACQ197"/>
      <c r="ACR197"/>
      <c r="ACS197"/>
      <c r="ACT197"/>
      <c r="ACU197"/>
      <c r="ACV197"/>
      <c r="ACW197"/>
      <c r="ACX197"/>
      <c r="ACY197"/>
      <c r="ACZ197"/>
      <c r="ADA197"/>
      <c r="ADB197"/>
      <c r="ADC197"/>
      <c r="ADD197"/>
      <c r="ADE197"/>
      <c r="ADF197"/>
      <c r="ADG197"/>
      <c r="ADH197"/>
      <c r="ADI197"/>
      <c r="ADJ197"/>
      <c r="ADK197"/>
      <c r="ADL197"/>
      <c r="ADM197"/>
      <c r="ADN197"/>
      <c r="ADO197"/>
      <c r="ADP197"/>
      <c r="ADQ197"/>
      <c r="ADR197"/>
      <c r="ADS197"/>
      <c r="ADT197"/>
      <c r="ADU197"/>
      <c r="ADV197"/>
      <c r="ADW197"/>
      <c r="ADX197"/>
      <c r="ADY197"/>
      <c r="ADZ197"/>
      <c r="AEA197"/>
      <c r="AEB197"/>
      <c r="AEC197"/>
      <c r="AED197"/>
      <c r="AEE197"/>
      <c r="AEF197"/>
      <c r="AEG197"/>
      <c r="AEH197"/>
      <c r="AEI197"/>
      <c r="AEJ197"/>
      <c r="AEK197"/>
      <c r="AEL197"/>
      <c r="AEM197"/>
      <c r="AEN197"/>
      <c r="AEO197"/>
      <c r="AEP197"/>
      <c r="AEQ197"/>
      <c r="AER197"/>
      <c r="AES197"/>
      <c r="AET197"/>
      <c r="AEU197"/>
      <c r="AEV197"/>
      <c r="AEW197"/>
      <c r="AEX197"/>
      <c r="AEY197"/>
      <c r="AEZ197"/>
      <c r="AFA197"/>
      <c r="AFB197"/>
      <c r="AFC197"/>
      <c r="AFD197"/>
      <c r="AFE197"/>
      <c r="AFF197"/>
      <c r="AFG197"/>
      <c r="AFH197"/>
      <c r="AFI197"/>
      <c r="AFJ197"/>
      <c r="AFK197"/>
      <c r="AFL197"/>
      <c r="AFM197"/>
      <c r="AFN197"/>
      <c r="AFO197"/>
      <c r="AFP197"/>
      <c r="AFQ197"/>
      <c r="AFR197"/>
      <c r="AFS197"/>
      <c r="AFT197"/>
      <c r="AFU197"/>
      <c r="AFV197"/>
      <c r="AFW197"/>
      <c r="AFX197"/>
      <c r="AFY197"/>
      <c r="AFZ197"/>
      <c r="AGA197"/>
      <c r="AGB197"/>
      <c r="AGC197"/>
      <c r="AGD197"/>
      <c r="AGE197"/>
      <c r="AGF197"/>
      <c r="AGG197"/>
      <c r="AGH197"/>
      <c r="AGI197"/>
      <c r="AGJ197"/>
      <c r="AGK197"/>
      <c r="AGL197"/>
      <c r="AGM197"/>
      <c r="AGN197"/>
      <c r="AGO197"/>
      <c r="AGP197"/>
      <c r="AGQ197"/>
      <c r="AGR197"/>
      <c r="AGS197"/>
      <c r="AGT197"/>
      <c r="AGU197"/>
      <c r="AGV197"/>
      <c r="AGW197"/>
      <c r="AGX197"/>
      <c r="AGY197"/>
      <c r="AGZ197"/>
      <c r="AHA197"/>
      <c r="AHB197"/>
      <c r="AHC197"/>
      <c r="AHD197"/>
      <c r="AHE197"/>
      <c r="AHF197"/>
      <c r="AHG197"/>
      <c r="AHH197"/>
      <c r="AHI197"/>
      <c r="AHJ197"/>
      <c r="AHK197"/>
      <c r="AHL197"/>
      <c r="AHM197"/>
      <c r="AHN197"/>
      <c r="AHO197"/>
      <c r="AHP197"/>
      <c r="AHQ197"/>
      <c r="AHR197"/>
      <c r="AHS197"/>
      <c r="AHT197"/>
      <c r="AHU197"/>
      <c r="AHV197"/>
      <c r="AHW197"/>
      <c r="AHX197"/>
      <c r="AHY197"/>
      <c r="AHZ197"/>
      <c r="AIA197"/>
      <c r="AIB197"/>
      <c r="AIC197"/>
      <c r="AID197"/>
      <c r="AIE197"/>
      <c r="AIF197"/>
      <c r="AIG197"/>
      <c r="AIH197"/>
      <c r="AII197"/>
      <c r="AIJ197"/>
      <c r="AIK197"/>
      <c r="AIL197"/>
      <c r="AIM197"/>
      <c r="AIN197"/>
      <c r="AIO197"/>
      <c r="AIP197"/>
      <c r="AIQ197"/>
      <c r="AIR197"/>
      <c r="AIS197"/>
      <c r="AIT197"/>
      <c r="AIU197"/>
      <c r="AIV197"/>
      <c r="AIW197"/>
      <c r="AIX197"/>
      <c r="AIY197"/>
      <c r="AIZ197"/>
      <c r="AJA197"/>
      <c r="AJB197"/>
      <c r="AJC197"/>
      <c r="AJD197"/>
      <c r="AJE197"/>
      <c r="AJF197"/>
      <c r="AJG197"/>
      <c r="AJH197"/>
      <c r="AJI197"/>
      <c r="AJJ197"/>
      <c r="AJK197"/>
      <c r="AJL197"/>
      <c r="AJM197"/>
      <c r="AJN197"/>
      <c r="AJO197"/>
      <c r="AJP197"/>
      <c r="AJQ197"/>
      <c r="AJR197"/>
      <c r="AJS197"/>
      <c r="AJT197"/>
      <c r="AJU197"/>
      <c r="AJV197"/>
      <c r="AJW197"/>
      <c r="AJX197"/>
      <c r="AJY197"/>
      <c r="AJZ197"/>
      <c r="AKA197"/>
      <c r="AKB197"/>
      <c r="AKC197"/>
      <c r="AKD197"/>
      <c r="AKE197"/>
      <c r="AKF197"/>
      <c r="AKG197"/>
      <c r="AKH197"/>
      <c r="AKI197"/>
      <c r="AKJ197"/>
      <c r="AKK197"/>
      <c r="AKL197"/>
      <c r="AKM197"/>
      <c r="AKN197"/>
      <c r="AKO197"/>
      <c r="AKP197"/>
      <c r="AKQ197"/>
      <c r="AKR197"/>
      <c r="AKS197"/>
      <c r="AKT197"/>
      <c r="AKU197"/>
      <c r="AKV197"/>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c r="AMH197"/>
      <c r="AMI197"/>
      <c r="AMJ197"/>
    </row>
    <row r="198" spans="1:1024" ht="13.5" customHeight="1">
      <c r="A198" s="981"/>
      <c r="B198" s="981"/>
      <c r="C198" s="981"/>
      <c r="D198" s="981"/>
      <c r="E198" s="560"/>
      <c r="F198" s="988" t="s">
        <v>302</v>
      </c>
      <c r="G198" s="988"/>
      <c r="H198" s="988"/>
      <c r="I198" s="988"/>
      <c r="J198" s="988"/>
      <c r="K198" s="988"/>
      <c r="L198" s="988"/>
      <c r="M198" s="988"/>
      <c r="N198" s="988"/>
      <c r="O198" s="988"/>
      <c r="P198" s="988"/>
      <c r="Q198" s="988"/>
      <c r="R198" s="988"/>
      <c r="S198" s="988"/>
      <c r="T198" s="988"/>
      <c r="U198" s="988"/>
      <c r="V198" s="988"/>
      <c r="W198" s="988"/>
      <c r="X198" s="988"/>
      <c r="Y198" s="988"/>
      <c r="Z198" s="988"/>
      <c r="AA198" s="988"/>
      <c r="AB198" s="988"/>
      <c r="AC198" s="988"/>
      <c r="AD198" s="988"/>
      <c r="AE198" s="988"/>
      <c r="AF198" s="988"/>
      <c r="AG198" s="988"/>
      <c r="AH198" s="988"/>
      <c r="AI198" s="988"/>
      <c r="AJ198" s="561"/>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c r="ZU198"/>
      <c r="ZV198"/>
      <c r="ZW198"/>
      <c r="ZX198"/>
      <c r="ZY198"/>
      <c r="ZZ198"/>
      <c r="AAA198"/>
      <c r="AAB198"/>
      <c r="AAC198"/>
      <c r="AAD198"/>
      <c r="AAE198"/>
      <c r="AAF198"/>
      <c r="AAG198"/>
      <c r="AAH198"/>
      <c r="AAI198"/>
      <c r="AAJ198"/>
      <c r="AAK198"/>
      <c r="AAL198"/>
      <c r="AAM198"/>
      <c r="AAN198"/>
      <c r="AAO198"/>
      <c r="AAP198"/>
      <c r="AAQ198"/>
      <c r="AAR198"/>
      <c r="AAS198"/>
      <c r="AAT198"/>
      <c r="AAU198"/>
      <c r="AAV198"/>
      <c r="AAW198"/>
      <c r="AAX198"/>
      <c r="AAY198"/>
      <c r="AAZ198"/>
      <c r="ABA198"/>
      <c r="ABB198"/>
      <c r="ABC198"/>
      <c r="ABD198"/>
      <c r="ABE198"/>
      <c r="ABF198"/>
      <c r="ABG198"/>
      <c r="ABH198"/>
      <c r="ABI198"/>
      <c r="ABJ198"/>
      <c r="ABK198"/>
      <c r="ABL198"/>
      <c r="ABM198"/>
      <c r="ABN198"/>
      <c r="ABO198"/>
      <c r="ABP198"/>
      <c r="ABQ198"/>
      <c r="ABR198"/>
      <c r="ABS198"/>
      <c r="ABT198"/>
      <c r="ABU198"/>
      <c r="ABV198"/>
      <c r="ABW198"/>
      <c r="ABX198"/>
      <c r="ABY198"/>
      <c r="ABZ198"/>
      <c r="ACA198"/>
      <c r="ACB198"/>
      <c r="ACC198"/>
      <c r="ACD198"/>
      <c r="ACE198"/>
      <c r="ACF198"/>
      <c r="ACG198"/>
      <c r="ACH198"/>
      <c r="ACI198"/>
      <c r="ACJ198"/>
      <c r="ACK198"/>
      <c r="ACL198"/>
      <c r="ACM198"/>
      <c r="ACN198"/>
      <c r="ACO198"/>
      <c r="ACP198"/>
      <c r="ACQ198"/>
      <c r="ACR198"/>
      <c r="ACS198"/>
      <c r="ACT198"/>
      <c r="ACU198"/>
      <c r="ACV198"/>
      <c r="ACW198"/>
      <c r="ACX198"/>
      <c r="ACY198"/>
      <c r="ACZ198"/>
      <c r="ADA198"/>
      <c r="ADB198"/>
      <c r="ADC198"/>
      <c r="ADD198"/>
      <c r="ADE198"/>
      <c r="ADF198"/>
      <c r="ADG198"/>
      <c r="ADH198"/>
      <c r="ADI198"/>
      <c r="ADJ198"/>
      <c r="ADK198"/>
      <c r="ADL198"/>
      <c r="ADM198"/>
      <c r="ADN198"/>
      <c r="ADO198"/>
      <c r="ADP198"/>
      <c r="ADQ198"/>
      <c r="ADR198"/>
      <c r="ADS198"/>
      <c r="ADT198"/>
      <c r="ADU198"/>
      <c r="ADV198"/>
      <c r="ADW198"/>
      <c r="ADX198"/>
      <c r="ADY198"/>
      <c r="ADZ198"/>
      <c r="AEA198"/>
      <c r="AEB198"/>
      <c r="AEC198"/>
      <c r="AED198"/>
      <c r="AEE198"/>
      <c r="AEF198"/>
      <c r="AEG198"/>
      <c r="AEH198"/>
      <c r="AEI198"/>
      <c r="AEJ198"/>
      <c r="AEK198"/>
      <c r="AEL198"/>
      <c r="AEM198"/>
      <c r="AEN198"/>
      <c r="AEO198"/>
      <c r="AEP198"/>
      <c r="AEQ198"/>
      <c r="AER198"/>
      <c r="AES198"/>
      <c r="AET198"/>
      <c r="AEU198"/>
      <c r="AEV198"/>
      <c r="AEW198"/>
      <c r="AEX198"/>
      <c r="AEY198"/>
      <c r="AEZ198"/>
      <c r="AFA198"/>
      <c r="AFB198"/>
      <c r="AFC198"/>
      <c r="AFD198"/>
      <c r="AFE198"/>
      <c r="AFF198"/>
      <c r="AFG198"/>
      <c r="AFH198"/>
      <c r="AFI198"/>
      <c r="AFJ198"/>
      <c r="AFK198"/>
      <c r="AFL198"/>
      <c r="AFM198"/>
      <c r="AFN198"/>
      <c r="AFO198"/>
      <c r="AFP198"/>
      <c r="AFQ198"/>
      <c r="AFR198"/>
      <c r="AFS198"/>
      <c r="AFT198"/>
      <c r="AFU198"/>
      <c r="AFV198"/>
      <c r="AFW198"/>
      <c r="AFX198"/>
      <c r="AFY198"/>
      <c r="AFZ198"/>
      <c r="AGA198"/>
      <c r="AGB198"/>
      <c r="AGC198"/>
      <c r="AGD198"/>
      <c r="AGE198"/>
      <c r="AGF198"/>
      <c r="AGG198"/>
      <c r="AGH198"/>
      <c r="AGI198"/>
      <c r="AGJ198"/>
      <c r="AGK198"/>
      <c r="AGL198"/>
      <c r="AGM198"/>
      <c r="AGN198"/>
      <c r="AGO198"/>
      <c r="AGP198"/>
      <c r="AGQ198"/>
      <c r="AGR198"/>
      <c r="AGS198"/>
      <c r="AGT198"/>
      <c r="AGU198"/>
      <c r="AGV198"/>
      <c r="AGW198"/>
      <c r="AGX198"/>
      <c r="AGY198"/>
      <c r="AGZ198"/>
      <c r="AHA198"/>
      <c r="AHB198"/>
      <c r="AHC198"/>
      <c r="AHD198"/>
      <c r="AHE198"/>
      <c r="AHF198"/>
      <c r="AHG198"/>
      <c r="AHH198"/>
      <c r="AHI198"/>
      <c r="AHJ198"/>
      <c r="AHK198"/>
      <c r="AHL198"/>
      <c r="AHM198"/>
      <c r="AHN198"/>
      <c r="AHO198"/>
      <c r="AHP198"/>
      <c r="AHQ198"/>
      <c r="AHR198"/>
      <c r="AHS198"/>
      <c r="AHT198"/>
      <c r="AHU198"/>
      <c r="AHV198"/>
      <c r="AHW198"/>
      <c r="AHX198"/>
      <c r="AHY198"/>
      <c r="AHZ198"/>
      <c r="AIA198"/>
      <c r="AIB198"/>
      <c r="AIC198"/>
      <c r="AID198"/>
      <c r="AIE198"/>
      <c r="AIF198"/>
      <c r="AIG198"/>
      <c r="AIH198"/>
      <c r="AII198"/>
      <c r="AIJ198"/>
      <c r="AIK198"/>
      <c r="AIL198"/>
      <c r="AIM198"/>
      <c r="AIN198"/>
      <c r="AIO198"/>
      <c r="AIP198"/>
      <c r="AIQ198"/>
      <c r="AIR198"/>
      <c r="AIS198"/>
      <c r="AIT198"/>
      <c r="AIU198"/>
      <c r="AIV198"/>
      <c r="AIW198"/>
      <c r="AIX198"/>
      <c r="AIY198"/>
      <c r="AIZ198"/>
      <c r="AJA198"/>
      <c r="AJB198"/>
      <c r="AJC198"/>
      <c r="AJD198"/>
      <c r="AJE198"/>
      <c r="AJF198"/>
      <c r="AJG198"/>
      <c r="AJH198"/>
      <c r="AJI198"/>
      <c r="AJJ198"/>
      <c r="AJK198"/>
      <c r="AJL198"/>
      <c r="AJM198"/>
      <c r="AJN198"/>
      <c r="AJO198"/>
      <c r="AJP198"/>
      <c r="AJQ198"/>
      <c r="AJR198"/>
      <c r="AJS198"/>
      <c r="AJT198"/>
      <c r="AJU198"/>
      <c r="AJV198"/>
      <c r="AJW198"/>
      <c r="AJX198"/>
      <c r="AJY198"/>
      <c r="AJZ198"/>
      <c r="AKA198"/>
      <c r="AKB198"/>
      <c r="AKC198"/>
      <c r="AKD198"/>
      <c r="AKE198"/>
      <c r="AKF198"/>
      <c r="AKG198"/>
      <c r="AKH198"/>
      <c r="AKI198"/>
      <c r="AKJ198"/>
      <c r="AKK198"/>
      <c r="AKL198"/>
      <c r="AKM198"/>
      <c r="AKN198"/>
      <c r="AKO198"/>
      <c r="AKP198"/>
      <c r="AKQ198"/>
      <c r="AKR198"/>
      <c r="AKS198"/>
      <c r="AKT198"/>
      <c r="AKU198"/>
      <c r="AKV198"/>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c r="AMH198"/>
      <c r="AMI198"/>
      <c r="AMJ198"/>
    </row>
    <row r="199" spans="1:1024" ht="13.5" customHeight="1">
      <c r="A199" s="981" t="s">
        <v>303</v>
      </c>
      <c r="B199" s="981"/>
      <c r="C199" s="981"/>
      <c r="D199" s="981"/>
      <c r="E199" s="558"/>
      <c r="F199" s="991" t="s">
        <v>304</v>
      </c>
      <c r="G199" s="991"/>
      <c r="H199" s="991"/>
      <c r="I199" s="991"/>
      <c r="J199" s="991"/>
      <c r="K199" s="991"/>
      <c r="L199" s="991"/>
      <c r="M199" s="991"/>
      <c r="N199" s="991"/>
      <c r="O199" s="991"/>
      <c r="P199" s="991"/>
      <c r="Q199" s="991"/>
      <c r="R199" s="991"/>
      <c r="S199" s="991"/>
      <c r="T199" s="991"/>
      <c r="U199" s="991"/>
      <c r="V199" s="991"/>
      <c r="W199" s="991"/>
      <c r="X199" s="991"/>
      <c r="Y199" s="991"/>
      <c r="Z199" s="991"/>
      <c r="AA199" s="991"/>
      <c r="AB199" s="991"/>
      <c r="AC199" s="991"/>
      <c r="AD199" s="991"/>
      <c r="AE199" s="991"/>
      <c r="AF199" s="991"/>
      <c r="AG199" s="991"/>
      <c r="AH199" s="991"/>
      <c r="AI199" s="991"/>
      <c r="AJ199" s="991"/>
      <c r="AK199" s="543"/>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c r="NL199"/>
      <c r="NM199"/>
      <c r="NN199"/>
      <c r="NO199"/>
      <c r="NP199"/>
      <c r="NQ199"/>
      <c r="NR199"/>
      <c r="NS199"/>
      <c r="NT199"/>
      <c r="NU199"/>
      <c r="NV199"/>
      <c r="NW199"/>
      <c r="NX199"/>
      <c r="NY199"/>
      <c r="NZ199"/>
      <c r="OA199"/>
      <c r="OB199"/>
      <c r="OC199"/>
      <c r="OD199"/>
      <c r="OE199"/>
      <c r="OF199"/>
      <c r="OG199"/>
      <c r="OH199"/>
      <c r="OI199"/>
      <c r="OJ199"/>
      <c r="OK199"/>
      <c r="OL199"/>
      <c r="OM199"/>
      <c r="ON199"/>
      <c r="OO199"/>
      <c r="OP199"/>
      <c r="OQ199"/>
      <c r="OR199"/>
      <c r="OS199"/>
      <c r="OT199"/>
      <c r="OU199"/>
      <c r="OV199"/>
      <c r="OW199"/>
      <c r="OX199"/>
      <c r="OY199"/>
      <c r="OZ199"/>
      <c r="PA199"/>
      <c r="PB199"/>
      <c r="PC199"/>
      <c r="PD199"/>
      <c r="PE199"/>
      <c r="PF199"/>
      <c r="PG199"/>
      <c r="PH199"/>
      <c r="PI199"/>
      <c r="PJ199"/>
      <c r="PK199"/>
      <c r="PL199"/>
      <c r="PM199"/>
      <c r="PN199"/>
      <c r="PO199"/>
      <c r="PP199"/>
      <c r="PQ199"/>
      <c r="PR199"/>
      <c r="PS199"/>
      <c r="PT199"/>
      <c r="PU199"/>
      <c r="PV199"/>
      <c r="PW199"/>
      <c r="PX199"/>
      <c r="PY199"/>
      <c r="PZ199"/>
      <c r="QA199"/>
      <c r="QB199"/>
      <c r="QC199"/>
      <c r="QD199"/>
      <c r="QE199"/>
      <c r="QF199"/>
      <c r="QG199"/>
      <c r="QH199"/>
      <c r="QI199"/>
      <c r="QJ199"/>
      <c r="QK199"/>
      <c r="QL199"/>
      <c r="QM199"/>
      <c r="QN199"/>
      <c r="QO199"/>
      <c r="QP199"/>
      <c r="QQ199"/>
      <c r="QR199"/>
      <c r="QS199"/>
      <c r="QT199"/>
      <c r="QU199"/>
      <c r="QV199"/>
      <c r="QW199"/>
      <c r="QX199"/>
      <c r="QY199"/>
      <c r="QZ199"/>
      <c r="RA199"/>
      <c r="RB199"/>
      <c r="RC199"/>
      <c r="RD199"/>
      <c r="RE199"/>
      <c r="RF199"/>
      <c r="RG199"/>
      <c r="RH199"/>
      <c r="RI199"/>
      <c r="RJ199"/>
      <c r="RK199"/>
      <c r="RL199"/>
      <c r="RM199"/>
      <c r="RN199"/>
      <c r="RO199"/>
      <c r="RP199"/>
      <c r="RQ199"/>
      <c r="RR199"/>
      <c r="RS199"/>
      <c r="RT199"/>
      <c r="RU199"/>
      <c r="RV199"/>
      <c r="RW199"/>
      <c r="RX199"/>
      <c r="RY199"/>
      <c r="RZ199"/>
      <c r="SA199"/>
      <c r="SB199"/>
      <c r="SC199"/>
      <c r="SD199"/>
      <c r="SE199"/>
      <c r="SF199"/>
      <c r="SG199"/>
      <c r="SH199"/>
      <c r="SI199"/>
      <c r="SJ199"/>
      <c r="SK199"/>
      <c r="SL199"/>
      <c r="SM199"/>
      <c r="SN199"/>
      <c r="SO199"/>
      <c r="SP199"/>
      <c r="SQ199"/>
      <c r="SR199"/>
      <c r="SS199"/>
      <c r="ST199"/>
      <c r="SU199"/>
      <c r="SV199"/>
      <c r="SW199"/>
      <c r="SX199"/>
      <c r="SY199"/>
      <c r="SZ199"/>
      <c r="TA199"/>
      <c r="TB199"/>
      <c r="TC199"/>
      <c r="TD199"/>
      <c r="TE199"/>
      <c r="TF199"/>
      <c r="TG199"/>
      <c r="TH199"/>
      <c r="TI199"/>
      <c r="TJ199"/>
      <c r="TK199"/>
      <c r="TL199"/>
      <c r="TM199"/>
      <c r="TN199"/>
      <c r="TO199"/>
      <c r="TP199"/>
      <c r="TQ199"/>
      <c r="TR199"/>
      <c r="TS199"/>
      <c r="TT199"/>
      <c r="TU199"/>
      <c r="TV199"/>
      <c r="TW199"/>
      <c r="TX199"/>
      <c r="TY199"/>
      <c r="TZ199"/>
      <c r="UA199"/>
      <c r="UB199"/>
      <c r="UC199"/>
      <c r="UD199"/>
      <c r="UE199"/>
      <c r="UF199"/>
      <c r="UG199"/>
      <c r="UH199"/>
      <c r="UI199"/>
      <c r="UJ199"/>
      <c r="UK199"/>
      <c r="UL199"/>
      <c r="UM199"/>
      <c r="UN199"/>
      <c r="UO199"/>
      <c r="UP199"/>
      <c r="UQ199"/>
      <c r="UR199"/>
      <c r="US199"/>
      <c r="UT199"/>
      <c r="UU199"/>
      <c r="UV199"/>
      <c r="UW199"/>
      <c r="UX199"/>
      <c r="UY199"/>
      <c r="UZ199"/>
      <c r="VA199"/>
      <c r="VB199"/>
      <c r="VC199"/>
      <c r="VD199"/>
      <c r="VE199"/>
      <c r="VF199"/>
      <c r="VG199"/>
      <c r="VH199"/>
      <c r="VI199"/>
      <c r="VJ199"/>
      <c r="VK199"/>
      <c r="VL199"/>
      <c r="VM199"/>
      <c r="VN199"/>
      <c r="VO199"/>
      <c r="VP199"/>
      <c r="VQ199"/>
      <c r="VR199"/>
      <c r="VS199"/>
      <c r="VT199"/>
      <c r="VU199"/>
      <c r="VV199"/>
      <c r="VW199"/>
      <c r="VX199"/>
      <c r="VY199"/>
      <c r="VZ199"/>
      <c r="WA199"/>
      <c r="WB199"/>
      <c r="WC199"/>
      <c r="WD199"/>
      <c r="WE199"/>
      <c r="WF199"/>
      <c r="WG199"/>
      <c r="WH199"/>
      <c r="WI199"/>
      <c r="WJ199"/>
      <c r="WK199"/>
      <c r="WL199"/>
      <c r="WM199"/>
      <c r="WN199"/>
      <c r="WO199"/>
      <c r="WP199"/>
      <c r="WQ199"/>
      <c r="WR199"/>
      <c r="WS199"/>
      <c r="WT199"/>
      <c r="WU199"/>
      <c r="WV199"/>
      <c r="WW199"/>
      <c r="WX199"/>
      <c r="WY199"/>
      <c r="WZ199"/>
      <c r="XA199"/>
      <c r="XB199"/>
      <c r="XC199"/>
      <c r="XD199"/>
      <c r="XE199"/>
      <c r="XF199"/>
      <c r="XG199"/>
      <c r="XH199"/>
      <c r="XI199"/>
      <c r="XJ199"/>
      <c r="XK199"/>
      <c r="XL199"/>
      <c r="XM199"/>
      <c r="XN199"/>
      <c r="XO199"/>
      <c r="XP199"/>
      <c r="XQ199"/>
      <c r="XR199"/>
      <c r="XS199"/>
      <c r="XT199"/>
      <c r="XU199"/>
      <c r="XV199"/>
      <c r="XW199"/>
      <c r="XX199"/>
      <c r="XY199"/>
      <c r="XZ199"/>
      <c r="YA199"/>
      <c r="YB199"/>
      <c r="YC199"/>
      <c r="YD199"/>
      <c r="YE199"/>
      <c r="YF199"/>
      <c r="YG199"/>
      <c r="YH199"/>
      <c r="YI199"/>
      <c r="YJ199"/>
      <c r="YK199"/>
      <c r="YL199"/>
      <c r="YM199"/>
      <c r="YN199"/>
      <c r="YO199"/>
      <c r="YP199"/>
      <c r="YQ199"/>
      <c r="YR199"/>
      <c r="YS199"/>
      <c r="YT199"/>
      <c r="YU199"/>
      <c r="YV199"/>
      <c r="YW199"/>
      <c r="YX199"/>
      <c r="YY199"/>
      <c r="YZ199"/>
      <c r="ZA199"/>
      <c r="ZB199"/>
      <c r="ZC199"/>
      <c r="ZD199"/>
      <c r="ZE199"/>
      <c r="ZF199"/>
      <c r="ZG199"/>
      <c r="ZH199"/>
      <c r="ZI199"/>
      <c r="ZJ199"/>
      <c r="ZK199"/>
      <c r="ZL199"/>
      <c r="ZM199"/>
      <c r="ZN199"/>
      <c r="ZO199"/>
      <c r="ZP199"/>
      <c r="ZQ199"/>
      <c r="ZR199"/>
      <c r="ZS199"/>
      <c r="ZT199"/>
      <c r="ZU199"/>
      <c r="ZV199"/>
      <c r="ZW199"/>
      <c r="ZX199"/>
      <c r="ZY199"/>
      <c r="ZZ199"/>
      <c r="AAA199"/>
      <c r="AAB199"/>
      <c r="AAC199"/>
      <c r="AAD199"/>
      <c r="AAE199"/>
      <c r="AAF199"/>
      <c r="AAG199"/>
      <c r="AAH199"/>
      <c r="AAI199"/>
      <c r="AAJ199"/>
      <c r="AAK199"/>
      <c r="AAL199"/>
      <c r="AAM199"/>
      <c r="AAN199"/>
      <c r="AAO199"/>
      <c r="AAP199"/>
      <c r="AAQ199"/>
      <c r="AAR199"/>
      <c r="AAS199"/>
      <c r="AAT199"/>
      <c r="AAU199"/>
      <c r="AAV199"/>
      <c r="AAW199"/>
      <c r="AAX199"/>
      <c r="AAY199"/>
      <c r="AAZ199"/>
      <c r="ABA199"/>
      <c r="ABB199"/>
      <c r="ABC199"/>
      <c r="ABD199"/>
      <c r="ABE199"/>
      <c r="ABF199"/>
      <c r="ABG199"/>
      <c r="ABH199"/>
      <c r="ABI199"/>
      <c r="ABJ199"/>
      <c r="ABK199"/>
      <c r="ABL199"/>
      <c r="ABM199"/>
      <c r="ABN199"/>
      <c r="ABO199"/>
      <c r="ABP199"/>
      <c r="ABQ199"/>
      <c r="ABR199"/>
      <c r="ABS199"/>
      <c r="ABT199"/>
      <c r="ABU199"/>
      <c r="ABV199"/>
      <c r="ABW199"/>
      <c r="ABX199"/>
      <c r="ABY199"/>
      <c r="ABZ199"/>
      <c r="ACA199"/>
      <c r="ACB199"/>
      <c r="ACC199"/>
      <c r="ACD199"/>
      <c r="ACE199"/>
      <c r="ACF199"/>
      <c r="ACG199"/>
      <c r="ACH199"/>
      <c r="ACI199"/>
      <c r="ACJ199"/>
      <c r="ACK199"/>
      <c r="ACL199"/>
      <c r="ACM199"/>
      <c r="ACN199"/>
      <c r="ACO199"/>
      <c r="ACP199"/>
      <c r="ACQ199"/>
      <c r="ACR199"/>
      <c r="ACS199"/>
      <c r="ACT199"/>
      <c r="ACU199"/>
      <c r="ACV199"/>
      <c r="ACW199"/>
      <c r="ACX199"/>
      <c r="ACY199"/>
      <c r="ACZ199"/>
      <c r="ADA199"/>
      <c r="ADB199"/>
      <c r="ADC199"/>
      <c r="ADD199"/>
      <c r="ADE199"/>
      <c r="ADF199"/>
      <c r="ADG199"/>
      <c r="ADH199"/>
      <c r="ADI199"/>
      <c r="ADJ199"/>
      <c r="ADK199"/>
      <c r="ADL199"/>
      <c r="ADM199"/>
      <c r="ADN199"/>
      <c r="ADO199"/>
      <c r="ADP199"/>
      <c r="ADQ199"/>
      <c r="ADR199"/>
      <c r="ADS199"/>
      <c r="ADT199"/>
      <c r="ADU199"/>
      <c r="ADV199"/>
      <c r="ADW199"/>
      <c r="ADX199"/>
      <c r="ADY199"/>
      <c r="ADZ199"/>
      <c r="AEA199"/>
      <c r="AEB199"/>
      <c r="AEC199"/>
      <c r="AED199"/>
      <c r="AEE199"/>
      <c r="AEF199"/>
      <c r="AEG199"/>
      <c r="AEH199"/>
      <c r="AEI199"/>
      <c r="AEJ199"/>
      <c r="AEK199"/>
      <c r="AEL199"/>
      <c r="AEM199"/>
      <c r="AEN199"/>
      <c r="AEO199"/>
      <c r="AEP199"/>
      <c r="AEQ199"/>
      <c r="AER199"/>
      <c r="AES199"/>
      <c r="AET199"/>
      <c r="AEU199"/>
      <c r="AEV199"/>
      <c r="AEW199"/>
      <c r="AEX199"/>
      <c r="AEY199"/>
      <c r="AEZ199"/>
      <c r="AFA199"/>
      <c r="AFB199"/>
      <c r="AFC199"/>
      <c r="AFD199"/>
      <c r="AFE199"/>
      <c r="AFF199"/>
      <c r="AFG199"/>
      <c r="AFH199"/>
      <c r="AFI199"/>
      <c r="AFJ199"/>
      <c r="AFK199"/>
      <c r="AFL199"/>
      <c r="AFM199"/>
      <c r="AFN199"/>
      <c r="AFO199"/>
      <c r="AFP199"/>
      <c r="AFQ199"/>
      <c r="AFR199"/>
      <c r="AFS199"/>
      <c r="AFT199"/>
      <c r="AFU199"/>
      <c r="AFV199"/>
      <c r="AFW199"/>
      <c r="AFX199"/>
      <c r="AFY199"/>
      <c r="AFZ199"/>
      <c r="AGA199"/>
      <c r="AGB199"/>
      <c r="AGC199"/>
      <c r="AGD199"/>
      <c r="AGE199"/>
      <c r="AGF199"/>
      <c r="AGG199"/>
      <c r="AGH199"/>
      <c r="AGI199"/>
      <c r="AGJ199"/>
      <c r="AGK199"/>
      <c r="AGL199"/>
      <c r="AGM199"/>
      <c r="AGN199"/>
      <c r="AGO199"/>
      <c r="AGP199"/>
      <c r="AGQ199"/>
      <c r="AGR199"/>
      <c r="AGS199"/>
      <c r="AGT199"/>
      <c r="AGU199"/>
      <c r="AGV199"/>
      <c r="AGW199"/>
      <c r="AGX199"/>
      <c r="AGY199"/>
      <c r="AGZ199"/>
      <c r="AHA199"/>
      <c r="AHB199"/>
      <c r="AHC199"/>
      <c r="AHD199"/>
      <c r="AHE199"/>
      <c r="AHF199"/>
      <c r="AHG199"/>
      <c r="AHH199"/>
      <c r="AHI199"/>
      <c r="AHJ199"/>
      <c r="AHK199"/>
      <c r="AHL199"/>
      <c r="AHM199"/>
      <c r="AHN199"/>
      <c r="AHO199"/>
      <c r="AHP199"/>
      <c r="AHQ199"/>
      <c r="AHR199"/>
      <c r="AHS199"/>
      <c r="AHT199"/>
      <c r="AHU199"/>
      <c r="AHV199"/>
      <c r="AHW199"/>
      <c r="AHX199"/>
      <c r="AHY199"/>
      <c r="AHZ199"/>
      <c r="AIA199"/>
      <c r="AIB199"/>
      <c r="AIC199"/>
      <c r="AID199"/>
      <c r="AIE199"/>
      <c r="AIF199"/>
      <c r="AIG199"/>
      <c r="AIH199"/>
      <c r="AII199"/>
      <c r="AIJ199"/>
      <c r="AIK199"/>
      <c r="AIL199"/>
      <c r="AIM199"/>
      <c r="AIN199"/>
      <c r="AIO199"/>
      <c r="AIP199"/>
      <c r="AIQ199"/>
      <c r="AIR199"/>
      <c r="AIS199"/>
      <c r="AIT199"/>
      <c r="AIU199"/>
      <c r="AIV199"/>
      <c r="AIW199"/>
      <c r="AIX199"/>
      <c r="AIY199"/>
      <c r="AIZ199"/>
      <c r="AJA199"/>
      <c r="AJB199"/>
      <c r="AJC199"/>
      <c r="AJD199"/>
      <c r="AJE199"/>
      <c r="AJF199"/>
      <c r="AJG199"/>
      <c r="AJH199"/>
      <c r="AJI199"/>
      <c r="AJJ199"/>
      <c r="AJK199"/>
      <c r="AJL199"/>
      <c r="AJM199"/>
      <c r="AJN199"/>
      <c r="AJO199"/>
      <c r="AJP199"/>
      <c r="AJQ199"/>
      <c r="AJR199"/>
      <c r="AJS199"/>
      <c r="AJT199"/>
      <c r="AJU199"/>
      <c r="AJV199"/>
      <c r="AJW199"/>
      <c r="AJX199"/>
      <c r="AJY199"/>
      <c r="AJZ199"/>
      <c r="AKA199"/>
      <c r="AKB199"/>
      <c r="AKC199"/>
      <c r="AKD199"/>
      <c r="AKE199"/>
      <c r="AKF199"/>
      <c r="AKG199"/>
      <c r="AKH199"/>
      <c r="AKI199"/>
      <c r="AKJ199"/>
      <c r="AKK199"/>
      <c r="AKL199"/>
      <c r="AKM199"/>
      <c r="AKN199"/>
      <c r="AKO199"/>
      <c r="AKP199"/>
      <c r="AKQ199"/>
      <c r="AKR199"/>
      <c r="AKS199"/>
      <c r="AKT199"/>
      <c r="AKU199"/>
      <c r="AKV199"/>
      <c r="AKW199"/>
      <c r="AKX199"/>
      <c r="AKY199"/>
      <c r="AKZ199"/>
      <c r="ALA199"/>
      <c r="ALB199"/>
      <c r="ALC199"/>
      <c r="ALD199"/>
      <c r="ALE199"/>
      <c r="ALF199"/>
      <c r="ALG199"/>
      <c r="ALH199"/>
      <c r="ALI199"/>
      <c r="ALJ199"/>
      <c r="ALK199"/>
      <c r="ALL199"/>
      <c r="ALM199"/>
      <c r="ALN199"/>
      <c r="ALO199"/>
      <c r="ALP199"/>
      <c r="ALQ199"/>
      <c r="ALR199"/>
      <c r="ALS199"/>
      <c r="ALT199"/>
      <c r="ALU199"/>
      <c r="ALV199"/>
      <c r="ALW199"/>
      <c r="ALX199"/>
      <c r="ALY199"/>
      <c r="ALZ199"/>
      <c r="AMA199"/>
      <c r="AMB199"/>
      <c r="AMC199"/>
      <c r="AMD199"/>
      <c r="AME199"/>
      <c r="AMF199"/>
      <c r="AMG199"/>
      <c r="AMH199"/>
      <c r="AMI199"/>
      <c r="AMJ199"/>
    </row>
    <row r="200" spans="1:1024" ht="13.5" customHeight="1">
      <c r="A200" s="981"/>
      <c r="B200" s="981"/>
      <c r="C200" s="981"/>
      <c r="D200" s="981"/>
      <c r="E200" s="552"/>
      <c r="F200" s="990" t="s">
        <v>305</v>
      </c>
      <c r="G200" s="990"/>
      <c r="H200" s="990"/>
      <c r="I200" s="990"/>
      <c r="J200" s="990"/>
      <c r="K200" s="990"/>
      <c r="L200" s="990"/>
      <c r="M200" s="990"/>
      <c r="N200" s="990"/>
      <c r="O200" s="990"/>
      <c r="P200" s="990"/>
      <c r="Q200" s="990"/>
      <c r="R200" s="990"/>
      <c r="S200" s="990"/>
      <c r="T200" s="990"/>
      <c r="U200" s="990"/>
      <c r="V200" s="990"/>
      <c r="W200" s="990"/>
      <c r="X200" s="990"/>
      <c r="Y200" s="990"/>
      <c r="Z200" s="990"/>
      <c r="AA200" s="990"/>
      <c r="AB200" s="990"/>
      <c r="AC200" s="990"/>
      <c r="AD200" s="990"/>
      <c r="AE200" s="990"/>
      <c r="AF200" s="990"/>
      <c r="AG200" s="990"/>
      <c r="AH200" s="990"/>
      <c r="AI200" s="990"/>
      <c r="AJ200" s="553"/>
      <c r="AK200" s="547"/>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c r="OL200"/>
      <c r="OM200"/>
      <c r="ON200"/>
      <c r="OO200"/>
      <c r="OP200"/>
      <c r="OQ200"/>
      <c r="OR200"/>
      <c r="OS200"/>
      <c r="OT200"/>
      <c r="OU200"/>
      <c r="OV200"/>
      <c r="OW200"/>
      <c r="OX200"/>
      <c r="OY200"/>
      <c r="OZ200"/>
      <c r="PA200"/>
      <c r="PB200"/>
      <c r="PC200"/>
      <c r="PD200"/>
      <c r="PE200"/>
      <c r="PF200"/>
      <c r="PG200"/>
      <c r="PH200"/>
      <c r="PI200"/>
      <c r="PJ200"/>
      <c r="PK200"/>
      <c r="PL200"/>
      <c r="PM200"/>
      <c r="PN200"/>
      <c r="PO200"/>
      <c r="PP200"/>
      <c r="PQ200"/>
      <c r="PR200"/>
      <c r="PS200"/>
      <c r="PT200"/>
      <c r="PU200"/>
      <c r="PV200"/>
      <c r="PW200"/>
      <c r="PX200"/>
      <c r="PY200"/>
      <c r="PZ200"/>
      <c r="QA200"/>
      <c r="QB200"/>
      <c r="QC200"/>
      <c r="QD200"/>
      <c r="QE200"/>
      <c r="QF200"/>
      <c r="QG200"/>
      <c r="QH200"/>
      <c r="QI200"/>
      <c r="QJ200"/>
      <c r="QK200"/>
      <c r="QL200"/>
      <c r="QM200"/>
      <c r="QN200"/>
      <c r="QO200"/>
      <c r="QP200"/>
      <c r="QQ200"/>
      <c r="QR200"/>
      <c r="QS200"/>
      <c r="QT200"/>
      <c r="QU200"/>
      <c r="QV200"/>
      <c r="QW200"/>
      <c r="QX200"/>
      <c r="QY200"/>
      <c r="QZ200"/>
      <c r="RA200"/>
      <c r="RB200"/>
      <c r="RC200"/>
      <c r="RD200"/>
      <c r="RE200"/>
      <c r="RF200"/>
      <c r="RG200"/>
      <c r="RH200"/>
      <c r="RI200"/>
      <c r="RJ200"/>
      <c r="RK200"/>
      <c r="RL200"/>
      <c r="RM200"/>
      <c r="RN200"/>
      <c r="RO200"/>
      <c r="RP200"/>
      <c r="RQ200"/>
      <c r="RR200"/>
      <c r="RS200"/>
      <c r="RT200"/>
      <c r="RU200"/>
      <c r="RV200"/>
      <c r="RW200"/>
      <c r="RX200"/>
      <c r="RY200"/>
      <c r="RZ200"/>
      <c r="SA200"/>
      <c r="SB200"/>
      <c r="SC200"/>
      <c r="SD200"/>
      <c r="SE200"/>
      <c r="SF200"/>
      <c r="SG200"/>
      <c r="SH200"/>
      <c r="SI200"/>
      <c r="SJ200"/>
      <c r="SK200"/>
      <c r="SL200"/>
      <c r="SM200"/>
      <c r="SN200"/>
      <c r="SO200"/>
      <c r="SP200"/>
      <c r="SQ200"/>
      <c r="SR200"/>
      <c r="SS200"/>
      <c r="ST200"/>
      <c r="SU200"/>
      <c r="SV200"/>
      <c r="SW200"/>
      <c r="SX200"/>
      <c r="SY200"/>
      <c r="SZ200"/>
      <c r="TA200"/>
      <c r="TB200"/>
      <c r="TC200"/>
      <c r="TD200"/>
      <c r="TE200"/>
      <c r="TF200"/>
      <c r="TG200"/>
      <c r="TH200"/>
      <c r="TI200"/>
      <c r="TJ200"/>
      <c r="TK200"/>
      <c r="TL200"/>
      <c r="TM200"/>
      <c r="TN200"/>
      <c r="TO200"/>
      <c r="TP200"/>
      <c r="TQ200"/>
      <c r="TR200"/>
      <c r="TS200"/>
      <c r="TT200"/>
      <c r="TU200"/>
      <c r="TV200"/>
      <c r="TW200"/>
      <c r="TX200"/>
      <c r="TY200"/>
      <c r="TZ200"/>
      <c r="UA200"/>
      <c r="UB200"/>
      <c r="UC200"/>
      <c r="UD200"/>
      <c r="UE200"/>
      <c r="UF200"/>
      <c r="UG200"/>
      <c r="UH200"/>
      <c r="UI200"/>
      <c r="UJ200"/>
      <c r="UK200"/>
      <c r="UL200"/>
      <c r="UM200"/>
      <c r="UN200"/>
      <c r="UO200"/>
      <c r="UP200"/>
      <c r="UQ200"/>
      <c r="UR200"/>
      <c r="US200"/>
      <c r="UT200"/>
      <c r="UU200"/>
      <c r="UV200"/>
      <c r="UW200"/>
      <c r="UX200"/>
      <c r="UY200"/>
      <c r="UZ200"/>
      <c r="VA200"/>
      <c r="VB200"/>
      <c r="VC200"/>
      <c r="VD200"/>
      <c r="VE200"/>
      <c r="VF200"/>
      <c r="VG200"/>
      <c r="VH200"/>
      <c r="VI200"/>
      <c r="VJ200"/>
      <c r="VK200"/>
      <c r="VL200"/>
      <c r="VM200"/>
      <c r="VN200"/>
      <c r="VO200"/>
      <c r="VP200"/>
      <c r="VQ200"/>
      <c r="VR200"/>
      <c r="VS200"/>
      <c r="VT200"/>
      <c r="VU200"/>
      <c r="VV200"/>
      <c r="VW200"/>
      <c r="VX200"/>
      <c r="VY200"/>
      <c r="VZ200"/>
      <c r="WA200"/>
      <c r="WB200"/>
      <c r="WC200"/>
      <c r="WD200"/>
      <c r="WE200"/>
      <c r="WF200"/>
      <c r="WG200"/>
      <c r="WH200"/>
      <c r="WI200"/>
      <c r="WJ200"/>
      <c r="WK200"/>
      <c r="WL200"/>
      <c r="WM200"/>
      <c r="WN200"/>
      <c r="WO200"/>
      <c r="WP200"/>
      <c r="WQ200"/>
      <c r="WR200"/>
      <c r="WS200"/>
      <c r="WT200"/>
      <c r="WU200"/>
      <c r="WV200"/>
      <c r="WW200"/>
      <c r="WX200"/>
      <c r="WY200"/>
      <c r="WZ200"/>
      <c r="XA200"/>
      <c r="XB200"/>
      <c r="XC200"/>
      <c r="XD200"/>
      <c r="XE200"/>
      <c r="XF200"/>
      <c r="XG200"/>
      <c r="XH200"/>
      <c r="XI200"/>
      <c r="XJ200"/>
      <c r="XK200"/>
      <c r="XL200"/>
      <c r="XM200"/>
      <c r="XN200"/>
      <c r="XO200"/>
      <c r="XP200"/>
      <c r="XQ200"/>
      <c r="XR200"/>
      <c r="XS200"/>
      <c r="XT200"/>
      <c r="XU200"/>
      <c r="XV200"/>
      <c r="XW200"/>
      <c r="XX200"/>
      <c r="XY200"/>
      <c r="XZ200"/>
      <c r="YA200"/>
      <c r="YB200"/>
      <c r="YC200"/>
      <c r="YD200"/>
      <c r="YE200"/>
      <c r="YF200"/>
      <c r="YG200"/>
      <c r="YH200"/>
      <c r="YI200"/>
      <c r="YJ200"/>
      <c r="YK200"/>
      <c r="YL200"/>
      <c r="YM200"/>
      <c r="YN200"/>
      <c r="YO200"/>
      <c r="YP200"/>
      <c r="YQ200"/>
      <c r="YR200"/>
      <c r="YS200"/>
      <c r="YT200"/>
      <c r="YU200"/>
      <c r="YV200"/>
      <c r="YW200"/>
      <c r="YX200"/>
      <c r="YY200"/>
      <c r="YZ200"/>
      <c r="ZA200"/>
      <c r="ZB200"/>
      <c r="ZC200"/>
      <c r="ZD200"/>
      <c r="ZE200"/>
      <c r="ZF200"/>
      <c r="ZG200"/>
      <c r="ZH200"/>
      <c r="ZI200"/>
      <c r="ZJ200"/>
      <c r="ZK200"/>
      <c r="ZL200"/>
      <c r="ZM200"/>
      <c r="ZN200"/>
      <c r="ZO200"/>
      <c r="ZP200"/>
      <c r="ZQ200"/>
      <c r="ZR200"/>
      <c r="ZS200"/>
      <c r="ZT200"/>
      <c r="ZU200"/>
      <c r="ZV200"/>
      <c r="ZW200"/>
      <c r="ZX200"/>
      <c r="ZY200"/>
      <c r="ZZ200"/>
      <c r="AAA200"/>
      <c r="AAB200"/>
      <c r="AAC200"/>
      <c r="AAD200"/>
      <c r="AAE200"/>
      <c r="AAF200"/>
      <c r="AAG200"/>
      <c r="AAH200"/>
      <c r="AAI200"/>
      <c r="AAJ200"/>
      <c r="AAK200"/>
      <c r="AAL200"/>
      <c r="AAM200"/>
      <c r="AAN200"/>
      <c r="AAO200"/>
      <c r="AAP200"/>
      <c r="AAQ200"/>
      <c r="AAR200"/>
      <c r="AAS200"/>
      <c r="AAT200"/>
      <c r="AAU200"/>
      <c r="AAV200"/>
      <c r="AAW200"/>
      <c r="AAX200"/>
      <c r="AAY200"/>
      <c r="AAZ200"/>
      <c r="ABA200"/>
      <c r="ABB200"/>
      <c r="ABC200"/>
      <c r="ABD200"/>
      <c r="ABE200"/>
      <c r="ABF200"/>
      <c r="ABG200"/>
      <c r="ABH200"/>
      <c r="ABI200"/>
      <c r="ABJ200"/>
      <c r="ABK200"/>
      <c r="ABL200"/>
      <c r="ABM200"/>
      <c r="ABN200"/>
      <c r="ABO200"/>
      <c r="ABP200"/>
      <c r="ABQ200"/>
      <c r="ABR200"/>
      <c r="ABS200"/>
      <c r="ABT200"/>
      <c r="ABU200"/>
      <c r="ABV200"/>
      <c r="ABW200"/>
      <c r="ABX200"/>
      <c r="ABY200"/>
      <c r="ABZ200"/>
      <c r="ACA200"/>
      <c r="ACB200"/>
      <c r="ACC200"/>
      <c r="ACD200"/>
      <c r="ACE200"/>
      <c r="ACF200"/>
      <c r="ACG200"/>
      <c r="ACH200"/>
      <c r="ACI200"/>
      <c r="ACJ200"/>
      <c r="ACK200"/>
      <c r="ACL200"/>
      <c r="ACM200"/>
      <c r="ACN200"/>
      <c r="ACO200"/>
      <c r="ACP200"/>
      <c r="ACQ200"/>
      <c r="ACR200"/>
      <c r="ACS200"/>
      <c r="ACT200"/>
      <c r="ACU200"/>
      <c r="ACV200"/>
      <c r="ACW200"/>
      <c r="ACX200"/>
      <c r="ACY200"/>
      <c r="ACZ200"/>
      <c r="ADA200"/>
      <c r="ADB200"/>
      <c r="ADC200"/>
      <c r="ADD200"/>
      <c r="ADE200"/>
      <c r="ADF200"/>
      <c r="ADG200"/>
      <c r="ADH200"/>
      <c r="ADI200"/>
      <c r="ADJ200"/>
      <c r="ADK200"/>
      <c r="ADL200"/>
      <c r="ADM200"/>
      <c r="ADN200"/>
      <c r="ADO200"/>
      <c r="ADP200"/>
      <c r="ADQ200"/>
      <c r="ADR200"/>
      <c r="ADS200"/>
      <c r="ADT200"/>
      <c r="ADU200"/>
      <c r="ADV200"/>
      <c r="ADW200"/>
      <c r="ADX200"/>
      <c r="ADY200"/>
      <c r="ADZ200"/>
      <c r="AEA200"/>
      <c r="AEB200"/>
      <c r="AEC200"/>
      <c r="AED200"/>
      <c r="AEE200"/>
      <c r="AEF200"/>
      <c r="AEG200"/>
      <c r="AEH200"/>
      <c r="AEI200"/>
      <c r="AEJ200"/>
      <c r="AEK200"/>
      <c r="AEL200"/>
      <c r="AEM200"/>
      <c r="AEN200"/>
      <c r="AEO200"/>
      <c r="AEP200"/>
      <c r="AEQ200"/>
      <c r="AER200"/>
      <c r="AES200"/>
      <c r="AET200"/>
      <c r="AEU200"/>
      <c r="AEV200"/>
      <c r="AEW200"/>
      <c r="AEX200"/>
      <c r="AEY200"/>
      <c r="AEZ200"/>
      <c r="AFA200"/>
      <c r="AFB200"/>
      <c r="AFC200"/>
      <c r="AFD200"/>
      <c r="AFE200"/>
      <c r="AFF200"/>
      <c r="AFG200"/>
      <c r="AFH200"/>
      <c r="AFI200"/>
      <c r="AFJ200"/>
      <c r="AFK200"/>
      <c r="AFL200"/>
      <c r="AFM200"/>
      <c r="AFN200"/>
      <c r="AFO200"/>
      <c r="AFP200"/>
      <c r="AFQ200"/>
      <c r="AFR200"/>
      <c r="AFS200"/>
      <c r="AFT200"/>
      <c r="AFU200"/>
      <c r="AFV200"/>
      <c r="AFW200"/>
      <c r="AFX200"/>
      <c r="AFY200"/>
      <c r="AFZ200"/>
      <c r="AGA200"/>
      <c r="AGB200"/>
      <c r="AGC200"/>
      <c r="AGD200"/>
      <c r="AGE200"/>
      <c r="AGF200"/>
      <c r="AGG200"/>
      <c r="AGH200"/>
      <c r="AGI200"/>
      <c r="AGJ200"/>
      <c r="AGK200"/>
      <c r="AGL200"/>
      <c r="AGM200"/>
      <c r="AGN200"/>
      <c r="AGO200"/>
      <c r="AGP200"/>
      <c r="AGQ200"/>
      <c r="AGR200"/>
      <c r="AGS200"/>
      <c r="AGT200"/>
      <c r="AGU200"/>
      <c r="AGV200"/>
      <c r="AGW200"/>
      <c r="AGX200"/>
      <c r="AGY200"/>
      <c r="AGZ200"/>
      <c r="AHA200"/>
      <c r="AHB200"/>
      <c r="AHC200"/>
      <c r="AHD200"/>
      <c r="AHE200"/>
      <c r="AHF200"/>
      <c r="AHG200"/>
      <c r="AHH200"/>
      <c r="AHI200"/>
      <c r="AHJ200"/>
      <c r="AHK200"/>
      <c r="AHL200"/>
      <c r="AHM200"/>
      <c r="AHN200"/>
      <c r="AHO200"/>
      <c r="AHP200"/>
      <c r="AHQ200"/>
      <c r="AHR200"/>
      <c r="AHS200"/>
      <c r="AHT200"/>
      <c r="AHU200"/>
      <c r="AHV200"/>
      <c r="AHW200"/>
      <c r="AHX200"/>
      <c r="AHY200"/>
      <c r="AHZ200"/>
      <c r="AIA200"/>
      <c r="AIB200"/>
      <c r="AIC200"/>
      <c r="AID200"/>
      <c r="AIE200"/>
      <c r="AIF200"/>
      <c r="AIG200"/>
      <c r="AIH200"/>
      <c r="AII200"/>
      <c r="AIJ200"/>
      <c r="AIK200"/>
      <c r="AIL200"/>
      <c r="AIM200"/>
      <c r="AIN200"/>
      <c r="AIO200"/>
      <c r="AIP200"/>
      <c r="AIQ200"/>
      <c r="AIR200"/>
      <c r="AIS200"/>
      <c r="AIT200"/>
      <c r="AIU200"/>
      <c r="AIV200"/>
      <c r="AIW200"/>
      <c r="AIX200"/>
      <c r="AIY200"/>
      <c r="AIZ200"/>
      <c r="AJA200"/>
      <c r="AJB200"/>
      <c r="AJC200"/>
      <c r="AJD200"/>
      <c r="AJE200"/>
      <c r="AJF200"/>
      <c r="AJG200"/>
      <c r="AJH200"/>
      <c r="AJI200"/>
      <c r="AJJ200"/>
      <c r="AJK200"/>
      <c r="AJL200"/>
      <c r="AJM200"/>
      <c r="AJN200"/>
      <c r="AJO200"/>
      <c r="AJP200"/>
      <c r="AJQ200"/>
      <c r="AJR200"/>
      <c r="AJS200"/>
      <c r="AJT200"/>
      <c r="AJU200"/>
      <c r="AJV200"/>
      <c r="AJW200"/>
      <c r="AJX200"/>
      <c r="AJY200"/>
      <c r="AJZ200"/>
      <c r="AKA200"/>
      <c r="AKB200"/>
      <c r="AKC200"/>
      <c r="AKD200"/>
      <c r="AKE200"/>
      <c r="AKF200"/>
      <c r="AKG200"/>
      <c r="AKH200"/>
      <c r="AKI200"/>
      <c r="AKJ200"/>
      <c r="AKK200"/>
      <c r="AKL200"/>
      <c r="AKM200"/>
      <c r="AKN200"/>
      <c r="AKO200"/>
      <c r="AKP200"/>
      <c r="AKQ200"/>
      <c r="AKR200"/>
      <c r="AKS200"/>
      <c r="AKT200"/>
      <c r="AKU200"/>
      <c r="AKV200"/>
      <c r="AKW200"/>
      <c r="AKX200"/>
      <c r="AKY200"/>
      <c r="AKZ200"/>
      <c r="ALA200"/>
      <c r="ALB200"/>
      <c r="ALC200"/>
      <c r="ALD200"/>
      <c r="ALE200"/>
      <c r="ALF200"/>
      <c r="ALG200"/>
      <c r="ALH200"/>
      <c r="ALI200"/>
      <c r="ALJ200"/>
      <c r="ALK200"/>
      <c r="ALL200"/>
      <c r="ALM200"/>
      <c r="ALN200"/>
      <c r="ALO200"/>
      <c r="ALP200"/>
      <c r="ALQ200"/>
      <c r="ALR200"/>
      <c r="ALS200"/>
      <c r="ALT200"/>
      <c r="ALU200"/>
      <c r="ALV200"/>
      <c r="ALW200"/>
      <c r="ALX200"/>
      <c r="ALY200"/>
      <c r="ALZ200"/>
      <c r="AMA200"/>
      <c r="AMB200"/>
      <c r="AMC200"/>
      <c r="AMD200"/>
      <c r="AME200"/>
      <c r="AMF200"/>
      <c r="AMG200"/>
      <c r="AMH200"/>
      <c r="AMI200"/>
      <c r="AMJ200"/>
    </row>
    <row r="201" spans="1:1024" ht="13.5" customHeight="1">
      <c r="A201" s="981"/>
      <c r="B201" s="981"/>
      <c r="C201" s="981"/>
      <c r="D201" s="981"/>
      <c r="E201" s="552"/>
      <c r="F201" s="990" t="s">
        <v>306</v>
      </c>
      <c r="G201" s="990"/>
      <c r="H201" s="990"/>
      <c r="I201" s="990"/>
      <c r="J201" s="990"/>
      <c r="K201" s="990"/>
      <c r="L201" s="990"/>
      <c r="M201" s="990"/>
      <c r="N201" s="990"/>
      <c r="O201" s="990"/>
      <c r="P201" s="990"/>
      <c r="Q201" s="990"/>
      <c r="R201" s="990"/>
      <c r="S201" s="990"/>
      <c r="T201" s="990"/>
      <c r="U201" s="990"/>
      <c r="V201" s="990"/>
      <c r="W201" s="990"/>
      <c r="X201" s="990"/>
      <c r="Y201" s="990"/>
      <c r="Z201" s="990"/>
      <c r="AA201" s="990"/>
      <c r="AB201" s="990"/>
      <c r="AC201" s="990"/>
      <c r="AD201" s="990"/>
      <c r="AE201" s="990"/>
      <c r="AF201" s="990"/>
      <c r="AG201" s="990"/>
      <c r="AH201" s="990"/>
      <c r="AI201" s="990"/>
      <c r="AJ201" s="553"/>
      <c r="AK201" s="547"/>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c r="QN201"/>
      <c r="QO201"/>
      <c r="QP201"/>
      <c r="QQ201"/>
      <c r="QR201"/>
      <c r="QS201"/>
      <c r="QT201"/>
      <c r="QU201"/>
      <c r="QV201"/>
      <c r="QW201"/>
      <c r="QX201"/>
      <c r="QY201"/>
      <c r="QZ201"/>
      <c r="RA201"/>
      <c r="RB201"/>
      <c r="RC201"/>
      <c r="RD201"/>
      <c r="RE201"/>
      <c r="RF201"/>
      <c r="RG201"/>
      <c r="RH201"/>
      <c r="RI201"/>
      <c r="RJ201"/>
      <c r="RK201"/>
      <c r="RL201"/>
      <c r="RM201"/>
      <c r="RN201"/>
      <c r="RO201"/>
      <c r="RP201"/>
      <c r="RQ201"/>
      <c r="RR201"/>
      <c r="RS201"/>
      <c r="RT201"/>
      <c r="RU201"/>
      <c r="RV201"/>
      <c r="RW201"/>
      <c r="RX201"/>
      <c r="RY201"/>
      <c r="RZ201"/>
      <c r="SA201"/>
      <c r="SB201"/>
      <c r="SC201"/>
      <c r="SD201"/>
      <c r="SE201"/>
      <c r="SF201"/>
      <c r="SG201"/>
      <c r="SH201"/>
      <c r="SI201"/>
      <c r="SJ201"/>
      <c r="SK201"/>
      <c r="SL201"/>
      <c r="SM201"/>
      <c r="SN201"/>
      <c r="SO201"/>
      <c r="SP201"/>
      <c r="SQ201"/>
      <c r="SR201"/>
      <c r="SS201"/>
      <c r="ST201"/>
      <c r="SU201"/>
      <c r="SV201"/>
      <c r="SW201"/>
      <c r="SX201"/>
      <c r="SY201"/>
      <c r="SZ201"/>
      <c r="TA201"/>
      <c r="TB201"/>
      <c r="TC201"/>
      <c r="TD201"/>
      <c r="TE201"/>
      <c r="TF201"/>
      <c r="TG201"/>
      <c r="TH201"/>
      <c r="TI201"/>
      <c r="TJ201"/>
      <c r="TK201"/>
      <c r="TL201"/>
      <c r="TM201"/>
      <c r="TN201"/>
      <c r="TO201"/>
      <c r="TP201"/>
      <c r="TQ201"/>
      <c r="TR201"/>
      <c r="TS201"/>
      <c r="TT201"/>
      <c r="TU201"/>
      <c r="TV201"/>
      <c r="TW201"/>
      <c r="TX201"/>
      <c r="TY201"/>
      <c r="TZ201"/>
      <c r="UA201"/>
      <c r="UB201"/>
      <c r="UC201"/>
      <c r="UD201"/>
      <c r="UE201"/>
      <c r="UF201"/>
      <c r="UG201"/>
      <c r="UH201"/>
      <c r="UI201"/>
      <c r="UJ201"/>
      <c r="UK201"/>
      <c r="UL201"/>
      <c r="UM201"/>
      <c r="UN201"/>
      <c r="UO201"/>
      <c r="UP201"/>
      <c r="UQ201"/>
      <c r="UR201"/>
      <c r="US201"/>
      <c r="UT201"/>
      <c r="UU201"/>
      <c r="UV201"/>
      <c r="UW201"/>
      <c r="UX201"/>
      <c r="UY201"/>
      <c r="UZ201"/>
      <c r="VA201"/>
      <c r="VB201"/>
      <c r="VC201"/>
      <c r="VD201"/>
      <c r="VE201"/>
      <c r="VF201"/>
      <c r="VG201"/>
      <c r="VH201"/>
      <c r="VI201"/>
      <c r="VJ201"/>
      <c r="VK201"/>
      <c r="VL201"/>
      <c r="VM201"/>
      <c r="VN201"/>
      <c r="VO201"/>
      <c r="VP201"/>
      <c r="VQ201"/>
      <c r="VR201"/>
      <c r="VS201"/>
      <c r="VT201"/>
      <c r="VU201"/>
      <c r="VV201"/>
      <c r="VW201"/>
      <c r="VX201"/>
      <c r="VY201"/>
      <c r="VZ201"/>
      <c r="WA201"/>
      <c r="WB201"/>
      <c r="WC201"/>
      <c r="WD201"/>
      <c r="WE201"/>
      <c r="WF201"/>
      <c r="WG201"/>
      <c r="WH201"/>
      <c r="WI201"/>
      <c r="WJ201"/>
      <c r="WK201"/>
      <c r="WL201"/>
      <c r="WM201"/>
      <c r="WN201"/>
      <c r="WO201"/>
      <c r="WP201"/>
      <c r="WQ201"/>
      <c r="WR201"/>
      <c r="WS201"/>
      <c r="WT201"/>
      <c r="WU201"/>
      <c r="WV201"/>
      <c r="WW201"/>
      <c r="WX201"/>
      <c r="WY201"/>
      <c r="WZ201"/>
      <c r="XA201"/>
      <c r="XB201"/>
      <c r="XC201"/>
      <c r="XD201"/>
      <c r="XE201"/>
      <c r="XF201"/>
      <c r="XG201"/>
      <c r="XH201"/>
      <c r="XI201"/>
      <c r="XJ201"/>
      <c r="XK201"/>
      <c r="XL201"/>
      <c r="XM201"/>
      <c r="XN201"/>
      <c r="XO201"/>
      <c r="XP201"/>
      <c r="XQ201"/>
      <c r="XR201"/>
      <c r="XS201"/>
      <c r="XT201"/>
      <c r="XU201"/>
      <c r="XV201"/>
      <c r="XW201"/>
      <c r="XX201"/>
      <c r="XY201"/>
      <c r="XZ201"/>
      <c r="YA201"/>
      <c r="YB201"/>
      <c r="YC201"/>
      <c r="YD201"/>
      <c r="YE201"/>
      <c r="YF201"/>
      <c r="YG201"/>
      <c r="YH201"/>
      <c r="YI201"/>
      <c r="YJ201"/>
      <c r="YK201"/>
      <c r="YL201"/>
      <c r="YM201"/>
      <c r="YN201"/>
      <c r="YO201"/>
      <c r="YP201"/>
      <c r="YQ201"/>
      <c r="YR201"/>
      <c r="YS201"/>
      <c r="YT201"/>
      <c r="YU201"/>
      <c r="YV201"/>
      <c r="YW201"/>
      <c r="YX201"/>
      <c r="YY201"/>
      <c r="YZ201"/>
      <c r="ZA201"/>
      <c r="ZB201"/>
      <c r="ZC201"/>
      <c r="ZD201"/>
      <c r="ZE201"/>
      <c r="ZF201"/>
      <c r="ZG201"/>
      <c r="ZH201"/>
      <c r="ZI201"/>
      <c r="ZJ201"/>
      <c r="ZK201"/>
      <c r="ZL201"/>
      <c r="ZM201"/>
      <c r="ZN201"/>
      <c r="ZO201"/>
      <c r="ZP201"/>
      <c r="ZQ201"/>
      <c r="ZR201"/>
      <c r="ZS201"/>
      <c r="ZT201"/>
      <c r="ZU201"/>
      <c r="ZV201"/>
      <c r="ZW201"/>
      <c r="ZX201"/>
      <c r="ZY201"/>
      <c r="ZZ201"/>
      <c r="AAA201"/>
      <c r="AAB201"/>
      <c r="AAC201"/>
      <c r="AAD201"/>
      <c r="AAE201"/>
      <c r="AAF201"/>
      <c r="AAG201"/>
      <c r="AAH201"/>
      <c r="AAI201"/>
      <c r="AAJ201"/>
      <c r="AAK201"/>
      <c r="AAL201"/>
      <c r="AAM201"/>
      <c r="AAN201"/>
      <c r="AAO201"/>
      <c r="AAP201"/>
      <c r="AAQ201"/>
      <c r="AAR201"/>
      <c r="AAS201"/>
      <c r="AAT201"/>
      <c r="AAU201"/>
      <c r="AAV201"/>
      <c r="AAW201"/>
      <c r="AAX201"/>
      <c r="AAY201"/>
      <c r="AAZ201"/>
      <c r="ABA201"/>
      <c r="ABB201"/>
      <c r="ABC201"/>
      <c r="ABD201"/>
      <c r="ABE201"/>
      <c r="ABF201"/>
      <c r="ABG201"/>
      <c r="ABH201"/>
      <c r="ABI201"/>
      <c r="ABJ201"/>
      <c r="ABK201"/>
      <c r="ABL201"/>
      <c r="ABM201"/>
      <c r="ABN201"/>
      <c r="ABO201"/>
      <c r="ABP201"/>
      <c r="ABQ201"/>
      <c r="ABR201"/>
      <c r="ABS201"/>
      <c r="ABT201"/>
      <c r="ABU201"/>
      <c r="ABV201"/>
      <c r="ABW201"/>
      <c r="ABX201"/>
      <c r="ABY201"/>
      <c r="ABZ201"/>
      <c r="ACA201"/>
      <c r="ACB201"/>
      <c r="ACC201"/>
      <c r="ACD201"/>
      <c r="ACE201"/>
      <c r="ACF201"/>
      <c r="ACG201"/>
      <c r="ACH201"/>
      <c r="ACI201"/>
      <c r="ACJ201"/>
      <c r="ACK201"/>
      <c r="ACL201"/>
      <c r="ACM201"/>
      <c r="ACN201"/>
      <c r="ACO201"/>
      <c r="ACP201"/>
      <c r="ACQ201"/>
      <c r="ACR201"/>
      <c r="ACS201"/>
      <c r="ACT201"/>
      <c r="ACU201"/>
      <c r="ACV201"/>
      <c r="ACW201"/>
      <c r="ACX201"/>
      <c r="ACY201"/>
      <c r="ACZ201"/>
      <c r="ADA201"/>
      <c r="ADB201"/>
      <c r="ADC201"/>
      <c r="ADD201"/>
      <c r="ADE201"/>
      <c r="ADF201"/>
      <c r="ADG201"/>
      <c r="ADH201"/>
      <c r="ADI201"/>
      <c r="ADJ201"/>
      <c r="ADK201"/>
      <c r="ADL201"/>
      <c r="ADM201"/>
      <c r="ADN201"/>
      <c r="ADO201"/>
      <c r="ADP201"/>
      <c r="ADQ201"/>
      <c r="ADR201"/>
      <c r="ADS201"/>
      <c r="ADT201"/>
      <c r="ADU201"/>
      <c r="ADV201"/>
      <c r="ADW201"/>
      <c r="ADX201"/>
      <c r="ADY201"/>
      <c r="ADZ201"/>
      <c r="AEA201"/>
      <c r="AEB201"/>
      <c r="AEC201"/>
      <c r="AED201"/>
      <c r="AEE201"/>
      <c r="AEF201"/>
      <c r="AEG201"/>
      <c r="AEH201"/>
      <c r="AEI201"/>
      <c r="AEJ201"/>
      <c r="AEK201"/>
      <c r="AEL201"/>
      <c r="AEM201"/>
      <c r="AEN201"/>
      <c r="AEO201"/>
      <c r="AEP201"/>
      <c r="AEQ201"/>
      <c r="AER201"/>
      <c r="AES201"/>
      <c r="AET201"/>
      <c r="AEU201"/>
      <c r="AEV201"/>
      <c r="AEW201"/>
      <c r="AEX201"/>
      <c r="AEY201"/>
      <c r="AEZ201"/>
      <c r="AFA201"/>
      <c r="AFB201"/>
      <c r="AFC201"/>
      <c r="AFD201"/>
      <c r="AFE201"/>
      <c r="AFF201"/>
      <c r="AFG201"/>
      <c r="AFH201"/>
      <c r="AFI201"/>
      <c r="AFJ201"/>
      <c r="AFK201"/>
      <c r="AFL201"/>
      <c r="AFM201"/>
      <c r="AFN201"/>
      <c r="AFO201"/>
      <c r="AFP201"/>
      <c r="AFQ201"/>
      <c r="AFR201"/>
      <c r="AFS201"/>
      <c r="AFT201"/>
      <c r="AFU201"/>
      <c r="AFV201"/>
      <c r="AFW201"/>
      <c r="AFX201"/>
      <c r="AFY201"/>
      <c r="AFZ201"/>
      <c r="AGA201"/>
      <c r="AGB201"/>
      <c r="AGC201"/>
      <c r="AGD201"/>
      <c r="AGE201"/>
      <c r="AGF201"/>
      <c r="AGG201"/>
      <c r="AGH201"/>
      <c r="AGI201"/>
      <c r="AGJ201"/>
      <c r="AGK201"/>
      <c r="AGL201"/>
      <c r="AGM201"/>
      <c r="AGN201"/>
      <c r="AGO201"/>
      <c r="AGP201"/>
      <c r="AGQ201"/>
      <c r="AGR201"/>
      <c r="AGS201"/>
      <c r="AGT201"/>
      <c r="AGU201"/>
      <c r="AGV201"/>
      <c r="AGW201"/>
      <c r="AGX201"/>
      <c r="AGY201"/>
      <c r="AGZ201"/>
      <c r="AHA201"/>
      <c r="AHB201"/>
      <c r="AHC201"/>
      <c r="AHD201"/>
      <c r="AHE201"/>
      <c r="AHF201"/>
      <c r="AHG201"/>
      <c r="AHH201"/>
      <c r="AHI201"/>
      <c r="AHJ201"/>
      <c r="AHK201"/>
      <c r="AHL201"/>
      <c r="AHM201"/>
      <c r="AHN201"/>
      <c r="AHO201"/>
      <c r="AHP201"/>
      <c r="AHQ201"/>
      <c r="AHR201"/>
      <c r="AHS201"/>
      <c r="AHT201"/>
      <c r="AHU201"/>
      <c r="AHV201"/>
      <c r="AHW201"/>
      <c r="AHX201"/>
      <c r="AHY201"/>
      <c r="AHZ201"/>
      <c r="AIA201"/>
      <c r="AIB201"/>
      <c r="AIC201"/>
      <c r="AID201"/>
      <c r="AIE201"/>
      <c r="AIF201"/>
      <c r="AIG201"/>
      <c r="AIH201"/>
      <c r="AII201"/>
      <c r="AIJ201"/>
      <c r="AIK201"/>
      <c r="AIL201"/>
      <c r="AIM201"/>
      <c r="AIN201"/>
      <c r="AIO201"/>
      <c r="AIP201"/>
      <c r="AIQ201"/>
      <c r="AIR201"/>
      <c r="AIS201"/>
      <c r="AIT201"/>
      <c r="AIU201"/>
      <c r="AIV201"/>
      <c r="AIW201"/>
      <c r="AIX201"/>
      <c r="AIY201"/>
      <c r="AIZ201"/>
      <c r="AJA201"/>
      <c r="AJB201"/>
      <c r="AJC201"/>
      <c r="AJD201"/>
      <c r="AJE201"/>
      <c r="AJF201"/>
      <c r="AJG201"/>
      <c r="AJH201"/>
      <c r="AJI201"/>
      <c r="AJJ201"/>
      <c r="AJK201"/>
      <c r="AJL201"/>
      <c r="AJM201"/>
      <c r="AJN201"/>
      <c r="AJO201"/>
      <c r="AJP201"/>
      <c r="AJQ201"/>
      <c r="AJR201"/>
      <c r="AJS201"/>
      <c r="AJT201"/>
      <c r="AJU201"/>
      <c r="AJV201"/>
      <c r="AJW201"/>
      <c r="AJX201"/>
      <c r="AJY201"/>
      <c r="AJZ201"/>
      <c r="AKA201"/>
      <c r="AKB201"/>
      <c r="AKC201"/>
      <c r="AKD201"/>
      <c r="AKE201"/>
      <c r="AKF201"/>
      <c r="AKG201"/>
      <c r="AKH201"/>
      <c r="AKI201"/>
      <c r="AKJ201"/>
      <c r="AKK201"/>
      <c r="AKL201"/>
      <c r="AKM201"/>
      <c r="AKN201"/>
      <c r="AKO201"/>
      <c r="AKP201"/>
      <c r="AKQ201"/>
      <c r="AKR201"/>
      <c r="AKS201"/>
      <c r="AKT201"/>
      <c r="AKU201"/>
      <c r="AKV201"/>
      <c r="AKW201"/>
      <c r="AKX201"/>
      <c r="AKY201"/>
      <c r="AKZ201"/>
      <c r="ALA201"/>
      <c r="ALB201"/>
      <c r="ALC201"/>
      <c r="ALD201"/>
      <c r="ALE201"/>
      <c r="ALF201"/>
      <c r="ALG201"/>
      <c r="ALH201"/>
      <c r="ALI201"/>
      <c r="ALJ201"/>
      <c r="ALK201"/>
      <c r="ALL201"/>
      <c r="ALM201"/>
      <c r="ALN201"/>
      <c r="ALO201"/>
      <c r="ALP201"/>
      <c r="ALQ201"/>
      <c r="ALR201"/>
      <c r="ALS201"/>
      <c r="ALT201"/>
      <c r="ALU201"/>
      <c r="ALV201"/>
      <c r="ALW201"/>
      <c r="ALX201"/>
      <c r="ALY201"/>
      <c r="ALZ201"/>
      <c r="AMA201"/>
      <c r="AMB201"/>
      <c r="AMC201"/>
      <c r="AMD201"/>
      <c r="AME201"/>
      <c r="AMF201"/>
      <c r="AMG201"/>
      <c r="AMH201"/>
      <c r="AMI201"/>
      <c r="AMJ201"/>
    </row>
    <row r="202" spans="1:1024" ht="13.5" customHeight="1">
      <c r="A202" s="981"/>
      <c r="B202" s="981"/>
      <c r="C202" s="981"/>
      <c r="D202" s="981"/>
      <c r="E202" s="563"/>
      <c r="F202" s="992" t="s">
        <v>307</v>
      </c>
      <c r="G202" s="992"/>
      <c r="H202" s="992"/>
      <c r="I202" s="992"/>
      <c r="J202" s="992"/>
      <c r="K202" s="992"/>
      <c r="L202" s="992"/>
      <c r="M202" s="992"/>
      <c r="N202" s="992"/>
      <c r="O202" s="992"/>
      <c r="P202" s="992"/>
      <c r="Q202" s="992"/>
      <c r="R202" s="992"/>
      <c r="S202" s="992"/>
      <c r="T202" s="992"/>
      <c r="U202" s="992"/>
      <c r="V202" s="992"/>
      <c r="W202" s="992"/>
      <c r="X202" s="992"/>
      <c r="Y202" s="992"/>
      <c r="Z202" s="992"/>
      <c r="AA202" s="992"/>
      <c r="AB202" s="992"/>
      <c r="AC202" s="992"/>
      <c r="AD202" s="992"/>
      <c r="AE202" s="992"/>
      <c r="AF202" s="992"/>
      <c r="AG202" s="992"/>
      <c r="AH202" s="992"/>
      <c r="AI202" s="992"/>
      <c r="AJ202" s="564"/>
      <c r="AK202" s="94"/>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c r="WG202"/>
      <c r="WH202"/>
      <c r="WI202"/>
      <c r="WJ202"/>
      <c r="WK202"/>
      <c r="WL202"/>
      <c r="WM202"/>
      <c r="WN202"/>
      <c r="WO202"/>
      <c r="WP202"/>
      <c r="WQ202"/>
      <c r="WR202"/>
      <c r="WS202"/>
      <c r="WT202"/>
      <c r="WU202"/>
      <c r="WV202"/>
      <c r="WW202"/>
      <c r="WX202"/>
      <c r="WY202"/>
      <c r="WZ202"/>
      <c r="XA202"/>
      <c r="XB202"/>
      <c r="XC202"/>
      <c r="XD202"/>
      <c r="XE202"/>
      <c r="XF202"/>
      <c r="XG202"/>
      <c r="XH202"/>
      <c r="XI202"/>
      <c r="XJ202"/>
      <c r="XK202"/>
      <c r="XL202"/>
      <c r="XM202"/>
      <c r="XN202"/>
      <c r="XO202"/>
      <c r="XP202"/>
      <c r="XQ202"/>
      <c r="XR202"/>
      <c r="XS202"/>
      <c r="XT202"/>
      <c r="XU202"/>
      <c r="XV202"/>
      <c r="XW202"/>
      <c r="XX202"/>
      <c r="XY202"/>
      <c r="XZ202"/>
      <c r="YA202"/>
      <c r="YB202"/>
      <c r="YC202"/>
      <c r="YD202"/>
      <c r="YE202"/>
      <c r="YF202"/>
      <c r="YG202"/>
      <c r="YH202"/>
      <c r="YI202"/>
      <c r="YJ202"/>
      <c r="YK202"/>
      <c r="YL202"/>
      <c r="YM202"/>
      <c r="YN202"/>
      <c r="YO202"/>
      <c r="YP202"/>
      <c r="YQ202"/>
      <c r="YR202"/>
      <c r="YS202"/>
      <c r="YT202"/>
      <c r="YU202"/>
      <c r="YV202"/>
      <c r="YW202"/>
      <c r="YX202"/>
      <c r="YY202"/>
      <c r="YZ202"/>
      <c r="ZA202"/>
      <c r="ZB202"/>
      <c r="ZC202"/>
      <c r="ZD202"/>
      <c r="ZE202"/>
      <c r="ZF202"/>
      <c r="ZG202"/>
      <c r="ZH202"/>
      <c r="ZI202"/>
      <c r="ZJ202"/>
      <c r="ZK202"/>
      <c r="ZL202"/>
      <c r="ZM202"/>
      <c r="ZN202"/>
      <c r="ZO202"/>
      <c r="ZP202"/>
      <c r="ZQ202"/>
      <c r="ZR202"/>
      <c r="ZS202"/>
      <c r="ZT202"/>
      <c r="ZU202"/>
      <c r="ZV202"/>
      <c r="ZW202"/>
      <c r="ZX202"/>
      <c r="ZY202"/>
      <c r="ZZ202"/>
      <c r="AAA202"/>
      <c r="AAB202"/>
      <c r="AAC202"/>
      <c r="AAD202"/>
      <c r="AAE202"/>
      <c r="AAF202"/>
      <c r="AAG202"/>
      <c r="AAH202"/>
      <c r="AAI202"/>
      <c r="AAJ202"/>
      <c r="AAK202"/>
      <c r="AAL202"/>
      <c r="AAM202"/>
      <c r="AAN202"/>
      <c r="AAO202"/>
      <c r="AAP202"/>
      <c r="AAQ202"/>
      <c r="AAR202"/>
      <c r="AAS202"/>
      <c r="AAT202"/>
      <c r="AAU202"/>
      <c r="AAV202"/>
      <c r="AAW202"/>
      <c r="AAX202"/>
      <c r="AAY202"/>
      <c r="AAZ202"/>
      <c r="ABA202"/>
      <c r="ABB202"/>
      <c r="ABC202"/>
      <c r="ABD202"/>
      <c r="ABE202"/>
      <c r="ABF202"/>
      <c r="ABG202"/>
      <c r="ABH202"/>
      <c r="ABI202"/>
      <c r="ABJ202"/>
      <c r="ABK202"/>
      <c r="ABL202"/>
      <c r="ABM202"/>
      <c r="ABN202"/>
      <c r="ABO202"/>
      <c r="ABP202"/>
      <c r="ABQ202"/>
      <c r="ABR202"/>
      <c r="ABS202"/>
      <c r="ABT202"/>
      <c r="ABU202"/>
      <c r="ABV202"/>
      <c r="ABW202"/>
      <c r="ABX202"/>
      <c r="ABY202"/>
      <c r="ABZ202"/>
      <c r="ACA202"/>
      <c r="ACB202"/>
      <c r="ACC202"/>
      <c r="ACD202"/>
      <c r="ACE202"/>
      <c r="ACF202"/>
      <c r="ACG202"/>
      <c r="ACH202"/>
      <c r="ACI202"/>
      <c r="ACJ202"/>
      <c r="ACK202"/>
      <c r="ACL202"/>
      <c r="ACM202"/>
      <c r="ACN202"/>
      <c r="ACO202"/>
      <c r="ACP202"/>
      <c r="ACQ202"/>
      <c r="ACR202"/>
      <c r="ACS202"/>
      <c r="ACT202"/>
      <c r="ACU202"/>
      <c r="ACV202"/>
      <c r="ACW202"/>
      <c r="ACX202"/>
      <c r="ACY202"/>
      <c r="ACZ202"/>
      <c r="ADA202"/>
      <c r="ADB202"/>
      <c r="ADC202"/>
      <c r="ADD202"/>
      <c r="ADE202"/>
      <c r="ADF202"/>
      <c r="ADG202"/>
      <c r="ADH202"/>
      <c r="ADI202"/>
      <c r="ADJ202"/>
      <c r="ADK202"/>
      <c r="ADL202"/>
      <c r="ADM202"/>
      <c r="ADN202"/>
      <c r="ADO202"/>
      <c r="ADP202"/>
      <c r="ADQ202"/>
      <c r="ADR202"/>
      <c r="ADS202"/>
      <c r="ADT202"/>
      <c r="ADU202"/>
      <c r="ADV202"/>
      <c r="ADW202"/>
      <c r="ADX202"/>
      <c r="ADY202"/>
      <c r="ADZ202"/>
      <c r="AEA202"/>
      <c r="AEB202"/>
      <c r="AEC202"/>
      <c r="AED202"/>
      <c r="AEE202"/>
      <c r="AEF202"/>
      <c r="AEG202"/>
      <c r="AEH202"/>
      <c r="AEI202"/>
      <c r="AEJ202"/>
      <c r="AEK202"/>
      <c r="AEL202"/>
      <c r="AEM202"/>
      <c r="AEN202"/>
      <c r="AEO202"/>
      <c r="AEP202"/>
      <c r="AEQ202"/>
      <c r="AER202"/>
      <c r="AES202"/>
      <c r="AET202"/>
      <c r="AEU202"/>
      <c r="AEV202"/>
      <c r="AEW202"/>
      <c r="AEX202"/>
      <c r="AEY202"/>
      <c r="AEZ202"/>
      <c r="AFA202"/>
      <c r="AFB202"/>
      <c r="AFC202"/>
      <c r="AFD202"/>
      <c r="AFE202"/>
      <c r="AFF202"/>
      <c r="AFG202"/>
      <c r="AFH202"/>
      <c r="AFI202"/>
      <c r="AFJ202"/>
      <c r="AFK202"/>
      <c r="AFL202"/>
      <c r="AFM202"/>
      <c r="AFN202"/>
      <c r="AFO202"/>
      <c r="AFP202"/>
      <c r="AFQ202"/>
      <c r="AFR202"/>
      <c r="AFS202"/>
      <c r="AFT202"/>
      <c r="AFU202"/>
      <c r="AFV202"/>
      <c r="AFW202"/>
      <c r="AFX202"/>
      <c r="AFY202"/>
      <c r="AFZ202"/>
      <c r="AGA202"/>
      <c r="AGB202"/>
      <c r="AGC202"/>
      <c r="AGD202"/>
      <c r="AGE202"/>
      <c r="AGF202"/>
      <c r="AGG202"/>
      <c r="AGH202"/>
      <c r="AGI202"/>
      <c r="AGJ202"/>
      <c r="AGK202"/>
      <c r="AGL202"/>
      <c r="AGM202"/>
      <c r="AGN202"/>
      <c r="AGO202"/>
      <c r="AGP202"/>
      <c r="AGQ202"/>
      <c r="AGR202"/>
      <c r="AGS202"/>
      <c r="AGT202"/>
      <c r="AGU202"/>
      <c r="AGV202"/>
      <c r="AGW202"/>
      <c r="AGX202"/>
      <c r="AGY202"/>
      <c r="AGZ202"/>
      <c r="AHA202"/>
      <c r="AHB202"/>
      <c r="AHC202"/>
      <c r="AHD202"/>
      <c r="AHE202"/>
      <c r="AHF202"/>
      <c r="AHG202"/>
      <c r="AHH202"/>
      <c r="AHI202"/>
      <c r="AHJ202"/>
      <c r="AHK202"/>
      <c r="AHL202"/>
      <c r="AHM202"/>
      <c r="AHN202"/>
      <c r="AHO202"/>
      <c r="AHP202"/>
      <c r="AHQ202"/>
      <c r="AHR202"/>
      <c r="AHS202"/>
      <c r="AHT202"/>
      <c r="AHU202"/>
      <c r="AHV202"/>
      <c r="AHW202"/>
      <c r="AHX202"/>
      <c r="AHY202"/>
      <c r="AHZ202"/>
      <c r="AIA202"/>
      <c r="AIB202"/>
      <c r="AIC202"/>
      <c r="AID202"/>
      <c r="AIE202"/>
      <c r="AIF202"/>
      <c r="AIG202"/>
      <c r="AIH202"/>
      <c r="AII202"/>
      <c r="AIJ202"/>
      <c r="AIK202"/>
      <c r="AIL202"/>
      <c r="AIM202"/>
      <c r="AIN202"/>
      <c r="AIO202"/>
      <c r="AIP202"/>
      <c r="AIQ202"/>
      <c r="AIR202"/>
      <c r="AIS202"/>
      <c r="AIT202"/>
      <c r="AIU202"/>
      <c r="AIV202"/>
      <c r="AIW202"/>
      <c r="AIX202"/>
      <c r="AIY202"/>
      <c r="AIZ202"/>
      <c r="AJA202"/>
      <c r="AJB202"/>
      <c r="AJC202"/>
      <c r="AJD202"/>
      <c r="AJE202"/>
      <c r="AJF202"/>
      <c r="AJG202"/>
      <c r="AJH202"/>
      <c r="AJI202"/>
      <c r="AJJ202"/>
      <c r="AJK202"/>
      <c r="AJL202"/>
      <c r="AJM202"/>
      <c r="AJN202"/>
      <c r="AJO202"/>
      <c r="AJP202"/>
      <c r="AJQ202"/>
      <c r="AJR202"/>
      <c r="AJS202"/>
      <c r="AJT202"/>
      <c r="AJU202"/>
      <c r="AJV202"/>
      <c r="AJW202"/>
      <c r="AJX202"/>
      <c r="AJY202"/>
      <c r="AJZ202"/>
      <c r="AKA202"/>
      <c r="AKB202"/>
      <c r="AKC202"/>
      <c r="AKD202"/>
      <c r="AKE202"/>
      <c r="AKF202"/>
      <c r="AKG202"/>
      <c r="AKH202"/>
      <c r="AKI202"/>
      <c r="AKJ202"/>
      <c r="AKK202"/>
      <c r="AKL202"/>
      <c r="AKM202"/>
      <c r="AKN202"/>
      <c r="AKO202"/>
      <c r="AKP202"/>
      <c r="AKQ202"/>
      <c r="AKR202"/>
      <c r="AKS202"/>
      <c r="AKT202"/>
      <c r="AKU202"/>
      <c r="AKV202"/>
      <c r="AKW202"/>
      <c r="AKX202"/>
      <c r="AKY202"/>
      <c r="AKZ202"/>
      <c r="ALA202"/>
      <c r="ALB202"/>
      <c r="ALC202"/>
      <c r="ALD202"/>
      <c r="ALE202"/>
      <c r="ALF202"/>
      <c r="ALG202"/>
      <c r="ALH202"/>
      <c r="ALI202"/>
      <c r="ALJ202"/>
      <c r="ALK202"/>
      <c r="ALL202"/>
      <c r="ALM202"/>
      <c r="ALN202"/>
      <c r="ALO202"/>
      <c r="ALP202"/>
      <c r="ALQ202"/>
      <c r="ALR202"/>
      <c r="ALS202"/>
      <c r="ALT202"/>
      <c r="ALU202"/>
      <c r="ALV202"/>
      <c r="ALW202"/>
      <c r="ALX202"/>
      <c r="ALY202"/>
      <c r="ALZ202"/>
      <c r="AMA202"/>
      <c r="AMB202"/>
      <c r="AMC202"/>
      <c r="AMD202"/>
      <c r="AME202"/>
      <c r="AMF202"/>
      <c r="AMG202"/>
      <c r="AMH202"/>
      <c r="AMI202"/>
      <c r="AMJ202"/>
    </row>
    <row r="203" spans="1:1024" ht="15" customHeight="1">
      <c r="A203" s="943" t="s">
        <v>227</v>
      </c>
      <c r="B203" s="943"/>
      <c r="C203" s="943"/>
      <c r="D203" s="943"/>
      <c r="E203" s="943"/>
      <c r="F203" s="943"/>
      <c r="G203" s="943"/>
      <c r="H203" s="943"/>
      <c r="I203" s="943"/>
      <c r="J203" s="943"/>
      <c r="K203" s="943"/>
      <c r="L203" s="943"/>
      <c r="M203" s="943"/>
      <c r="N203" s="943"/>
      <c r="O203" s="943"/>
      <c r="P203" s="943"/>
      <c r="Q203" s="943"/>
      <c r="R203" s="943"/>
      <c r="S203" s="943"/>
      <c r="T203" s="943"/>
      <c r="U203" s="943"/>
      <c r="V203" s="943"/>
      <c r="W203" s="943"/>
      <c r="X203" s="943"/>
      <c r="Y203" s="943"/>
      <c r="Z203" s="943"/>
      <c r="AA203" s="943"/>
      <c r="AB203" s="943"/>
      <c r="AC203" s="943"/>
      <c r="AD203" s="943"/>
      <c r="AE203" s="943"/>
      <c r="AF203" s="943"/>
      <c r="AG203" s="565"/>
      <c r="AH203" s="566" t="s">
        <v>228</v>
      </c>
      <c r="AI203" s="565"/>
      <c r="AJ203" s="567"/>
      <c r="AK203" s="114"/>
      <c r="AL203"/>
      <c r="AT203" s="140"/>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c r="WK203"/>
      <c r="WL203"/>
      <c r="WM203"/>
      <c r="WN203"/>
      <c r="WO203"/>
      <c r="WP203"/>
      <c r="WQ203"/>
      <c r="WR203"/>
      <c r="WS203"/>
      <c r="WT203"/>
      <c r="WU203"/>
      <c r="WV203"/>
      <c r="WW203"/>
      <c r="WX203"/>
      <c r="WY203"/>
      <c r="WZ203"/>
      <c r="XA203"/>
      <c r="XB203"/>
      <c r="XC203"/>
      <c r="XD203"/>
      <c r="XE203"/>
      <c r="XF203"/>
      <c r="XG203"/>
      <c r="XH203"/>
      <c r="XI203"/>
      <c r="XJ203"/>
      <c r="XK203"/>
      <c r="XL203"/>
      <c r="XM203"/>
      <c r="XN203"/>
      <c r="XO203"/>
      <c r="XP203"/>
      <c r="XQ203"/>
      <c r="XR203"/>
      <c r="XS203"/>
      <c r="XT203"/>
      <c r="XU203"/>
      <c r="XV203"/>
      <c r="XW203"/>
      <c r="XX203"/>
      <c r="XY203"/>
      <c r="XZ203"/>
      <c r="YA203"/>
      <c r="YB203"/>
      <c r="YC203"/>
      <c r="YD203"/>
      <c r="YE203"/>
      <c r="YF203"/>
      <c r="YG203"/>
      <c r="YH203"/>
      <c r="YI203"/>
      <c r="YJ203"/>
      <c r="YK203"/>
      <c r="YL203"/>
      <c r="YM203"/>
      <c r="YN203"/>
      <c r="YO203"/>
      <c r="YP203"/>
      <c r="YQ203"/>
      <c r="YR203"/>
      <c r="YS203"/>
      <c r="YT203"/>
      <c r="YU203"/>
      <c r="YV203"/>
      <c r="YW203"/>
      <c r="YX203"/>
      <c r="YY203"/>
      <c r="YZ203"/>
      <c r="ZA203"/>
      <c r="ZB203"/>
      <c r="ZC203"/>
      <c r="ZD203"/>
      <c r="ZE203"/>
      <c r="ZF203"/>
      <c r="ZG203"/>
      <c r="ZH203"/>
      <c r="ZI203"/>
      <c r="ZJ203"/>
      <c r="ZK203"/>
      <c r="ZL203"/>
      <c r="ZM203"/>
      <c r="ZN203"/>
      <c r="ZO203"/>
      <c r="ZP203"/>
      <c r="ZQ203"/>
      <c r="ZR203"/>
      <c r="ZS203"/>
      <c r="ZT203"/>
      <c r="ZU203"/>
      <c r="ZV203"/>
      <c r="ZW203"/>
      <c r="ZX203"/>
      <c r="ZY203"/>
      <c r="ZZ203"/>
      <c r="AAA203"/>
      <c r="AAB203"/>
      <c r="AAC203"/>
      <c r="AAD203"/>
      <c r="AAE203"/>
      <c r="AAF203"/>
      <c r="AAG203"/>
      <c r="AAH203"/>
      <c r="AAI203"/>
      <c r="AAJ203"/>
      <c r="AAK203"/>
      <c r="AAL203"/>
      <c r="AAM203"/>
      <c r="AAN203"/>
      <c r="AAO203"/>
      <c r="AAP203"/>
      <c r="AAQ203"/>
      <c r="AAR203"/>
      <c r="AAS203"/>
      <c r="AAT203"/>
      <c r="AAU203"/>
      <c r="AAV203"/>
      <c r="AAW203"/>
      <c r="AAX203"/>
      <c r="AAY203"/>
      <c r="AAZ203"/>
      <c r="ABA203"/>
      <c r="ABB203"/>
      <c r="ABC203"/>
      <c r="ABD203"/>
      <c r="ABE203"/>
      <c r="ABF203"/>
      <c r="ABG203"/>
      <c r="ABH203"/>
      <c r="ABI203"/>
      <c r="ABJ203"/>
      <c r="ABK203"/>
      <c r="ABL203"/>
      <c r="ABM203"/>
      <c r="ABN203"/>
      <c r="ABO203"/>
      <c r="ABP203"/>
      <c r="ABQ203"/>
      <c r="ABR203"/>
      <c r="ABS203"/>
      <c r="ABT203"/>
      <c r="ABU203"/>
      <c r="ABV203"/>
      <c r="ABW203"/>
      <c r="ABX203"/>
      <c r="ABY203"/>
      <c r="ABZ203"/>
      <c r="ACA203"/>
      <c r="ACB203"/>
      <c r="ACC203"/>
      <c r="ACD203"/>
      <c r="ACE203"/>
      <c r="ACF203"/>
      <c r="ACG203"/>
      <c r="ACH203"/>
      <c r="ACI203"/>
      <c r="ACJ203"/>
      <c r="ACK203"/>
      <c r="ACL203"/>
      <c r="ACM203"/>
      <c r="ACN203"/>
      <c r="ACO203"/>
      <c r="ACP203"/>
      <c r="ACQ203"/>
      <c r="ACR203"/>
      <c r="ACS203"/>
      <c r="ACT203"/>
      <c r="ACU203"/>
      <c r="ACV203"/>
      <c r="ACW203"/>
      <c r="ACX203"/>
      <c r="ACY203"/>
      <c r="ACZ203"/>
      <c r="ADA203"/>
      <c r="ADB203"/>
      <c r="ADC203"/>
      <c r="ADD203"/>
      <c r="ADE203"/>
      <c r="ADF203"/>
      <c r="ADG203"/>
      <c r="ADH203"/>
      <c r="ADI203"/>
      <c r="ADJ203"/>
      <c r="ADK203"/>
      <c r="ADL203"/>
      <c r="ADM203"/>
      <c r="ADN203"/>
      <c r="ADO203"/>
      <c r="ADP203"/>
      <c r="ADQ203"/>
      <c r="ADR203"/>
      <c r="ADS203"/>
      <c r="ADT203"/>
      <c r="ADU203"/>
      <c r="ADV203"/>
      <c r="ADW203"/>
      <c r="ADX203"/>
      <c r="ADY203"/>
      <c r="ADZ203"/>
      <c r="AEA203"/>
      <c r="AEB203"/>
      <c r="AEC203"/>
      <c r="AED203"/>
      <c r="AEE203"/>
      <c r="AEF203"/>
      <c r="AEG203"/>
      <c r="AEH203"/>
      <c r="AEI203"/>
      <c r="AEJ203"/>
      <c r="AEK203"/>
      <c r="AEL203"/>
      <c r="AEM203"/>
      <c r="AEN203"/>
      <c r="AEO203"/>
      <c r="AEP203"/>
      <c r="AEQ203"/>
      <c r="AER203"/>
      <c r="AES203"/>
      <c r="AET203"/>
      <c r="AEU203"/>
      <c r="AEV203"/>
      <c r="AEW203"/>
      <c r="AEX203"/>
      <c r="AEY203"/>
      <c r="AEZ203"/>
      <c r="AFA203"/>
      <c r="AFB203"/>
      <c r="AFC203"/>
      <c r="AFD203"/>
      <c r="AFE203"/>
      <c r="AFF203"/>
      <c r="AFG203"/>
      <c r="AFH203"/>
      <c r="AFI203"/>
      <c r="AFJ203"/>
      <c r="AFK203"/>
      <c r="AFL203"/>
      <c r="AFM203"/>
      <c r="AFN203"/>
      <c r="AFO203"/>
      <c r="AFP203"/>
      <c r="AFQ203"/>
      <c r="AFR203"/>
      <c r="AFS203"/>
      <c r="AFT203"/>
      <c r="AFU203"/>
      <c r="AFV203"/>
      <c r="AFW203"/>
      <c r="AFX203"/>
      <c r="AFY203"/>
      <c r="AFZ203"/>
      <c r="AGA203"/>
      <c r="AGB203"/>
      <c r="AGC203"/>
      <c r="AGD203"/>
      <c r="AGE203"/>
      <c r="AGF203"/>
      <c r="AGG203"/>
      <c r="AGH203"/>
      <c r="AGI203"/>
      <c r="AGJ203"/>
      <c r="AGK203"/>
      <c r="AGL203"/>
      <c r="AGM203"/>
      <c r="AGN203"/>
      <c r="AGO203"/>
      <c r="AGP203"/>
      <c r="AGQ203"/>
      <c r="AGR203"/>
      <c r="AGS203"/>
      <c r="AGT203"/>
      <c r="AGU203"/>
      <c r="AGV203"/>
      <c r="AGW203"/>
      <c r="AGX203"/>
      <c r="AGY203"/>
      <c r="AGZ203"/>
      <c r="AHA203"/>
      <c r="AHB203"/>
      <c r="AHC203"/>
      <c r="AHD203"/>
      <c r="AHE203"/>
      <c r="AHF203"/>
      <c r="AHG203"/>
      <c r="AHH203"/>
      <c r="AHI203"/>
      <c r="AHJ203"/>
      <c r="AHK203"/>
      <c r="AHL203"/>
      <c r="AHM203"/>
      <c r="AHN203"/>
      <c r="AHO203"/>
      <c r="AHP203"/>
      <c r="AHQ203"/>
      <c r="AHR203"/>
      <c r="AHS203"/>
      <c r="AHT203"/>
      <c r="AHU203"/>
      <c r="AHV203"/>
      <c r="AHW203"/>
      <c r="AHX203"/>
      <c r="AHY203"/>
      <c r="AHZ203"/>
      <c r="AIA203"/>
      <c r="AIB203"/>
      <c r="AIC203"/>
      <c r="AID203"/>
      <c r="AIE203"/>
      <c r="AIF203"/>
      <c r="AIG203"/>
      <c r="AIH203"/>
      <c r="AII203"/>
      <c r="AIJ203"/>
      <c r="AIK203"/>
      <c r="AIL203"/>
      <c r="AIM203"/>
      <c r="AIN203"/>
      <c r="AIO203"/>
      <c r="AIP203"/>
      <c r="AIQ203"/>
      <c r="AIR203"/>
      <c r="AIS203"/>
      <c r="AIT203"/>
      <c r="AIU203"/>
      <c r="AIV203"/>
      <c r="AIW203"/>
      <c r="AIX203"/>
      <c r="AIY203"/>
      <c r="AIZ203"/>
      <c r="AJA203"/>
      <c r="AJB203"/>
      <c r="AJC203"/>
      <c r="AJD203"/>
      <c r="AJE203"/>
      <c r="AJF203"/>
      <c r="AJG203"/>
      <c r="AJH203"/>
      <c r="AJI203"/>
      <c r="AJJ203"/>
      <c r="AJK203"/>
      <c r="AJL203"/>
      <c r="AJM203"/>
      <c r="AJN203"/>
      <c r="AJO203"/>
      <c r="AJP203"/>
      <c r="AJQ203"/>
      <c r="AJR203"/>
      <c r="AJS203"/>
      <c r="AJT203"/>
      <c r="AJU203"/>
      <c r="AJV203"/>
      <c r="AJW203"/>
      <c r="AJX203"/>
      <c r="AJY203"/>
      <c r="AJZ203"/>
      <c r="AKA203"/>
      <c r="AKB203"/>
      <c r="AKC203"/>
      <c r="AKD203"/>
      <c r="AKE203"/>
      <c r="AKF203"/>
      <c r="AKG203"/>
      <c r="AKH203"/>
      <c r="AKI203"/>
      <c r="AKJ203"/>
      <c r="AKK203"/>
      <c r="AKL203"/>
      <c r="AKM203"/>
      <c r="AKN203"/>
      <c r="AKO203"/>
      <c r="AKP203"/>
      <c r="AKQ203"/>
      <c r="AKR203"/>
      <c r="AKS203"/>
      <c r="AKT203"/>
      <c r="AKU203"/>
      <c r="AKV203"/>
      <c r="AKW203"/>
      <c r="AKX203"/>
      <c r="AKY203"/>
      <c r="AKZ203"/>
      <c r="ALA203"/>
      <c r="ALB203"/>
      <c r="ALC203"/>
      <c r="ALD203"/>
      <c r="ALE203"/>
      <c r="ALF203"/>
      <c r="ALG203"/>
      <c r="ALH203"/>
      <c r="ALI203"/>
      <c r="ALJ203"/>
      <c r="ALK203"/>
      <c r="ALL203"/>
      <c r="ALM203"/>
      <c r="ALN203"/>
      <c r="ALO203"/>
      <c r="ALP203"/>
      <c r="ALQ203"/>
      <c r="ALR203"/>
      <c r="ALS203"/>
      <c r="ALT203"/>
      <c r="ALU203"/>
      <c r="ALV203"/>
      <c r="ALW203"/>
      <c r="ALX203"/>
      <c r="ALY203"/>
      <c r="ALZ203"/>
      <c r="AMA203"/>
      <c r="AMB203"/>
      <c r="AMC203"/>
      <c r="AMD203"/>
      <c r="AME203"/>
      <c r="AMF203"/>
      <c r="AMG203"/>
      <c r="AMH203"/>
      <c r="AMI203"/>
      <c r="AMJ203"/>
    </row>
    <row r="204" spans="1:1024" ht="9" customHeight="1">
      <c r="A204" s="568"/>
      <c r="B204" s="568"/>
      <c r="C204" s="568"/>
      <c r="D204" s="568"/>
      <c r="E204" s="568"/>
      <c r="F204" s="568"/>
      <c r="G204" s="568"/>
      <c r="H204" s="568"/>
      <c r="I204" s="568"/>
      <c r="J204" s="568"/>
      <c r="K204" s="568"/>
      <c r="L204" s="568"/>
      <c r="M204" s="568"/>
      <c r="N204" s="568"/>
      <c r="O204" s="568"/>
      <c r="P204" s="568"/>
      <c r="Q204" s="568"/>
      <c r="R204" s="568"/>
      <c r="S204" s="568"/>
      <c r="T204" s="568"/>
      <c r="U204" s="568"/>
      <c r="V204" s="568"/>
      <c r="W204" s="568"/>
      <c r="X204" s="568"/>
      <c r="Y204" s="568"/>
      <c r="Z204" s="568"/>
      <c r="AA204" s="568"/>
      <c r="AB204" s="568"/>
      <c r="AC204" s="568"/>
      <c r="AD204" s="568"/>
      <c r="AE204" s="568"/>
      <c r="AF204" s="568"/>
      <c r="AG204" s="568"/>
      <c r="AH204" s="568"/>
      <c r="AI204" s="568"/>
      <c r="AJ204" s="569"/>
      <c r="AK204" s="94"/>
      <c r="AL204"/>
      <c r="AM204"/>
      <c r="AN204"/>
      <c r="AO204"/>
      <c r="AP204"/>
      <c r="AQ204"/>
      <c r="AR204"/>
      <c r="AS204"/>
      <c r="AT204" s="140"/>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c r="QN204"/>
      <c r="QO204"/>
      <c r="QP204"/>
      <c r="QQ204"/>
      <c r="QR204"/>
      <c r="QS204"/>
      <c r="QT204"/>
      <c r="QU204"/>
      <c r="QV204"/>
      <c r="QW204"/>
      <c r="QX204"/>
      <c r="QY204"/>
      <c r="QZ204"/>
      <c r="RA204"/>
      <c r="RB204"/>
      <c r="RC204"/>
      <c r="RD204"/>
      <c r="RE204"/>
      <c r="RF204"/>
      <c r="RG204"/>
      <c r="RH204"/>
      <c r="RI204"/>
      <c r="RJ204"/>
      <c r="RK204"/>
      <c r="RL204"/>
      <c r="RM204"/>
      <c r="RN204"/>
      <c r="RO204"/>
      <c r="RP204"/>
      <c r="RQ204"/>
      <c r="RR204"/>
      <c r="RS204"/>
      <c r="RT204"/>
      <c r="RU204"/>
      <c r="RV204"/>
      <c r="RW204"/>
      <c r="RX204"/>
      <c r="RY204"/>
      <c r="RZ204"/>
      <c r="SA204"/>
      <c r="SB204"/>
      <c r="SC204"/>
      <c r="SD204"/>
      <c r="SE204"/>
      <c r="SF204"/>
      <c r="SG204"/>
      <c r="SH204"/>
      <c r="SI204"/>
      <c r="SJ204"/>
      <c r="SK204"/>
      <c r="SL204"/>
      <c r="SM204"/>
      <c r="SN204"/>
      <c r="SO204"/>
      <c r="SP204"/>
      <c r="SQ204"/>
      <c r="SR204"/>
      <c r="SS204"/>
      <c r="ST204"/>
      <c r="SU204"/>
      <c r="SV204"/>
      <c r="SW204"/>
      <c r="SX204"/>
      <c r="SY204"/>
      <c r="SZ204"/>
      <c r="TA204"/>
      <c r="TB204"/>
      <c r="TC204"/>
      <c r="TD204"/>
      <c r="TE204"/>
      <c r="TF204"/>
      <c r="TG204"/>
      <c r="TH204"/>
      <c r="TI204"/>
      <c r="TJ204"/>
      <c r="TK204"/>
      <c r="TL204"/>
      <c r="TM204"/>
      <c r="TN204"/>
      <c r="TO204"/>
      <c r="TP204"/>
      <c r="TQ204"/>
      <c r="TR204"/>
      <c r="TS204"/>
      <c r="TT204"/>
      <c r="TU204"/>
      <c r="TV204"/>
      <c r="TW204"/>
      <c r="TX204"/>
      <c r="TY204"/>
      <c r="TZ204"/>
      <c r="UA204"/>
      <c r="UB204"/>
      <c r="UC204"/>
      <c r="UD204"/>
      <c r="UE204"/>
      <c r="UF204"/>
      <c r="UG204"/>
      <c r="UH204"/>
      <c r="UI204"/>
      <c r="UJ204"/>
      <c r="UK204"/>
      <c r="UL204"/>
      <c r="UM204"/>
      <c r="UN204"/>
      <c r="UO204"/>
      <c r="UP204"/>
      <c r="UQ204"/>
      <c r="UR204"/>
      <c r="US204"/>
      <c r="UT204"/>
      <c r="UU204"/>
      <c r="UV204"/>
      <c r="UW204"/>
      <c r="UX204"/>
      <c r="UY204"/>
      <c r="UZ204"/>
      <c r="VA204"/>
      <c r="VB204"/>
      <c r="VC204"/>
      <c r="VD204"/>
      <c r="VE204"/>
      <c r="VF204"/>
      <c r="VG204"/>
      <c r="VH204"/>
      <c r="VI204"/>
      <c r="VJ204"/>
      <c r="VK204"/>
      <c r="VL204"/>
      <c r="VM204"/>
      <c r="VN204"/>
      <c r="VO204"/>
      <c r="VP204"/>
      <c r="VQ204"/>
      <c r="VR204"/>
      <c r="VS204"/>
      <c r="VT204"/>
      <c r="VU204"/>
      <c r="VV204"/>
      <c r="VW204"/>
      <c r="VX204"/>
      <c r="VY204"/>
      <c r="VZ204"/>
      <c r="WA204"/>
      <c r="WB204"/>
      <c r="WC204"/>
      <c r="WD204"/>
      <c r="WE204"/>
      <c r="WF204"/>
      <c r="WG204"/>
      <c r="WH204"/>
      <c r="WI204"/>
      <c r="WJ204"/>
      <c r="WK204"/>
      <c r="WL204"/>
      <c r="WM204"/>
      <c r="WN204"/>
      <c r="WO204"/>
      <c r="WP204"/>
      <c r="WQ204"/>
      <c r="WR204"/>
      <c r="WS204"/>
      <c r="WT204"/>
      <c r="WU204"/>
      <c r="WV204"/>
      <c r="WW204"/>
      <c r="WX204"/>
      <c r="WY204"/>
      <c r="WZ204"/>
      <c r="XA204"/>
      <c r="XB204"/>
      <c r="XC204"/>
      <c r="XD204"/>
      <c r="XE204"/>
      <c r="XF204"/>
      <c r="XG204"/>
      <c r="XH204"/>
      <c r="XI204"/>
      <c r="XJ204"/>
      <c r="XK204"/>
      <c r="XL204"/>
      <c r="XM204"/>
      <c r="XN204"/>
      <c r="XO204"/>
      <c r="XP204"/>
      <c r="XQ204"/>
      <c r="XR204"/>
      <c r="XS204"/>
      <c r="XT204"/>
      <c r="XU204"/>
      <c r="XV204"/>
      <c r="XW204"/>
      <c r="XX204"/>
      <c r="XY204"/>
      <c r="XZ204"/>
      <c r="YA204"/>
      <c r="YB204"/>
      <c r="YC204"/>
      <c r="YD204"/>
      <c r="YE204"/>
      <c r="YF204"/>
      <c r="YG204"/>
      <c r="YH204"/>
      <c r="YI204"/>
      <c r="YJ204"/>
      <c r="YK204"/>
      <c r="YL204"/>
      <c r="YM204"/>
      <c r="YN204"/>
      <c r="YO204"/>
      <c r="YP204"/>
      <c r="YQ204"/>
      <c r="YR204"/>
      <c r="YS204"/>
      <c r="YT204"/>
      <c r="YU204"/>
      <c r="YV204"/>
      <c r="YW204"/>
      <c r="YX204"/>
      <c r="YY204"/>
      <c r="YZ204"/>
      <c r="ZA204"/>
      <c r="ZB204"/>
      <c r="ZC204"/>
      <c r="ZD204"/>
      <c r="ZE204"/>
      <c r="ZF204"/>
      <c r="ZG204"/>
      <c r="ZH204"/>
      <c r="ZI204"/>
      <c r="ZJ204"/>
      <c r="ZK204"/>
      <c r="ZL204"/>
      <c r="ZM204"/>
      <c r="ZN204"/>
      <c r="ZO204"/>
      <c r="ZP204"/>
      <c r="ZQ204"/>
      <c r="ZR204"/>
      <c r="ZS204"/>
      <c r="ZT204"/>
      <c r="ZU204"/>
      <c r="ZV204"/>
      <c r="ZW204"/>
      <c r="ZX204"/>
      <c r="ZY204"/>
      <c r="ZZ204"/>
      <c r="AAA204"/>
      <c r="AAB204"/>
      <c r="AAC204"/>
      <c r="AAD204"/>
      <c r="AAE204"/>
      <c r="AAF204"/>
      <c r="AAG204"/>
      <c r="AAH204"/>
      <c r="AAI204"/>
      <c r="AAJ204"/>
      <c r="AAK204"/>
      <c r="AAL204"/>
      <c r="AAM204"/>
      <c r="AAN204"/>
      <c r="AAO204"/>
      <c r="AAP204"/>
      <c r="AAQ204"/>
      <c r="AAR204"/>
      <c r="AAS204"/>
      <c r="AAT204"/>
      <c r="AAU204"/>
      <c r="AAV204"/>
      <c r="AAW204"/>
      <c r="AAX204"/>
      <c r="AAY204"/>
      <c r="AAZ204"/>
      <c r="ABA204"/>
      <c r="ABB204"/>
      <c r="ABC204"/>
      <c r="ABD204"/>
      <c r="ABE204"/>
      <c r="ABF204"/>
      <c r="ABG204"/>
      <c r="ABH204"/>
      <c r="ABI204"/>
      <c r="ABJ204"/>
      <c r="ABK204"/>
      <c r="ABL204"/>
      <c r="ABM204"/>
      <c r="ABN204"/>
      <c r="ABO204"/>
      <c r="ABP204"/>
      <c r="ABQ204"/>
      <c r="ABR204"/>
      <c r="ABS204"/>
      <c r="ABT204"/>
      <c r="ABU204"/>
      <c r="ABV204"/>
      <c r="ABW204"/>
      <c r="ABX204"/>
      <c r="ABY204"/>
      <c r="ABZ204"/>
      <c r="ACA204"/>
      <c r="ACB204"/>
      <c r="ACC204"/>
      <c r="ACD204"/>
      <c r="ACE204"/>
      <c r="ACF204"/>
      <c r="ACG204"/>
      <c r="ACH204"/>
      <c r="ACI204"/>
      <c r="ACJ204"/>
      <c r="ACK204"/>
      <c r="ACL204"/>
      <c r="ACM204"/>
      <c r="ACN204"/>
      <c r="ACO204"/>
      <c r="ACP204"/>
      <c r="ACQ204"/>
      <c r="ACR204"/>
      <c r="ACS204"/>
      <c r="ACT204"/>
      <c r="ACU204"/>
      <c r="ACV204"/>
      <c r="ACW204"/>
      <c r="ACX204"/>
      <c r="ACY204"/>
      <c r="ACZ204"/>
      <c r="ADA204"/>
      <c r="ADB204"/>
      <c r="ADC204"/>
      <c r="ADD204"/>
      <c r="ADE204"/>
      <c r="ADF204"/>
      <c r="ADG204"/>
      <c r="ADH204"/>
      <c r="ADI204"/>
      <c r="ADJ204"/>
      <c r="ADK204"/>
      <c r="ADL204"/>
      <c r="ADM204"/>
      <c r="ADN204"/>
      <c r="ADO204"/>
      <c r="ADP204"/>
      <c r="ADQ204"/>
      <c r="ADR204"/>
      <c r="ADS204"/>
      <c r="ADT204"/>
      <c r="ADU204"/>
      <c r="ADV204"/>
      <c r="ADW204"/>
      <c r="ADX204"/>
      <c r="ADY204"/>
      <c r="ADZ204"/>
      <c r="AEA204"/>
      <c r="AEB204"/>
      <c r="AEC204"/>
      <c r="AED204"/>
      <c r="AEE204"/>
      <c r="AEF204"/>
      <c r="AEG204"/>
      <c r="AEH204"/>
      <c r="AEI204"/>
      <c r="AEJ204"/>
      <c r="AEK204"/>
      <c r="AEL204"/>
      <c r="AEM204"/>
      <c r="AEN204"/>
      <c r="AEO204"/>
      <c r="AEP204"/>
      <c r="AEQ204"/>
      <c r="AER204"/>
      <c r="AES204"/>
      <c r="AET204"/>
      <c r="AEU204"/>
      <c r="AEV204"/>
      <c r="AEW204"/>
      <c r="AEX204"/>
      <c r="AEY204"/>
      <c r="AEZ204"/>
      <c r="AFA204"/>
      <c r="AFB204"/>
      <c r="AFC204"/>
      <c r="AFD204"/>
      <c r="AFE204"/>
      <c r="AFF204"/>
      <c r="AFG204"/>
      <c r="AFH204"/>
      <c r="AFI204"/>
      <c r="AFJ204"/>
      <c r="AFK204"/>
      <c r="AFL204"/>
      <c r="AFM204"/>
      <c r="AFN204"/>
      <c r="AFO204"/>
      <c r="AFP204"/>
      <c r="AFQ204"/>
      <c r="AFR204"/>
      <c r="AFS204"/>
      <c r="AFT204"/>
      <c r="AFU204"/>
      <c r="AFV204"/>
      <c r="AFW204"/>
      <c r="AFX204"/>
      <c r="AFY204"/>
      <c r="AFZ204"/>
      <c r="AGA204"/>
      <c r="AGB204"/>
      <c r="AGC204"/>
      <c r="AGD204"/>
      <c r="AGE204"/>
      <c r="AGF204"/>
      <c r="AGG204"/>
      <c r="AGH204"/>
      <c r="AGI204"/>
      <c r="AGJ204"/>
      <c r="AGK204"/>
      <c r="AGL204"/>
      <c r="AGM204"/>
      <c r="AGN204"/>
      <c r="AGO204"/>
      <c r="AGP204"/>
      <c r="AGQ204"/>
      <c r="AGR204"/>
      <c r="AGS204"/>
      <c r="AGT204"/>
      <c r="AGU204"/>
      <c r="AGV204"/>
      <c r="AGW204"/>
      <c r="AGX204"/>
      <c r="AGY204"/>
      <c r="AGZ204"/>
      <c r="AHA204"/>
      <c r="AHB204"/>
      <c r="AHC204"/>
      <c r="AHD204"/>
      <c r="AHE204"/>
      <c r="AHF204"/>
      <c r="AHG204"/>
      <c r="AHH204"/>
      <c r="AHI204"/>
      <c r="AHJ204"/>
      <c r="AHK204"/>
      <c r="AHL204"/>
      <c r="AHM204"/>
      <c r="AHN204"/>
      <c r="AHO204"/>
      <c r="AHP204"/>
      <c r="AHQ204"/>
      <c r="AHR204"/>
      <c r="AHS204"/>
      <c r="AHT204"/>
      <c r="AHU204"/>
      <c r="AHV204"/>
      <c r="AHW204"/>
      <c r="AHX204"/>
      <c r="AHY204"/>
      <c r="AHZ204"/>
      <c r="AIA204"/>
      <c r="AIB204"/>
      <c r="AIC204"/>
      <c r="AID204"/>
      <c r="AIE204"/>
      <c r="AIF204"/>
      <c r="AIG204"/>
      <c r="AIH204"/>
      <c r="AII204"/>
      <c r="AIJ204"/>
      <c r="AIK204"/>
      <c r="AIL204"/>
      <c r="AIM204"/>
      <c r="AIN204"/>
      <c r="AIO204"/>
      <c r="AIP204"/>
      <c r="AIQ204"/>
      <c r="AIR204"/>
      <c r="AIS204"/>
      <c r="AIT204"/>
      <c r="AIU204"/>
      <c r="AIV204"/>
      <c r="AIW204"/>
      <c r="AIX204"/>
      <c r="AIY204"/>
      <c r="AIZ204"/>
      <c r="AJA204"/>
      <c r="AJB204"/>
      <c r="AJC204"/>
      <c r="AJD204"/>
      <c r="AJE204"/>
      <c r="AJF204"/>
      <c r="AJG204"/>
      <c r="AJH204"/>
      <c r="AJI204"/>
      <c r="AJJ204"/>
      <c r="AJK204"/>
      <c r="AJL204"/>
      <c r="AJM204"/>
      <c r="AJN204"/>
      <c r="AJO204"/>
      <c r="AJP204"/>
      <c r="AJQ204"/>
      <c r="AJR204"/>
      <c r="AJS204"/>
      <c r="AJT204"/>
      <c r="AJU204"/>
      <c r="AJV204"/>
      <c r="AJW204"/>
      <c r="AJX204"/>
      <c r="AJY204"/>
      <c r="AJZ204"/>
      <c r="AKA204"/>
      <c r="AKB204"/>
      <c r="AKC204"/>
      <c r="AKD204"/>
      <c r="AKE204"/>
      <c r="AKF204"/>
      <c r="AKG204"/>
      <c r="AKH204"/>
      <c r="AKI204"/>
      <c r="AKJ204"/>
      <c r="AKK204"/>
      <c r="AKL204"/>
      <c r="AKM204"/>
      <c r="AKN204"/>
      <c r="AKO204"/>
      <c r="AKP204"/>
      <c r="AKQ204"/>
      <c r="AKR204"/>
      <c r="AKS204"/>
      <c r="AKT204"/>
      <c r="AKU204"/>
      <c r="AKV204"/>
      <c r="AKW204"/>
      <c r="AKX204"/>
      <c r="AKY204"/>
      <c r="AKZ204"/>
      <c r="ALA204"/>
      <c r="ALB204"/>
      <c r="ALC204"/>
      <c r="ALD204"/>
      <c r="ALE204"/>
      <c r="ALF204"/>
      <c r="ALG204"/>
      <c r="ALH204"/>
      <c r="ALI204"/>
      <c r="ALJ204"/>
      <c r="ALK204"/>
      <c r="ALL204"/>
      <c r="ALM204"/>
      <c r="ALN204"/>
      <c r="ALO204"/>
      <c r="ALP204"/>
      <c r="ALQ204"/>
      <c r="ALR204"/>
      <c r="ALS204"/>
      <c r="ALT204"/>
      <c r="ALU204"/>
      <c r="ALV204"/>
      <c r="ALW204"/>
      <c r="ALX204"/>
      <c r="ALY204"/>
      <c r="ALZ204"/>
      <c r="AMA204"/>
      <c r="AMB204"/>
      <c r="AMC204"/>
      <c r="AMD204"/>
      <c r="AME204"/>
      <c r="AMF204"/>
      <c r="AMG204"/>
      <c r="AMH204"/>
      <c r="AMI204"/>
      <c r="AMJ204"/>
    </row>
    <row r="205" spans="1:1024" ht="13.9">
      <c r="A205" s="146" t="s">
        <v>308</v>
      </c>
      <c r="B205" s="96"/>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96"/>
      <c r="AH205" s="96"/>
      <c r="AI205" s="96"/>
      <c r="AJ205" s="98"/>
      <c r="AK205" s="94"/>
      <c r="AL205"/>
      <c r="AM205"/>
      <c r="AN205"/>
      <c r="AO205"/>
      <c r="AP205"/>
      <c r="AQ205"/>
      <c r="AR205"/>
      <c r="AS205"/>
      <c r="AT205" s="140"/>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c r="QN205"/>
      <c r="QO205"/>
      <c r="QP205"/>
      <c r="QQ205"/>
      <c r="QR205"/>
      <c r="QS205"/>
      <c r="QT205"/>
      <c r="QU205"/>
      <c r="QV205"/>
      <c r="QW205"/>
      <c r="QX205"/>
      <c r="QY205"/>
      <c r="QZ205"/>
      <c r="RA205"/>
      <c r="RB205"/>
      <c r="RC205"/>
      <c r="RD205"/>
      <c r="RE205"/>
      <c r="RF205"/>
      <c r="RG205"/>
      <c r="RH205"/>
      <c r="RI205"/>
      <c r="RJ205"/>
      <c r="RK205"/>
      <c r="RL205"/>
      <c r="RM205"/>
      <c r="RN205"/>
      <c r="RO205"/>
      <c r="RP205"/>
      <c r="RQ205"/>
      <c r="RR205"/>
      <c r="RS205"/>
      <c r="RT205"/>
      <c r="RU205"/>
      <c r="RV205"/>
      <c r="RW205"/>
      <c r="RX205"/>
      <c r="RY205"/>
      <c r="RZ205"/>
      <c r="SA205"/>
      <c r="SB205"/>
      <c r="SC205"/>
      <c r="SD205"/>
      <c r="SE205"/>
      <c r="SF205"/>
      <c r="SG205"/>
      <c r="SH205"/>
      <c r="SI205"/>
      <c r="SJ205"/>
      <c r="SK205"/>
      <c r="SL205"/>
      <c r="SM205"/>
      <c r="SN205"/>
      <c r="SO205"/>
      <c r="SP205"/>
      <c r="SQ205"/>
      <c r="SR205"/>
      <c r="SS205"/>
      <c r="ST205"/>
      <c r="SU205"/>
      <c r="SV205"/>
      <c r="SW205"/>
      <c r="SX205"/>
      <c r="SY205"/>
      <c r="SZ205"/>
      <c r="TA205"/>
      <c r="TB205"/>
      <c r="TC205"/>
      <c r="TD205"/>
      <c r="TE205"/>
      <c r="TF205"/>
      <c r="TG205"/>
      <c r="TH205"/>
      <c r="TI205"/>
      <c r="TJ205"/>
      <c r="TK205"/>
      <c r="TL205"/>
      <c r="TM205"/>
      <c r="TN205"/>
      <c r="TO205"/>
      <c r="TP205"/>
      <c r="TQ205"/>
      <c r="TR205"/>
      <c r="TS205"/>
      <c r="TT205"/>
      <c r="TU205"/>
      <c r="TV205"/>
      <c r="TW205"/>
      <c r="TX205"/>
      <c r="TY205"/>
      <c r="TZ205"/>
      <c r="UA205"/>
      <c r="UB205"/>
      <c r="UC205"/>
      <c r="UD205"/>
      <c r="UE205"/>
      <c r="UF205"/>
      <c r="UG205"/>
      <c r="UH205"/>
      <c r="UI205"/>
      <c r="UJ205"/>
      <c r="UK205"/>
      <c r="UL205"/>
      <c r="UM205"/>
      <c r="UN205"/>
      <c r="UO205"/>
      <c r="UP205"/>
      <c r="UQ205"/>
      <c r="UR205"/>
      <c r="US205"/>
      <c r="UT205"/>
      <c r="UU205"/>
      <c r="UV205"/>
      <c r="UW205"/>
      <c r="UX205"/>
      <c r="UY205"/>
      <c r="UZ205"/>
      <c r="VA205"/>
      <c r="VB205"/>
      <c r="VC205"/>
      <c r="VD205"/>
      <c r="VE205"/>
      <c r="VF205"/>
      <c r="VG205"/>
      <c r="VH205"/>
      <c r="VI205"/>
      <c r="VJ205"/>
      <c r="VK205"/>
      <c r="VL205"/>
      <c r="VM205"/>
      <c r="VN205"/>
      <c r="VO205"/>
      <c r="VP205"/>
      <c r="VQ205"/>
      <c r="VR205"/>
      <c r="VS205"/>
      <c r="VT205"/>
      <c r="VU205"/>
      <c r="VV205"/>
      <c r="VW205"/>
      <c r="VX205"/>
      <c r="VY205"/>
      <c r="VZ205"/>
      <c r="WA205"/>
      <c r="WB205"/>
      <c r="WC205"/>
      <c r="WD205"/>
      <c r="WE205"/>
      <c r="WF205"/>
      <c r="WG205"/>
      <c r="WH205"/>
      <c r="WI205"/>
      <c r="WJ205"/>
      <c r="WK205"/>
      <c r="WL205"/>
      <c r="WM205"/>
      <c r="WN205"/>
      <c r="WO205"/>
      <c r="WP205"/>
      <c r="WQ205"/>
      <c r="WR205"/>
      <c r="WS205"/>
      <c r="WT205"/>
      <c r="WU205"/>
      <c r="WV205"/>
      <c r="WW205"/>
      <c r="WX205"/>
      <c r="WY205"/>
      <c r="WZ205"/>
      <c r="XA205"/>
      <c r="XB205"/>
      <c r="XC205"/>
      <c r="XD205"/>
      <c r="XE205"/>
      <c r="XF205"/>
      <c r="XG205"/>
      <c r="XH205"/>
      <c r="XI205"/>
      <c r="XJ205"/>
      <c r="XK205"/>
      <c r="XL205"/>
      <c r="XM205"/>
      <c r="XN205"/>
      <c r="XO205"/>
      <c r="XP205"/>
      <c r="XQ205"/>
      <c r="XR205"/>
      <c r="XS205"/>
      <c r="XT205"/>
      <c r="XU205"/>
      <c r="XV205"/>
      <c r="XW205"/>
      <c r="XX205"/>
      <c r="XY205"/>
      <c r="XZ205"/>
      <c r="YA205"/>
      <c r="YB205"/>
      <c r="YC205"/>
      <c r="YD205"/>
      <c r="YE205"/>
      <c r="YF205"/>
      <c r="YG205"/>
      <c r="YH205"/>
      <c r="YI205"/>
      <c r="YJ205"/>
      <c r="YK205"/>
      <c r="YL205"/>
      <c r="YM205"/>
      <c r="YN205"/>
      <c r="YO205"/>
      <c r="YP205"/>
      <c r="YQ205"/>
      <c r="YR205"/>
      <c r="YS205"/>
      <c r="YT205"/>
      <c r="YU205"/>
      <c r="YV205"/>
      <c r="YW205"/>
      <c r="YX205"/>
      <c r="YY205"/>
      <c r="YZ205"/>
      <c r="ZA205"/>
      <c r="ZB205"/>
      <c r="ZC205"/>
      <c r="ZD205"/>
      <c r="ZE205"/>
      <c r="ZF205"/>
      <c r="ZG205"/>
      <c r="ZH205"/>
      <c r="ZI205"/>
      <c r="ZJ205"/>
      <c r="ZK205"/>
      <c r="ZL205"/>
      <c r="ZM205"/>
      <c r="ZN205"/>
      <c r="ZO205"/>
      <c r="ZP205"/>
      <c r="ZQ205"/>
      <c r="ZR205"/>
      <c r="ZS205"/>
      <c r="ZT205"/>
      <c r="ZU205"/>
      <c r="ZV205"/>
      <c r="ZW205"/>
      <c r="ZX205"/>
      <c r="ZY205"/>
      <c r="ZZ205"/>
      <c r="AAA205"/>
      <c r="AAB205"/>
      <c r="AAC205"/>
      <c r="AAD205"/>
      <c r="AAE205"/>
      <c r="AAF205"/>
      <c r="AAG205"/>
      <c r="AAH205"/>
      <c r="AAI205"/>
      <c r="AAJ205"/>
      <c r="AAK205"/>
      <c r="AAL205"/>
      <c r="AAM205"/>
      <c r="AAN205"/>
      <c r="AAO205"/>
      <c r="AAP205"/>
      <c r="AAQ205"/>
      <c r="AAR205"/>
      <c r="AAS205"/>
      <c r="AAT205"/>
      <c r="AAU205"/>
      <c r="AAV205"/>
      <c r="AAW205"/>
      <c r="AAX205"/>
      <c r="AAY205"/>
      <c r="AAZ205"/>
      <c r="ABA205"/>
      <c r="ABB205"/>
      <c r="ABC205"/>
      <c r="ABD205"/>
      <c r="ABE205"/>
      <c r="ABF205"/>
      <c r="ABG205"/>
      <c r="ABH205"/>
      <c r="ABI205"/>
      <c r="ABJ205"/>
      <c r="ABK205"/>
      <c r="ABL205"/>
      <c r="ABM205"/>
      <c r="ABN205"/>
      <c r="ABO205"/>
      <c r="ABP205"/>
      <c r="ABQ205"/>
      <c r="ABR205"/>
      <c r="ABS205"/>
      <c r="ABT205"/>
      <c r="ABU205"/>
      <c r="ABV205"/>
      <c r="ABW205"/>
      <c r="ABX205"/>
      <c r="ABY205"/>
      <c r="ABZ205"/>
      <c r="ACA205"/>
      <c r="ACB205"/>
      <c r="ACC205"/>
      <c r="ACD205"/>
      <c r="ACE205"/>
      <c r="ACF205"/>
      <c r="ACG205"/>
      <c r="ACH205"/>
      <c r="ACI205"/>
      <c r="ACJ205"/>
      <c r="ACK205"/>
      <c r="ACL205"/>
      <c r="ACM205"/>
      <c r="ACN205"/>
      <c r="ACO205"/>
      <c r="ACP205"/>
      <c r="ACQ205"/>
      <c r="ACR205"/>
      <c r="ACS205"/>
      <c r="ACT205"/>
      <c r="ACU205"/>
      <c r="ACV205"/>
      <c r="ACW205"/>
      <c r="ACX205"/>
      <c r="ACY205"/>
      <c r="ACZ205"/>
      <c r="ADA205"/>
      <c r="ADB205"/>
      <c r="ADC205"/>
      <c r="ADD205"/>
      <c r="ADE205"/>
      <c r="ADF205"/>
      <c r="ADG205"/>
      <c r="ADH205"/>
      <c r="ADI205"/>
      <c r="ADJ205"/>
      <c r="ADK205"/>
      <c r="ADL205"/>
      <c r="ADM205"/>
      <c r="ADN205"/>
      <c r="ADO205"/>
      <c r="ADP205"/>
      <c r="ADQ205"/>
      <c r="ADR205"/>
      <c r="ADS205"/>
      <c r="ADT205"/>
      <c r="ADU205"/>
      <c r="ADV205"/>
      <c r="ADW205"/>
      <c r="ADX205"/>
      <c r="ADY205"/>
      <c r="ADZ205"/>
      <c r="AEA205"/>
      <c r="AEB205"/>
      <c r="AEC205"/>
      <c r="AED205"/>
      <c r="AEE205"/>
      <c r="AEF205"/>
      <c r="AEG205"/>
      <c r="AEH205"/>
      <c r="AEI205"/>
      <c r="AEJ205"/>
      <c r="AEK205"/>
      <c r="AEL205"/>
      <c r="AEM205"/>
      <c r="AEN205"/>
      <c r="AEO205"/>
      <c r="AEP205"/>
      <c r="AEQ205"/>
      <c r="AER205"/>
      <c r="AES205"/>
      <c r="AET205"/>
      <c r="AEU205"/>
      <c r="AEV205"/>
      <c r="AEW205"/>
      <c r="AEX205"/>
      <c r="AEY205"/>
      <c r="AEZ205"/>
      <c r="AFA205"/>
      <c r="AFB205"/>
      <c r="AFC205"/>
      <c r="AFD205"/>
      <c r="AFE205"/>
      <c r="AFF205"/>
      <c r="AFG205"/>
      <c r="AFH205"/>
      <c r="AFI205"/>
      <c r="AFJ205"/>
      <c r="AFK205"/>
      <c r="AFL205"/>
      <c r="AFM205"/>
      <c r="AFN205"/>
      <c r="AFO205"/>
      <c r="AFP205"/>
      <c r="AFQ205"/>
      <c r="AFR205"/>
      <c r="AFS205"/>
      <c r="AFT205"/>
      <c r="AFU205"/>
      <c r="AFV205"/>
      <c r="AFW205"/>
      <c r="AFX205"/>
      <c r="AFY205"/>
      <c r="AFZ205"/>
      <c r="AGA205"/>
      <c r="AGB205"/>
      <c r="AGC205"/>
      <c r="AGD205"/>
      <c r="AGE205"/>
      <c r="AGF205"/>
      <c r="AGG205"/>
      <c r="AGH205"/>
      <c r="AGI205"/>
      <c r="AGJ205"/>
      <c r="AGK205"/>
      <c r="AGL205"/>
      <c r="AGM205"/>
      <c r="AGN205"/>
      <c r="AGO205"/>
      <c r="AGP205"/>
      <c r="AGQ205"/>
      <c r="AGR205"/>
      <c r="AGS205"/>
      <c r="AGT205"/>
      <c r="AGU205"/>
      <c r="AGV205"/>
      <c r="AGW205"/>
      <c r="AGX205"/>
      <c r="AGY205"/>
      <c r="AGZ205"/>
      <c r="AHA205"/>
      <c r="AHB205"/>
      <c r="AHC205"/>
      <c r="AHD205"/>
      <c r="AHE205"/>
      <c r="AHF205"/>
      <c r="AHG205"/>
      <c r="AHH205"/>
      <c r="AHI205"/>
      <c r="AHJ205"/>
      <c r="AHK205"/>
      <c r="AHL205"/>
      <c r="AHM205"/>
      <c r="AHN205"/>
      <c r="AHO205"/>
      <c r="AHP205"/>
      <c r="AHQ205"/>
      <c r="AHR205"/>
      <c r="AHS205"/>
      <c r="AHT205"/>
      <c r="AHU205"/>
      <c r="AHV205"/>
      <c r="AHW205"/>
      <c r="AHX205"/>
      <c r="AHY205"/>
      <c r="AHZ205"/>
      <c r="AIA205"/>
      <c r="AIB205"/>
      <c r="AIC205"/>
      <c r="AID205"/>
      <c r="AIE205"/>
      <c r="AIF205"/>
      <c r="AIG205"/>
      <c r="AIH205"/>
      <c r="AII205"/>
      <c r="AIJ205"/>
      <c r="AIK205"/>
      <c r="AIL205"/>
      <c r="AIM205"/>
      <c r="AIN205"/>
      <c r="AIO205"/>
      <c r="AIP205"/>
      <c r="AIQ205"/>
      <c r="AIR205"/>
      <c r="AIS205"/>
      <c r="AIT205"/>
      <c r="AIU205"/>
      <c r="AIV205"/>
      <c r="AIW205"/>
      <c r="AIX205"/>
      <c r="AIY205"/>
      <c r="AIZ205"/>
      <c r="AJA205"/>
      <c r="AJB205"/>
      <c r="AJC205"/>
      <c r="AJD205"/>
      <c r="AJE205"/>
      <c r="AJF205"/>
      <c r="AJG205"/>
      <c r="AJH205"/>
      <c r="AJI205"/>
      <c r="AJJ205"/>
      <c r="AJK205"/>
      <c r="AJL205"/>
      <c r="AJM205"/>
      <c r="AJN205"/>
      <c r="AJO205"/>
      <c r="AJP205"/>
      <c r="AJQ205"/>
      <c r="AJR205"/>
      <c r="AJS205"/>
      <c r="AJT205"/>
      <c r="AJU205"/>
      <c r="AJV205"/>
      <c r="AJW205"/>
      <c r="AJX205"/>
      <c r="AJY205"/>
      <c r="AJZ205"/>
      <c r="AKA205"/>
      <c r="AKB205"/>
      <c r="AKC205"/>
      <c r="AKD205"/>
      <c r="AKE205"/>
      <c r="AKF205"/>
      <c r="AKG205"/>
      <c r="AKH205"/>
      <c r="AKI205"/>
      <c r="AKJ205"/>
      <c r="AKK205"/>
      <c r="AKL205"/>
      <c r="AKM205"/>
      <c r="AKN205"/>
      <c r="AKO205"/>
      <c r="AKP205"/>
      <c r="AKQ205"/>
      <c r="AKR205"/>
      <c r="AKS205"/>
      <c r="AKT205"/>
      <c r="AKU205"/>
      <c r="AKV205"/>
      <c r="AKW205"/>
      <c r="AKX205"/>
      <c r="AKY205"/>
      <c r="AKZ205"/>
      <c r="ALA205"/>
      <c r="ALB205"/>
      <c r="ALC205"/>
      <c r="ALD205"/>
      <c r="ALE205"/>
      <c r="ALF205"/>
      <c r="ALG205"/>
      <c r="ALH205"/>
      <c r="ALI205"/>
      <c r="ALJ205"/>
      <c r="ALK205"/>
      <c r="ALL205"/>
      <c r="ALM205"/>
      <c r="ALN205"/>
      <c r="ALO205"/>
      <c r="ALP205"/>
      <c r="ALQ205"/>
      <c r="ALR205"/>
      <c r="ALS205"/>
      <c r="ALT205"/>
      <c r="ALU205"/>
      <c r="ALV205"/>
      <c r="ALW205"/>
      <c r="ALX205"/>
      <c r="ALY205"/>
      <c r="ALZ205"/>
      <c r="AMA205"/>
      <c r="AMB205"/>
      <c r="AMC205"/>
      <c r="AMD205"/>
      <c r="AME205"/>
      <c r="AMF205"/>
      <c r="AMG205"/>
      <c r="AMH205"/>
      <c r="AMI205"/>
      <c r="AMJ205"/>
    </row>
    <row r="206" spans="1:1024" ht="17.25" customHeight="1">
      <c r="A206" s="570" t="s">
        <v>309</v>
      </c>
      <c r="B206" s="96"/>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c r="AL206"/>
      <c r="AM206" s="550"/>
      <c r="AN206" s="550"/>
      <c r="AO206" s="550"/>
      <c r="AP206" s="550"/>
      <c r="AQ206" s="550"/>
      <c r="AR206" s="550"/>
      <c r="AS206" s="550"/>
      <c r="AT206" s="550"/>
      <c r="AU206" s="550"/>
      <c r="AV206" s="550"/>
      <c r="AW206" s="550"/>
      <c r="AX206" s="550"/>
      <c r="AY206" s="550"/>
      <c r="AZ206" s="550"/>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c r="ZB206"/>
      <c r="ZC206"/>
      <c r="ZD206"/>
      <c r="ZE206"/>
      <c r="ZF206"/>
      <c r="ZG206"/>
      <c r="ZH206"/>
      <c r="ZI206"/>
      <c r="ZJ206"/>
      <c r="ZK206"/>
      <c r="ZL206"/>
      <c r="ZM206"/>
      <c r="ZN206"/>
      <c r="ZO206"/>
      <c r="ZP206"/>
      <c r="ZQ206"/>
      <c r="ZR206"/>
      <c r="ZS206"/>
      <c r="ZT206"/>
      <c r="ZU206"/>
      <c r="ZV206"/>
      <c r="ZW206"/>
      <c r="ZX206"/>
      <c r="ZY206"/>
      <c r="ZZ206"/>
      <c r="AAA206"/>
      <c r="AAB206"/>
      <c r="AAC206"/>
      <c r="AAD206"/>
      <c r="AAE206"/>
      <c r="AAF206"/>
      <c r="AAG206"/>
      <c r="AAH206"/>
      <c r="AAI206"/>
      <c r="AAJ206"/>
      <c r="AAK206"/>
      <c r="AAL206"/>
      <c r="AAM206"/>
      <c r="AAN206"/>
      <c r="AAO206"/>
      <c r="AAP206"/>
      <c r="AAQ206"/>
      <c r="AAR206"/>
      <c r="AAS206"/>
      <c r="AAT206"/>
      <c r="AAU206"/>
      <c r="AAV206"/>
      <c r="AAW206"/>
      <c r="AAX206"/>
      <c r="AAY206"/>
      <c r="AAZ206"/>
      <c r="ABA206"/>
      <c r="ABB206"/>
      <c r="ABC206"/>
      <c r="ABD206"/>
      <c r="ABE206"/>
      <c r="ABF206"/>
      <c r="ABG206"/>
      <c r="ABH206"/>
      <c r="ABI206"/>
      <c r="ABJ206"/>
      <c r="ABK206"/>
      <c r="ABL206"/>
      <c r="ABM206"/>
      <c r="ABN206"/>
      <c r="ABO206"/>
      <c r="ABP206"/>
      <c r="ABQ206"/>
      <c r="ABR206"/>
      <c r="ABS206"/>
      <c r="ABT206"/>
      <c r="ABU206"/>
      <c r="ABV206"/>
      <c r="ABW206"/>
      <c r="ABX206"/>
      <c r="ABY206"/>
      <c r="ABZ206"/>
      <c r="ACA206"/>
      <c r="ACB206"/>
      <c r="ACC206"/>
      <c r="ACD206"/>
      <c r="ACE206"/>
      <c r="ACF206"/>
      <c r="ACG206"/>
      <c r="ACH206"/>
      <c r="ACI206"/>
      <c r="ACJ206"/>
      <c r="ACK206"/>
      <c r="ACL206"/>
      <c r="ACM206"/>
      <c r="ACN206"/>
      <c r="ACO206"/>
      <c r="ACP206"/>
      <c r="ACQ206"/>
      <c r="ACR206"/>
      <c r="ACS206"/>
      <c r="ACT206"/>
      <c r="ACU206"/>
      <c r="ACV206"/>
      <c r="ACW206"/>
      <c r="ACX206"/>
      <c r="ACY206"/>
      <c r="ACZ206"/>
      <c r="ADA206"/>
      <c r="ADB206"/>
      <c r="ADC206"/>
      <c r="ADD206"/>
      <c r="ADE206"/>
      <c r="ADF206"/>
      <c r="ADG206"/>
      <c r="ADH206"/>
      <c r="ADI206"/>
      <c r="ADJ206"/>
      <c r="ADK206"/>
      <c r="ADL206"/>
      <c r="ADM206"/>
      <c r="ADN206"/>
      <c r="ADO206"/>
      <c r="ADP206"/>
      <c r="ADQ206"/>
      <c r="ADR206"/>
      <c r="ADS206"/>
      <c r="ADT206"/>
      <c r="ADU206"/>
      <c r="ADV206"/>
      <c r="ADW206"/>
      <c r="ADX206"/>
      <c r="ADY206"/>
      <c r="ADZ206"/>
      <c r="AEA206"/>
      <c r="AEB206"/>
      <c r="AEC206"/>
      <c r="AED206"/>
      <c r="AEE206"/>
      <c r="AEF206"/>
      <c r="AEG206"/>
      <c r="AEH206"/>
      <c r="AEI206"/>
      <c r="AEJ206"/>
      <c r="AEK206"/>
      <c r="AEL206"/>
      <c r="AEM206"/>
      <c r="AEN206"/>
      <c r="AEO206"/>
      <c r="AEP206"/>
      <c r="AEQ206"/>
      <c r="AER206"/>
      <c r="AES206"/>
      <c r="AET206"/>
      <c r="AEU206"/>
      <c r="AEV206"/>
      <c r="AEW206"/>
      <c r="AEX206"/>
      <c r="AEY206"/>
      <c r="AEZ206"/>
      <c r="AFA206"/>
      <c r="AFB206"/>
      <c r="AFC206"/>
      <c r="AFD206"/>
      <c r="AFE206"/>
      <c r="AFF206"/>
      <c r="AFG206"/>
      <c r="AFH206"/>
      <c r="AFI206"/>
      <c r="AFJ206"/>
      <c r="AFK206"/>
      <c r="AFL206"/>
      <c r="AFM206"/>
      <c r="AFN206"/>
      <c r="AFO206"/>
      <c r="AFP206"/>
      <c r="AFQ206"/>
      <c r="AFR206"/>
      <c r="AFS206"/>
      <c r="AFT206"/>
      <c r="AFU206"/>
      <c r="AFV206"/>
      <c r="AFW206"/>
      <c r="AFX206"/>
      <c r="AFY206"/>
      <c r="AFZ206"/>
      <c r="AGA206"/>
      <c r="AGB206"/>
      <c r="AGC206"/>
      <c r="AGD206"/>
      <c r="AGE206"/>
      <c r="AGF206"/>
      <c r="AGG206"/>
      <c r="AGH206"/>
      <c r="AGI206"/>
      <c r="AGJ206"/>
      <c r="AGK206"/>
      <c r="AGL206"/>
      <c r="AGM206"/>
      <c r="AGN206"/>
      <c r="AGO206"/>
      <c r="AGP206"/>
      <c r="AGQ206"/>
      <c r="AGR206"/>
      <c r="AGS206"/>
      <c r="AGT206"/>
      <c r="AGU206"/>
      <c r="AGV206"/>
      <c r="AGW206"/>
      <c r="AGX206"/>
      <c r="AGY206"/>
      <c r="AGZ206"/>
      <c r="AHA206"/>
      <c r="AHB206"/>
      <c r="AHC206"/>
      <c r="AHD206"/>
      <c r="AHE206"/>
      <c r="AHF206"/>
      <c r="AHG206"/>
      <c r="AHH206"/>
      <c r="AHI206"/>
      <c r="AHJ206"/>
      <c r="AHK206"/>
      <c r="AHL206"/>
      <c r="AHM206"/>
      <c r="AHN206"/>
      <c r="AHO206"/>
      <c r="AHP206"/>
      <c r="AHQ206"/>
      <c r="AHR206"/>
      <c r="AHS206"/>
      <c r="AHT206"/>
      <c r="AHU206"/>
      <c r="AHV206"/>
      <c r="AHW206"/>
      <c r="AHX206"/>
      <c r="AHY206"/>
      <c r="AHZ206"/>
      <c r="AIA206"/>
      <c r="AIB206"/>
      <c r="AIC206"/>
      <c r="AID206"/>
      <c r="AIE206"/>
      <c r="AIF206"/>
      <c r="AIG206"/>
      <c r="AIH206"/>
      <c r="AII206"/>
      <c r="AIJ206"/>
      <c r="AIK206"/>
      <c r="AIL206"/>
      <c r="AIM206"/>
      <c r="AIN206"/>
      <c r="AIO206"/>
      <c r="AIP206"/>
      <c r="AIQ206"/>
      <c r="AIR206"/>
      <c r="AIS206"/>
      <c r="AIT206"/>
      <c r="AIU206"/>
      <c r="AIV206"/>
      <c r="AIW206"/>
      <c r="AIX206"/>
      <c r="AIY206"/>
      <c r="AIZ206"/>
      <c r="AJA206"/>
      <c r="AJB206"/>
      <c r="AJC206"/>
      <c r="AJD206"/>
      <c r="AJE206"/>
      <c r="AJF206"/>
      <c r="AJG206"/>
      <c r="AJH206"/>
      <c r="AJI206"/>
      <c r="AJJ206"/>
      <c r="AJK206"/>
      <c r="AJL206"/>
      <c r="AJM206"/>
      <c r="AJN206"/>
      <c r="AJO206"/>
      <c r="AJP206"/>
      <c r="AJQ206"/>
      <c r="AJR206"/>
      <c r="AJS206"/>
      <c r="AJT206"/>
      <c r="AJU206"/>
      <c r="AJV206"/>
      <c r="AJW206"/>
      <c r="AJX206"/>
      <c r="AJY206"/>
      <c r="AJZ206"/>
      <c r="AKA206"/>
      <c r="AKB206"/>
      <c r="AKC206"/>
      <c r="AKD206"/>
      <c r="AKE206"/>
      <c r="AKF206"/>
      <c r="AKG206"/>
      <c r="AKH206"/>
      <c r="AKI206"/>
      <c r="AKJ206"/>
      <c r="AKK206"/>
      <c r="AKL206"/>
      <c r="AKM206"/>
      <c r="AKN206"/>
      <c r="AKO206"/>
      <c r="AKP206"/>
      <c r="AKQ206"/>
      <c r="AKR206"/>
      <c r="AKS206"/>
      <c r="AKT206"/>
      <c r="AKU206"/>
      <c r="AKV206"/>
      <c r="AKW206"/>
      <c r="AKX206"/>
      <c r="AKY206"/>
      <c r="AKZ206"/>
      <c r="ALA206"/>
      <c r="ALB206"/>
      <c r="ALC206"/>
      <c r="ALD206"/>
      <c r="ALE206"/>
      <c r="ALF206"/>
      <c r="ALG206"/>
      <c r="ALH206"/>
      <c r="ALI206"/>
      <c r="ALJ206"/>
      <c r="ALK206"/>
      <c r="ALL206"/>
      <c r="ALM206"/>
      <c r="ALN206"/>
      <c r="ALO206"/>
      <c r="ALP206"/>
      <c r="ALQ206"/>
      <c r="ALR206"/>
      <c r="ALS206"/>
      <c r="ALT206"/>
      <c r="ALU206"/>
      <c r="ALV206"/>
      <c r="ALW206"/>
      <c r="ALX206"/>
      <c r="ALY206"/>
      <c r="ALZ206"/>
      <c r="AMA206"/>
      <c r="AMB206"/>
      <c r="AMC206"/>
      <c r="AMD206"/>
      <c r="AME206"/>
      <c r="AMF206"/>
      <c r="AMG206"/>
      <c r="AMH206"/>
      <c r="AMI206"/>
      <c r="AMJ206"/>
    </row>
    <row r="207" spans="1:1024" s="550" customFormat="1" ht="15" customHeight="1">
      <c r="A207" s="993" t="s">
        <v>310</v>
      </c>
      <c r="B207" s="993"/>
      <c r="C207" s="993"/>
      <c r="D207" s="993"/>
      <c r="E207" s="571"/>
      <c r="F207" s="572" t="s">
        <v>311</v>
      </c>
      <c r="G207" s="572"/>
      <c r="H207" s="572"/>
      <c r="I207" s="572"/>
      <c r="J207" s="572"/>
      <c r="K207" s="572"/>
      <c r="L207" s="572"/>
      <c r="M207" s="572"/>
      <c r="N207" s="572"/>
      <c r="O207" s="573"/>
      <c r="P207" s="573"/>
      <c r="Q207" s="573"/>
      <c r="R207" s="572" t="s">
        <v>312</v>
      </c>
      <c r="S207" s="574"/>
      <c r="T207" s="575" t="s">
        <v>313</v>
      </c>
      <c r="U207" s="574"/>
      <c r="V207" s="574"/>
      <c r="W207" s="572"/>
      <c r="X207" s="572"/>
      <c r="Y207" s="572"/>
      <c r="Z207" s="572"/>
      <c r="AA207" s="573"/>
      <c r="AB207" s="573"/>
      <c r="AC207" s="573"/>
      <c r="AD207" s="573"/>
      <c r="AE207" s="573"/>
      <c r="AF207" s="573"/>
      <c r="AG207" s="573"/>
      <c r="AH207" s="573"/>
      <c r="AI207" s="573"/>
      <c r="AJ207" s="576"/>
      <c r="AK207" s="114"/>
    </row>
    <row r="208" spans="1:1024" ht="15" customHeight="1">
      <c r="A208" s="993"/>
      <c r="B208" s="993"/>
      <c r="C208" s="993"/>
      <c r="D208" s="993"/>
      <c r="E208" s="577"/>
      <c r="F208" s="990" t="s">
        <v>314</v>
      </c>
      <c r="G208" s="990"/>
      <c r="H208" s="990"/>
      <c r="I208" s="990"/>
      <c r="J208" s="990"/>
      <c r="K208" s="990"/>
      <c r="L208" s="990"/>
      <c r="M208" s="578"/>
      <c r="N208" s="578"/>
      <c r="O208" s="578"/>
      <c r="P208" s="578"/>
      <c r="Q208" s="578"/>
      <c r="R208" s="579" t="s">
        <v>312</v>
      </c>
      <c r="S208" s="580"/>
      <c r="T208" s="581" t="s">
        <v>313</v>
      </c>
      <c r="U208" s="580"/>
      <c r="V208" s="580"/>
      <c r="W208" s="579"/>
      <c r="X208" s="579"/>
      <c r="Y208" s="582"/>
      <c r="Z208" s="579"/>
      <c r="AA208" s="583"/>
      <c r="AB208" s="578"/>
      <c r="AC208" s="578"/>
      <c r="AD208" s="578"/>
      <c r="AE208" s="578"/>
      <c r="AF208" s="578"/>
      <c r="AG208" s="578"/>
      <c r="AH208" s="578"/>
      <c r="AI208" s="578"/>
      <c r="AJ208" s="553"/>
      <c r="AK208" s="94"/>
      <c r="AL208"/>
      <c r="AM208" s="109"/>
      <c r="AN208" s="109"/>
      <c r="AO208" s="109"/>
      <c r="AP208" s="109"/>
      <c r="AQ208" s="109"/>
      <c r="AR208" s="109"/>
      <c r="AS208" s="109"/>
      <c r="AT208" s="109"/>
      <c r="AU208" s="109"/>
      <c r="AV208" s="109"/>
      <c r="AW208" s="109"/>
      <c r="AX208" s="109"/>
      <c r="AY208" s="109"/>
      <c r="AZ208" s="109"/>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c r="QN208"/>
      <c r="QO208"/>
      <c r="QP208"/>
      <c r="QQ208"/>
      <c r="QR208"/>
      <c r="QS208"/>
      <c r="QT208"/>
      <c r="QU208"/>
      <c r="QV208"/>
      <c r="QW208"/>
      <c r="QX208"/>
      <c r="QY208"/>
      <c r="QZ208"/>
      <c r="RA208"/>
      <c r="RB208"/>
      <c r="RC208"/>
      <c r="RD208"/>
      <c r="RE208"/>
      <c r="RF208"/>
      <c r="RG208"/>
      <c r="RH208"/>
      <c r="RI208"/>
      <c r="RJ208"/>
      <c r="RK208"/>
      <c r="RL208"/>
      <c r="RM208"/>
      <c r="RN208"/>
      <c r="RO208"/>
      <c r="RP208"/>
      <c r="RQ208"/>
      <c r="RR208"/>
      <c r="RS208"/>
      <c r="RT208"/>
      <c r="RU208"/>
      <c r="RV208"/>
      <c r="RW208"/>
      <c r="RX208"/>
      <c r="RY208"/>
      <c r="RZ208"/>
      <c r="SA208"/>
      <c r="SB208"/>
      <c r="SC208"/>
      <c r="SD208"/>
      <c r="SE208"/>
      <c r="SF208"/>
      <c r="SG208"/>
      <c r="SH208"/>
      <c r="SI208"/>
      <c r="SJ208"/>
      <c r="SK208"/>
      <c r="SL208"/>
      <c r="SM208"/>
      <c r="SN208"/>
      <c r="SO208"/>
      <c r="SP208"/>
      <c r="SQ208"/>
      <c r="SR208"/>
      <c r="SS208"/>
      <c r="ST208"/>
      <c r="SU208"/>
      <c r="SV208"/>
      <c r="SW208"/>
      <c r="SX208"/>
      <c r="SY208"/>
      <c r="SZ208"/>
      <c r="TA208"/>
      <c r="TB208"/>
      <c r="TC208"/>
      <c r="TD208"/>
      <c r="TE208"/>
      <c r="TF208"/>
      <c r="TG208"/>
      <c r="TH208"/>
      <c r="TI208"/>
      <c r="TJ208"/>
      <c r="TK208"/>
      <c r="TL208"/>
      <c r="TM208"/>
      <c r="TN208"/>
      <c r="TO208"/>
      <c r="TP208"/>
      <c r="TQ208"/>
      <c r="TR208"/>
      <c r="TS208"/>
      <c r="TT208"/>
      <c r="TU208"/>
      <c r="TV208"/>
      <c r="TW208"/>
      <c r="TX208"/>
      <c r="TY208"/>
      <c r="TZ208"/>
      <c r="UA208"/>
      <c r="UB208"/>
      <c r="UC208"/>
      <c r="UD208"/>
      <c r="UE208"/>
      <c r="UF208"/>
      <c r="UG208"/>
      <c r="UH208"/>
      <c r="UI208"/>
      <c r="UJ208"/>
      <c r="UK208"/>
      <c r="UL208"/>
      <c r="UM208"/>
      <c r="UN208"/>
      <c r="UO208"/>
      <c r="UP208"/>
      <c r="UQ208"/>
      <c r="UR208"/>
      <c r="US208"/>
      <c r="UT208"/>
      <c r="UU208"/>
      <c r="UV208"/>
      <c r="UW208"/>
      <c r="UX208"/>
      <c r="UY208"/>
      <c r="UZ208"/>
      <c r="VA208"/>
      <c r="VB208"/>
      <c r="VC208"/>
      <c r="VD208"/>
      <c r="VE208"/>
      <c r="VF208"/>
      <c r="VG208"/>
      <c r="VH208"/>
      <c r="VI208"/>
      <c r="VJ208"/>
      <c r="VK208"/>
      <c r="VL208"/>
      <c r="VM208"/>
      <c r="VN208"/>
      <c r="VO208"/>
      <c r="VP208"/>
      <c r="VQ208"/>
      <c r="VR208"/>
      <c r="VS208"/>
      <c r="VT208"/>
      <c r="VU208"/>
      <c r="VV208"/>
      <c r="VW208"/>
      <c r="VX208"/>
      <c r="VY208"/>
      <c r="VZ208"/>
      <c r="WA208"/>
      <c r="WB208"/>
      <c r="WC208"/>
      <c r="WD208"/>
      <c r="WE208"/>
      <c r="WF208"/>
      <c r="WG208"/>
      <c r="WH208"/>
      <c r="WI208"/>
      <c r="WJ208"/>
      <c r="WK208"/>
      <c r="WL208"/>
      <c r="WM208"/>
      <c r="WN208"/>
      <c r="WO208"/>
      <c r="WP208"/>
      <c r="WQ208"/>
      <c r="WR208"/>
      <c r="WS208"/>
      <c r="WT208"/>
      <c r="WU208"/>
      <c r="WV208"/>
      <c r="WW208"/>
      <c r="WX208"/>
      <c r="WY208"/>
      <c r="WZ208"/>
      <c r="XA208"/>
      <c r="XB208"/>
      <c r="XC208"/>
      <c r="XD208"/>
      <c r="XE208"/>
      <c r="XF208"/>
      <c r="XG208"/>
      <c r="XH208"/>
      <c r="XI208"/>
      <c r="XJ208"/>
      <c r="XK208"/>
      <c r="XL208"/>
      <c r="XM208"/>
      <c r="XN208"/>
      <c r="XO208"/>
      <c r="XP208"/>
      <c r="XQ208"/>
      <c r="XR208"/>
      <c r="XS208"/>
      <c r="XT208"/>
      <c r="XU208"/>
      <c r="XV208"/>
      <c r="XW208"/>
      <c r="XX208"/>
      <c r="XY208"/>
      <c r="XZ208"/>
      <c r="YA208"/>
      <c r="YB208"/>
      <c r="YC208"/>
      <c r="YD208"/>
      <c r="YE208"/>
      <c r="YF208"/>
      <c r="YG208"/>
      <c r="YH208"/>
      <c r="YI208"/>
      <c r="YJ208"/>
      <c r="YK208"/>
      <c r="YL208"/>
      <c r="YM208"/>
      <c r="YN208"/>
      <c r="YO208"/>
      <c r="YP208"/>
      <c r="YQ208"/>
      <c r="YR208"/>
      <c r="YS208"/>
      <c r="YT208"/>
      <c r="YU208"/>
      <c r="YV208"/>
      <c r="YW208"/>
      <c r="YX208"/>
      <c r="YY208"/>
      <c r="YZ208"/>
      <c r="ZA208"/>
      <c r="ZB208"/>
      <c r="ZC208"/>
      <c r="ZD208"/>
      <c r="ZE208"/>
      <c r="ZF208"/>
      <c r="ZG208"/>
      <c r="ZH208"/>
      <c r="ZI208"/>
      <c r="ZJ208"/>
      <c r="ZK208"/>
      <c r="ZL208"/>
      <c r="ZM208"/>
      <c r="ZN208"/>
      <c r="ZO208"/>
      <c r="ZP208"/>
      <c r="ZQ208"/>
      <c r="ZR208"/>
      <c r="ZS208"/>
      <c r="ZT208"/>
      <c r="ZU208"/>
      <c r="ZV208"/>
      <c r="ZW208"/>
      <c r="ZX208"/>
      <c r="ZY208"/>
      <c r="ZZ208"/>
      <c r="AAA208"/>
      <c r="AAB208"/>
      <c r="AAC208"/>
      <c r="AAD208"/>
      <c r="AAE208"/>
      <c r="AAF208"/>
      <c r="AAG208"/>
      <c r="AAH208"/>
      <c r="AAI208"/>
      <c r="AAJ208"/>
      <c r="AAK208"/>
      <c r="AAL208"/>
      <c r="AAM208"/>
      <c r="AAN208"/>
      <c r="AAO208"/>
      <c r="AAP208"/>
      <c r="AAQ208"/>
      <c r="AAR208"/>
      <c r="AAS208"/>
      <c r="AAT208"/>
      <c r="AAU208"/>
      <c r="AAV208"/>
      <c r="AAW208"/>
      <c r="AAX208"/>
      <c r="AAY208"/>
      <c r="AAZ208"/>
      <c r="ABA208"/>
      <c r="ABB208"/>
      <c r="ABC208"/>
      <c r="ABD208"/>
      <c r="ABE208"/>
      <c r="ABF208"/>
      <c r="ABG208"/>
      <c r="ABH208"/>
      <c r="ABI208"/>
      <c r="ABJ208"/>
      <c r="ABK208"/>
      <c r="ABL208"/>
      <c r="ABM208"/>
      <c r="ABN208"/>
      <c r="ABO208"/>
      <c r="ABP208"/>
      <c r="ABQ208"/>
      <c r="ABR208"/>
      <c r="ABS208"/>
      <c r="ABT208"/>
      <c r="ABU208"/>
      <c r="ABV208"/>
      <c r="ABW208"/>
      <c r="ABX208"/>
      <c r="ABY208"/>
      <c r="ABZ208"/>
      <c r="ACA208"/>
      <c r="ACB208"/>
      <c r="ACC208"/>
      <c r="ACD208"/>
      <c r="ACE208"/>
      <c r="ACF208"/>
      <c r="ACG208"/>
      <c r="ACH208"/>
      <c r="ACI208"/>
      <c r="ACJ208"/>
      <c r="ACK208"/>
      <c r="ACL208"/>
      <c r="ACM208"/>
      <c r="ACN208"/>
      <c r="ACO208"/>
      <c r="ACP208"/>
      <c r="ACQ208"/>
      <c r="ACR208"/>
      <c r="ACS208"/>
      <c r="ACT208"/>
      <c r="ACU208"/>
      <c r="ACV208"/>
      <c r="ACW208"/>
      <c r="ACX208"/>
      <c r="ACY208"/>
      <c r="ACZ208"/>
      <c r="ADA208"/>
      <c r="ADB208"/>
      <c r="ADC208"/>
      <c r="ADD208"/>
      <c r="ADE208"/>
      <c r="ADF208"/>
      <c r="ADG208"/>
      <c r="ADH208"/>
      <c r="ADI208"/>
      <c r="ADJ208"/>
      <c r="ADK208"/>
      <c r="ADL208"/>
      <c r="ADM208"/>
      <c r="ADN208"/>
      <c r="ADO208"/>
      <c r="ADP208"/>
      <c r="ADQ208"/>
      <c r="ADR208"/>
      <c r="ADS208"/>
      <c r="ADT208"/>
      <c r="ADU208"/>
      <c r="ADV208"/>
      <c r="ADW208"/>
      <c r="ADX208"/>
      <c r="ADY208"/>
      <c r="ADZ208"/>
      <c r="AEA208"/>
      <c r="AEB208"/>
      <c r="AEC208"/>
      <c r="AED208"/>
      <c r="AEE208"/>
      <c r="AEF208"/>
      <c r="AEG208"/>
      <c r="AEH208"/>
      <c r="AEI208"/>
      <c r="AEJ208"/>
      <c r="AEK208"/>
      <c r="AEL208"/>
      <c r="AEM208"/>
      <c r="AEN208"/>
      <c r="AEO208"/>
      <c r="AEP208"/>
      <c r="AEQ208"/>
      <c r="AER208"/>
      <c r="AES208"/>
      <c r="AET208"/>
      <c r="AEU208"/>
      <c r="AEV208"/>
      <c r="AEW208"/>
      <c r="AEX208"/>
      <c r="AEY208"/>
      <c r="AEZ208"/>
      <c r="AFA208"/>
      <c r="AFB208"/>
      <c r="AFC208"/>
      <c r="AFD208"/>
      <c r="AFE208"/>
      <c r="AFF208"/>
      <c r="AFG208"/>
      <c r="AFH208"/>
      <c r="AFI208"/>
      <c r="AFJ208"/>
      <c r="AFK208"/>
      <c r="AFL208"/>
      <c r="AFM208"/>
      <c r="AFN208"/>
      <c r="AFO208"/>
      <c r="AFP208"/>
      <c r="AFQ208"/>
      <c r="AFR208"/>
      <c r="AFS208"/>
      <c r="AFT208"/>
      <c r="AFU208"/>
      <c r="AFV208"/>
      <c r="AFW208"/>
      <c r="AFX208"/>
      <c r="AFY208"/>
      <c r="AFZ208"/>
      <c r="AGA208"/>
      <c r="AGB208"/>
      <c r="AGC208"/>
      <c r="AGD208"/>
      <c r="AGE208"/>
      <c r="AGF208"/>
      <c r="AGG208"/>
      <c r="AGH208"/>
      <c r="AGI208"/>
      <c r="AGJ208"/>
      <c r="AGK208"/>
      <c r="AGL208"/>
      <c r="AGM208"/>
      <c r="AGN208"/>
      <c r="AGO208"/>
      <c r="AGP208"/>
      <c r="AGQ208"/>
      <c r="AGR208"/>
      <c r="AGS208"/>
      <c r="AGT208"/>
      <c r="AGU208"/>
      <c r="AGV208"/>
      <c r="AGW208"/>
      <c r="AGX208"/>
      <c r="AGY208"/>
      <c r="AGZ208"/>
      <c r="AHA208"/>
      <c r="AHB208"/>
      <c r="AHC208"/>
      <c r="AHD208"/>
      <c r="AHE208"/>
      <c r="AHF208"/>
      <c r="AHG208"/>
      <c r="AHH208"/>
      <c r="AHI208"/>
      <c r="AHJ208"/>
      <c r="AHK208"/>
      <c r="AHL208"/>
      <c r="AHM208"/>
      <c r="AHN208"/>
      <c r="AHO208"/>
      <c r="AHP208"/>
      <c r="AHQ208"/>
      <c r="AHR208"/>
      <c r="AHS208"/>
      <c r="AHT208"/>
      <c r="AHU208"/>
      <c r="AHV208"/>
      <c r="AHW208"/>
      <c r="AHX208"/>
      <c r="AHY208"/>
      <c r="AHZ208"/>
      <c r="AIA208"/>
      <c r="AIB208"/>
      <c r="AIC208"/>
      <c r="AID208"/>
      <c r="AIE208"/>
      <c r="AIF208"/>
      <c r="AIG208"/>
      <c r="AIH208"/>
      <c r="AII208"/>
      <c r="AIJ208"/>
      <c r="AIK208"/>
      <c r="AIL208"/>
      <c r="AIM208"/>
      <c r="AIN208"/>
      <c r="AIO208"/>
      <c r="AIP208"/>
      <c r="AIQ208"/>
      <c r="AIR208"/>
      <c r="AIS208"/>
      <c r="AIT208"/>
      <c r="AIU208"/>
      <c r="AIV208"/>
      <c r="AIW208"/>
      <c r="AIX208"/>
      <c r="AIY208"/>
      <c r="AIZ208"/>
      <c r="AJA208"/>
      <c r="AJB208"/>
      <c r="AJC208"/>
      <c r="AJD208"/>
      <c r="AJE208"/>
      <c r="AJF208"/>
      <c r="AJG208"/>
      <c r="AJH208"/>
      <c r="AJI208"/>
      <c r="AJJ208"/>
      <c r="AJK208"/>
      <c r="AJL208"/>
      <c r="AJM208"/>
      <c r="AJN208"/>
      <c r="AJO208"/>
      <c r="AJP208"/>
      <c r="AJQ208"/>
      <c r="AJR208"/>
      <c r="AJS208"/>
      <c r="AJT208"/>
      <c r="AJU208"/>
      <c r="AJV208"/>
      <c r="AJW208"/>
      <c r="AJX208"/>
      <c r="AJY208"/>
      <c r="AJZ208"/>
      <c r="AKA208"/>
      <c r="AKB208"/>
      <c r="AKC208"/>
      <c r="AKD208"/>
      <c r="AKE208"/>
      <c r="AKF208"/>
      <c r="AKG208"/>
      <c r="AKH208"/>
      <c r="AKI208"/>
      <c r="AKJ208"/>
      <c r="AKK208"/>
      <c r="AKL208"/>
      <c r="AKM208"/>
      <c r="AKN208"/>
      <c r="AKO208"/>
      <c r="AKP208"/>
      <c r="AKQ208"/>
      <c r="AKR208"/>
      <c r="AKS208"/>
      <c r="AKT208"/>
      <c r="AKU208"/>
      <c r="AKV208"/>
      <c r="AKW208"/>
      <c r="AKX208"/>
      <c r="AKY208"/>
      <c r="AKZ208"/>
      <c r="ALA208"/>
      <c r="ALB208"/>
      <c r="ALC208"/>
      <c r="ALD208"/>
      <c r="ALE208"/>
      <c r="ALF208"/>
      <c r="ALG208"/>
      <c r="ALH208"/>
      <c r="ALI208"/>
      <c r="ALJ208"/>
      <c r="ALK208"/>
      <c r="ALL208"/>
      <c r="ALM208"/>
      <c r="ALN208"/>
      <c r="ALO208"/>
      <c r="ALP208"/>
      <c r="ALQ208"/>
      <c r="ALR208"/>
      <c r="ALS208"/>
      <c r="ALT208"/>
      <c r="ALU208"/>
      <c r="ALV208"/>
      <c r="ALW208"/>
      <c r="ALX208"/>
      <c r="ALY208"/>
      <c r="ALZ208"/>
      <c r="AMA208"/>
      <c r="AMB208"/>
      <c r="AMC208"/>
      <c r="AMD208"/>
      <c r="AME208"/>
      <c r="AMF208"/>
      <c r="AMG208"/>
      <c r="AMH208"/>
      <c r="AMI208"/>
      <c r="AMJ208"/>
    </row>
    <row r="209" spans="1:1024" s="109" customFormat="1" ht="15" customHeight="1">
      <c r="A209" s="994" t="s">
        <v>315</v>
      </c>
      <c r="B209" s="994"/>
      <c r="C209" s="994"/>
      <c r="D209" s="994"/>
      <c r="E209" s="577"/>
      <c r="F209" s="995" t="s">
        <v>316</v>
      </c>
      <c r="G209" s="995"/>
      <c r="H209" s="995"/>
      <c r="I209" s="995"/>
      <c r="J209" s="995"/>
      <c r="K209" s="995"/>
      <c r="L209" s="995"/>
      <c r="M209" s="995"/>
      <c r="N209" s="995"/>
      <c r="O209" s="995"/>
      <c r="P209" s="995"/>
      <c r="Q209" s="995"/>
      <c r="R209" s="995"/>
      <c r="S209" s="995"/>
      <c r="T209" s="995"/>
      <c r="U209" s="579" t="s">
        <v>312</v>
      </c>
      <c r="V209" s="580"/>
      <c r="W209" s="581" t="s">
        <v>313</v>
      </c>
      <c r="X209" s="580"/>
      <c r="Y209" s="580"/>
      <c r="Z209" s="579"/>
      <c r="AA209" s="579"/>
      <c r="AB209" s="579"/>
      <c r="AC209" s="579"/>
      <c r="AD209" s="578"/>
      <c r="AE209" s="578"/>
      <c r="AF209" s="578"/>
      <c r="AG209" s="578"/>
      <c r="AH209" s="578"/>
      <c r="AI209" s="578"/>
      <c r="AJ209" s="553"/>
      <c r="AK209" s="94"/>
    </row>
    <row r="210" spans="1:1024" ht="15" customHeight="1">
      <c r="A210" s="994"/>
      <c r="B210" s="994"/>
      <c r="C210" s="994"/>
      <c r="D210" s="994"/>
      <c r="E210" s="584"/>
      <c r="F210" s="585" t="s">
        <v>317</v>
      </c>
      <c r="G210" s="585"/>
      <c r="H210" s="996"/>
      <c r="I210" s="996"/>
      <c r="J210" s="996"/>
      <c r="K210" s="996"/>
      <c r="L210" s="996"/>
      <c r="M210" s="996"/>
      <c r="N210" s="996"/>
      <c r="O210" s="996"/>
      <c r="P210" s="996"/>
      <c r="Q210" s="996"/>
      <c r="R210" s="996"/>
      <c r="S210" s="996"/>
      <c r="T210" s="996"/>
      <c r="U210" s="996"/>
      <c r="V210" s="996"/>
      <c r="W210" s="996"/>
      <c r="X210" s="996"/>
      <c r="Y210" s="586" t="s">
        <v>136</v>
      </c>
      <c r="Z210" s="587" t="s">
        <v>312</v>
      </c>
      <c r="AA210" s="588"/>
      <c r="AB210" s="589" t="s">
        <v>226</v>
      </c>
      <c r="AC210" s="588"/>
      <c r="AD210" s="587"/>
      <c r="AE210" s="587"/>
      <c r="AF210" s="587"/>
      <c r="AG210" s="587"/>
      <c r="AH210" s="590"/>
      <c r="AI210" s="590"/>
      <c r="AJ210" s="591"/>
      <c r="AK210" s="94"/>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c r="QN210"/>
      <c r="QO210"/>
      <c r="QP210"/>
      <c r="QQ210"/>
      <c r="QR210"/>
      <c r="QS210"/>
      <c r="QT210"/>
      <c r="QU210"/>
      <c r="QV210"/>
      <c r="QW210"/>
      <c r="QX210"/>
      <c r="QY210"/>
      <c r="QZ210"/>
      <c r="RA210"/>
      <c r="RB210"/>
      <c r="RC210"/>
      <c r="RD210"/>
      <c r="RE210"/>
      <c r="RF210"/>
      <c r="RG210"/>
      <c r="RH210"/>
      <c r="RI210"/>
      <c r="RJ210"/>
      <c r="RK210"/>
      <c r="RL210"/>
      <c r="RM210"/>
      <c r="RN210"/>
      <c r="RO210"/>
      <c r="RP210"/>
      <c r="RQ210"/>
      <c r="RR210"/>
      <c r="RS210"/>
      <c r="RT210"/>
      <c r="RU210"/>
      <c r="RV210"/>
      <c r="RW210"/>
      <c r="RX210"/>
      <c r="RY210"/>
      <c r="RZ210"/>
      <c r="SA210"/>
      <c r="SB210"/>
      <c r="SC210"/>
      <c r="SD210"/>
      <c r="SE210"/>
      <c r="SF210"/>
      <c r="SG210"/>
      <c r="SH210"/>
      <c r="SI210"/>
      <c r="SJ210"/>
      <c r="SK210"/>
      <c r="SL210"/>
      <c r="SM210"/>
      <c r="SN210"/>
      <c r="SO210"/>
      <c r="SP210"/>
      <c r="SQ210"/>
      <c r="SR210"/>
      <c r="SS210"/>
      <c r="ST210"/>
      <c r="SU210"/>
      <c r="SV210"/>
      <c r="SW210"/>
      <c r="SX210"/>
      <c r="SY210"/>
      <c r="SZ210"/>
      <c r="TA210"/>
      <c r="TB210"/>
      <c r="TC210"/>
      <c r="TD210"/>
      <c r="TE210"/>
      <c r="TF210"/>
      <c r="TG210"/>
      <c r="TH210"/>
      <c r="TI210"/>
      <c r="TJ210"/>
      <c r="TK210"/>
      <c r="TL210"/>
      <c r="TM210"/>
      <c r="TN210"/>
      <c r="TO210"/>
      <c r="TP210"/>
      <c r="TQ210"/>
      <c r="TR210"/>
      <c r="TS210"/>
      <c r="TT210"/>
      <c r="TU210"/>
      <c r="TV210"/>
      <c r="TW210"/>
      <c r="TX210"/>
      <c r="TY210"/>
      <c r="TZ210"/>
      <c r="UA210"/>
      <c r="UB210"/>
      <c r="UC210"/>
      <c r="UD210"/>
      <c r="UE210"/>
      <c r="UF210"/>
      <c r="UG210"/>
      <c r="UH210"/>
      <c r="UI210"/>
      <c r="UJ210"/>
      <c r="UK210"/>
      <c r="UL210"/>
      <c r="UM210"/>
      <c r="UN210"/>
      <c r="UO210"/>
      <c r="UP210"/>
      <c r="UQ210"/>
      <c r="UR210"/>
      <c r="US210"/>
      <c r="UT210"/>
      <c r="UU210"/>
      <c r="UV210"/>
      <c r="UW210"/>
      <c r="UX210"/>
      <c r="UY210"/>
      <c r="UZ210"/>
      <c r="VA210"/>
      <c r="VB210"/>
      <c r="VC210"/>
      <c r="VD210"/>
      <c r="VE210"/>
      <c r="VF210"/>
      <c r="VG210"/>
      <c r="VH210"/>
      <c r="VI210"/>
      <c r="VJ210"/>
      <c r="VK210"/>
      <c r="VL210"/>
      <c r="VM210"/>
      <c r="VN210"/>
      <c r="VO210"/>
      <c r="VP210"/>
      <c r="VQ210"/>
      <c r="VR210"/>
      <c r="VS210"/>
      <c r="VT210"/>
      <c r="VU210"/>
      <c r="VV210"/>
      <c r="VW210"/>
      <c r="VX210"/>
      <c r="VY210"/>
      <c r="VZ210"/>
      <c r="WA210"/>
      <c r="WB210"/>
      <c r="WC210"/>
      <c r="WD210"/>
      <c r="WE210"/>
      <c r="WF210"/>
      <c r="WG210"/>
      <c r="WH210"/>
      <c r="WI210"/>
      <c r="WJ210"/>
      <c r="WK210"/>
      <c r="WL210"/>
      <c r="WM210"/>
      <c r="WN210"/>
      <c r="WO210"/>
      <c r="WP210"/>
      <c r="WQ210"/>
      <c r="WR210"/>
      <c r="WS210"/>
      <c r="WT210"/>
      <c r="WU210"/>
      <c r="WV210"/>
      <c r="WW210"/>
      <c r="WX210"/>
      <c r="WY210"/>
      <c r="WZ210"/>
      <c r="XA210"/>
      <c r="XB210"/>
      <c r="XC210"/>
      <c r="XD210"/>
      <c r="XE210"/>
      <c r="XF210"/>
      <c r="XG210"/>
      <c r="XH210"/>
      <c r="XI210"/>
      <c r="XJ210"/>
      <c r="XK210"/>
      <c r="XL210"/>
      <c r="XM210"/>
      <c r="XN210"/>
      <c r="XO210"/>
      <c r="XP210"/>
      <c r="XQ210"/>
      <c r="XR210"/>
      <c r="XS210"/>
      <c r="XT210"/>
      <c r="XU210"/>
      <c r="XV210"/>
      <c r="XW210"/>
      <c r="XX210"/>
      <c r="XY210"/>
      <c r="XZ210"/>
      <c r="YA210"/>
      <c r="YB210"/>
      <c r="YC210"/>
      <c r="YD210"/>
      <c r="YE210"/>
      <c r="YF210"/>
      <c r="YG210"/>
      <c r="YH210"/>
      <c r="YI210"/>
      <c r="YJ210"/>
      <c r="YK210"/>
      <c r="YL210"/>
      <c r="YM210"/>
      <c r="YN210"/>
      <c r="YO210"/>
      <c r="YP210"/>
      <c r="YQ210"/>
      <c r="YR210"/>
      <c r="YS210"/>
      <c r="YT210"/>
      <c r="YU210"/>
      <c r="YV210"/>
      <c r="YW210"/>
      <c r="YX210"/>
      <c r="YY210"/>
      <c r="YZ210"/>
      <c r="ZA210"/>
      <c r="ZB210"/>
      <c r="ZC210"/>
      <c r="ZD210"/>
      <c r="ZE210"/>
      <c r="ZF210"/>
      <c r="ZG210"/>
      <c r="ZH210"/>
      <c r="ZI210"/>
      <c r="ZJ210"/>
      <c r="ZK210"/>
      <c r="ZL210"/>
      <c r="ZM210"/>
      <c r="ZN210"/>
      <c r="ZO210"/>
      <c r="ZP210"/>
      <c r="ZQ210"/>
      <c r="ZR210"/>
      <c r="ZS210"/>
      <c r="ZT210"/>
      <c r="ZU210"/>
      <c r="ZV210"/>
      <c r="ZW210"/>
      <c r="ZX210"/>
      <c r="ZY210"/>
      <c r="ZZ210"/>
      <c r="AAA210"/>
      <c r="AAB210"/>
      <c r="AAC210"/>
      <c r="AAD210"/>
      <c r="AAE210"/>
      <c r="AAF210"/>
      <c r="AAG210"/>
      <c r="AAH210"/>
      <c r="AAI210"/>
      <c r="AAJ210"/>
      <c r="AAK210"/>
      <c r="AAL210"/>
      <c r="AAM210"/>
      <c r="AAN210"/>
      <c r="AAO210"/>
      <c r="AAP210"/>
      <c r="AAQ210"/>
      <c r="AAR210"/>
      <c r="AAS210"/>
      <c r="AAT210"/>
      <c r="AAU210"/>
      <c r="AAV210"/>
      <c r="AAW210"/>
      <c r="AAX210"/>
      <c r="AAY210"/>
      <c r="AAZ210"/>
      <c r="ABA210"/>
      <c r="ABB210"/>
      <c r="ABC210"/>
      <c r="ABD210"/>
      <c r="ABE210"/>
      <c r="ABF210"/>
      <c r="ABG210"/>
      <c r="ABH210"/>
      <c r="ABI210"/>
      <c r="ABJ210"/>
      <c r="ABK210"/>
      <c r="ABL210"/>
      <c r="ABM210"/>
      <c r="ABN210"/>
      <c r="ABO210"/>
      <c r="ABP210"/>
      <c r="ABQ210"/>
      <c r="ABR210"/>
      <c r="ABS210"/>
      <c r="ABT210"/>
      <c r="ABU210"/>
      <c r="ABV210"/>
      <c r="ABW210"/>
      <c r="ABX210"/>
      <c r="ABY210"/>
      <c r="ABZ210"/>
      <c r="ACA210"/>
      <c r="ACB210"/>
      <c r="ACC210"/>
      <c r="ACD210"/>
      <c r="ACE210"/>
      <c r="ACF210"/>
      <c r="ACG210"/>
      <c r="ACH210"/>
      <c r="ACI210"/>
      <c r="ACJ210"/>
      <c r="ACK210"/>
      <c r="ACL210"/>
      <c r="ACM210"/>
      <c r="ACN210"/>
      <c r="ACO210"/>
      <c r="ACP210"/>
      <c r="ACQ210"/>
      <c r="ACR210"/>
      <c r="ACS210"/>
      <c r="ACT210"/>
      <c r="ACU210"/>
      <c r="ACV210"/>
      <c r="ACW210"/>
      <c r="ACX210"/>
      <c r="ACY210"/>
      <c r="ACZ210"/>
      <c r="ADA210"/>
      <c r="ADB210"/>
      <c r="ADC210"/>
      <c r="ADD210"/>
      <c r="ADE210"/>
      <c r="ADF210"/>
      <c r="ADG210"/>
      <c r="ADH210"/>
      <c r="ADI210"/>
      <c r="ADJ210"/>
      <c r="ADK210"/>
      <c r="ADL210"/>
      <c r="ADM210"/>
      <c r="ADN210"/>
      <c r="ADO210"/>
      <c r="ADP210"/>
      <c r="ADQ210"/>
      <c r="ADR210"/>
      <c r="ADS210"/>
      <c r="ADT210"/>
      <c r="ADU210"/>
      <c r="ADV210"/>
      <c r="ADW210"/>
      <c r="ADX210"/>
      <c r="ADY210"/>
      <c r="ADZ210"/>
      <c r="AEA210"/>
      <c r="AEB210"/>
      <c r="AEC210"/>
      <c r="AED210"/>
      <c r="AEE210"/>
      <c r="AEF210"/>
      <c r="AEG210"/>
      <c r="AEH210"/>
      <c r="AEI210"/>
      <c r="AEJ210"/>
      <c r="AEK210"/>
      <c r="AEL210"/>
      <c r="AEM210"/>
      <c r="AEN210"/>
      <c r="AEO210"/>
      <c r="AEP210"/>
      <c r="AEQ210"/>
      <c r="AER210"/>
      <c r="AES210"/>
      <c r="AET210"/>
      <c r="AEU210"/>
      <c r="AEV210"/>
      <c r="AEW210"/>
      <c r="AEX210"/>
      <c r="AEY210"/>
      <c r="AEZ210"/>
      <c r="AFA210"/>
      <c r="AFB210"/>
      <c r="AFC210"/>
      <c r="AFD210"/>
      <c r="AFE210"/>
      <c r="AFF210"/>
      <c r="AFG210"/>
      <c r="AFH210"/>
      <c r="AFI210"/>
      <c r="AFJ210"/>
      <c r="AFK210"/>
      <c r="AFL210"/>
      <c r="AFM210"/>
      <c r="AFN210"/>
      <c r="AFO210"/>
      <c r="AFP210"/>
      <c r="AFQ210"/>
      <c r="AFR210"/>
      <c r="AFS210"/>
      <c r="AFT210"/>
      <c r="AFU210"/>
      <c r="AFV210"/>
      <c r="AFW210"/>
      <c r="AFX210"/>
      <c r="AFY210"/>
      <c r="AFZ210"/>
      <c r="AGA210"/>
      <c r="AGB210"/>
      <c r="AGC210"/>
      <c r="AGD210"/>
      <c r="AGE210"/>
      <c r="AGF210"/>
      <c r="AGG210"/>
      <c r="AGH210"/>
      <c r="AGI210"/>
      <c r="AGJ210"/>
      <c r="AGK210"/>
      <c r="AGL210"/>
      <c r="AGM210"/>
      <c r="AGN210"/>
      <c r="AGO210"/>
      <c r="AGP210"/>
      <c r="AGQ210"/>
      <c r="AGR210"/>
      <c r="AGS210"/>
      <c r="AGT210"/>
      <c r="AGU210"/>
      <c r="AGV210"/>
      <c r="AGW210"/>
      <c r="AGX210"/>
      <c r="AGY210"/>
      <c r="AGZ210"/>
      <c r="AHA210"/>
      <c r="AHB210"/>
      <c r="AHC210"/>
      <c r="AHD210"/>
      <c r="AHE210"/>
      <c r="AHF210"/>
      <c r="AHG210"/>
      <c r="AHH210"/>
      <c r="AHI210"/>
      <c r="AHJ210"/>
      <c r="AHK210"/>
      <c r="AHL210"/>
      <c r="AHM210"/>
      <c r="AHN210"/>
      <c r="AHO210"/>
      <c r="AHP210"/>
      <c r="AHQ210"/>
      <c r="AHR210"/>
      <c r="AHS210"/>
      <c r="AHT210"/>
      <c r="AHU210"/>
      <c r="AHV210"/>
      <c r="AHW210"/>
      <c r="AHX210"/>
      <c r="AHY210"/>
      <c r="AHZ210"/>
      <c r="AIA210"/>
      <c r="AIB210"/>
      <c r="AIC210"/>
      <c r="AID210"/>
      <c r="AIE210"/>
      <c r="AIF210"/>
      <c r="AIG210"/>
      <c r="AIH210"/>
      <c r="AII210"/>
      <c r="AIJ210"/>
      <c r="AIK210"/>
      <c r="AIL210"/>
      <c r="AIM210"/>
      <c r="AIN210"/>
      <c r="AIO210"/>
      <c r="AIP210"/>
      <c r="AIQ210"/>
      <c r="AIR210"/>
      <c r="AIS210"/>
      <c r="AIT210"/>
      <c r="AIU210"/>
      <c r="AIV210"/>
      <c r="AIW210"/>
      <c r="AIX210"/>
      <c r="AIY210"/>
      <c r="AIZ210"/>
      <c r="AJA210"/>
      <c r="AJB210"/>
      <c r="AJC210"/>
      <c r="AJD210"/>
      <c r="AJE210"/>
      <c r="AJF210"/>
      <c r="AJG210"/>
      <c r="AJH210"/>
      <c r="AJI210"/>
      <c r="AJJ210"/>
      <c r="AJK210"/>
      <c r="AJL210"/>
      <c r="AJM210"/>
      <c r="AJN210"/>
      <c r="AJO210"/>
      <c r="AJP210"/>
      <c r="AJQ210"/>
      <c r="AJR210"/>
      <c r="AJS210"/>
      <c r="AJT210"/>
      <c r="AJU210"/>
      <c r="AJV210"/>
      <c r="AJW210"/>
      <c r="AJX210"/>
      <c r="AJY210"/>
      <c r="AJZ210"/>
      <c r="AKA210"/>
      <c r="AKB210"/>
      <c r="AKC210"/>
      <c r="AKD210"/>
      <c r="AKE210"/>
      <c r="AKF210"/>
      <c r="AKG210"/>
      <c r="AKH210"/>
      <c r="AKI210"/>
      <c r="AKJ210"/>
      <c r="AKK210"/>
      <c r="AKL210"/>
      <c r="AKM210"/>
      <c r="AKN210"/>
      <c r="AKO210"/>
      <c r="AKP210"/>
      <c r="AKQ210"/>
      <c r="AKR210"/>
      <c r="AKS210"/>
      <c r="AKT210"/>
      <c r="AKU210"/>
      <c r="AKV210"/>
      <c r="AKW210"/>
      <c r="AKX210"/>
      <c r="AKY210"/>
      <c r="AKZ210"/>
      <c r="ALA210"/>
      <c r="ALB210"/>
      <c r="ALC210"/>
      <c r="ALD210"/>
      <c r="ALE210"/>
      <c r="ALF210"/>
      <c r="ALG210"/>
      <c r="ALH210"/>
      <c r="ALI210"/>
      <c r="ALJ210"/>
      <c r="ALK210"/>
      <c r="ALL210"/>
      <c r="ALM210"/>
      <c r="ALN210"/>
      <c r="ALO210"/>
      <c r="ALP210"/>
      <c r="ALQ210"/>
      <c r="ALR210"/>
      <c r="ALS210"/>
      <c r="ALT210"/>
      <c r="ALU210"/>
      <c r="ALV210"/>
      <c r="ALW210"/>
      <c r="ALX210"/>
      <c r="ALY210"/>
      <c r="ALZ210"/>
      <c r="AMA210"/>
      <c r="AMB210"/>
      <c r="AMC210"/>
      <c r="AMD210"/>
      <c r="AME210"/>
      <c r="AMF210"/>
      <c r="AMG210"/>
      <c r="AMH210"/>
      <c r="AMI210"/>
      <c r="AMJ210"/>
    </row>
    <row r="211" spans="1:1024" ht="15" customHeight="1">
      <c r="A211" s="943" t="s">
        <v>227</v>
      </c>
      <c r="B211" s="943"/>
      <c r="C211" s="943"/>
      <c r="D211" s="943"/>
      <c r="E211" s="943"/>
      <c r="F211" s="943"/>
      <c r="G211" s="943"/>
      <c r="H211" s="943"/>
      <c r="I211" s="943"/>
      <c r="J211" s="943"/>
      <c r="K211" s="943"/>
      <c r="L211" s="943"/>
      <c r="M211" s="943"/>
      <c r="N211" s="943"/>
      <c r="O211" s="943"/>
      <c r="P211" s="943"/>
      <c r="Q211" s="943"/>
      <c r="R211" s="943"/>
      <c r="S211" s="943"/>
      <c r="T211" s="943"/>
      <c r="U211" s="943"/>
      <c r="V211" s="943"/>
      <c r="W211" s="943"/>
      <c r="X211" s="943"/>
      <c r="Y211" s="943"/>
      <c r="Z211" s="943"/>
      <c r="AA211" s="943"/>
      <c r="AB211" s="943"/>
      <c r="AC211" s="943"/>
      <c r="AD211" s="943"/>
      <c r="AE211" s="943"/>
      <c r="AF211" s="943"/>
      <c r="AG211" s="447"/>
      <c r="AH211" s="448" t="s">
        <v>228</v>
      </c>
      <c r="AI211" s="447"/>
      <c r="AJ211" s="449"/>
      <c r="AK211" s="114"/>
      <c r="AL211"/>
      <c r="AT211" s="140"/>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c r="OL211"/>
      <c r="OM211"/>
      <c r="ON211"/>
      <c r="OO211"/>
      <c r="OP211"/>
      <c r="OQ211"/>
      <c r="OR211"/>
      <c r="OS211"/>
      <c r="OT211"/>
      <c r="OU211"/>
      <c r="OV211"/>
      <c r="OW211"/>
      <c r="OX211"/>
      <c r="OY211"/>
      <c r="OZ211"/>
      <c r="PA211"/>
      <c r="PB211"/>
      <c r="PC211"/>
      <c r="PD211"/>
      <c r="PE211"/>
      <c r="PF211"/>
      <c r="PG211"/>
      <c r="PH211"/>
      <c r="PI211"/>
      <c r="PJ211"/>
      <c r="PK211"/>
      <c r="PL211"/>
      <c r="PM211"/>
      <c r="PN211"/>
      <c r="PO211"/>
      <c r="PP211"/>
      <c r="PQ211"/>
      <c r="PR211"/>
      <c r="PS211"/>
      <c r="PT211"/>
      <c r="PU211"/>
      <c r="PV211"/>
      <c r="PW211"/>
      <c r="PX211"/>
      <c r="PY211"/>
      <c r="PZ211"/>
      <c r="QA211"/>
      <c r="QB211"/>
      <c r="QC211"/>
      <c r="QD211"/>
      <c r="QE211"/>
      <c r="QF211"/>
      <c r="QG211"/>
      <c r="QH211"/>
      <c r="QI211"/>
      <c r="QJ211"/>
      <c r="QK211"/>
      <c r="QL211"/>
      <c r="QM211"/>
      <c r="QN211"/>
      <c r="QO211"/>
      <c r="QP211"/>
      <c r="QQ211"/>
      <c r="QR211"/>
      <c r="QS211"/>
      <c r="QT211"/>
      <c r="QU211"/>
      <c r="QV211"/>
      <c r="QW211"/>
      <c r="QX211"/>
      <c r="QY211"/>
      <c r="QZ211"/>
      <c r="RA211"/>
      <c r="RB211"/>
      <c r="RC211"/>
      <c r="RD211"/>
      <c r="RE211"/>
      <c r="RF211"/>
      <c r="RG211"/>
      <c r="RH211"/>
      <c r="RI211"/>
      <c r="RJ211"/>
      <c r="RK211"/>
      <c r="RL211"/>
      <c r="RM211"/>
      <c r="RN211"/>
      <c r="RO211"/>
      <c r="RP211"/>
      <c r="RQ211"/>
      <c r="RR211"/>
      <c r="RS211"/>
      <c r="RT211"/>
      <c r="RU211"/>
      <c r="RV211"/>
      <c r="RW211"/>
      <c r="RX211"/>
      <c r="RY211"/>
      <c r="RZ211"/>
      <c r="SA211"/>
      <c r="SB211"/>
      <c r="SC211"/>
      <c r="SD211"/>
      <c r="SE211"/>
      <c r="SF211"/>
      <c r="SG211"/>
      <c r="SH211"/>
      <c r="SI211"/>
      <c r="SJ211"/>
      <c r="SK211"/>
      <c r="SL211"/>
      <c r="SM211"/>
      <c r="SN211"/>
      <c r="SO211"/>
      <c r="SP211"/>
      <c r="SQ211"/>
      <c r="SR211"/>
      <c r="SS211"/>
      <c r="ST211"/>
      <c r="SU211"/>
      <c r="SV211"/>
      <c r="SW211"/>
      <c r="SX211"/>
      <c r="SY211"/>
      <c r="SZ211"/>
      <c r="TA211"/>
      <c r="TB211"/>
      <c r="TC211"/>
      <c r="TD211"/>
      <c r="TE211"/>
      <c r="TF211"/>
      <c r="TG211"/>
      <c r="TH211"/>
      <c r="TI211"/>
      <c r="TJ211"/>
      <c r="TK211"/>
      <c r="TL211"/>
      <c r="TM211"/>
      <c r="TN211"/>
      <c r="TO211"/>
      <c r="TP211"/>
      <c r="TQ211"/>
      <c r="TR211"/>
      <c r="TS211"/>
      <c r="TT211"/>
      <c r="TU211"/>
      <c r="TV211"/>
      <c r="TW211"/>
      <c r="TX211"/>
      <c r="TY211"/>
      <c r="TZ211"/>
      <c r="UA211"/>
      <c r="UB211"/>
      <c r="UC211"/>
      <c r="UD211"/>
      <c r="UE211"/>
      <c r="UF211"/>
      <c r="UG211"/>
      <c r="UH211"/>
      <c r="UI211"/>
      <c r="UJ211"/>
      <c r="UK211"/>
      <c r="UL211"/>
      <c r="UM211"/>
      <c r="UN211"/>
      <c r="UO211"/>
      <c r="UP211"/>
      <c r="UQ211"/>
      <c r="UR211"/>
      <c r="US211"/>
      <c r="UT211"/>
      <c r="UU211"/>
      <c r="UV211"/>
      <c r="UW211"/>
      <c r="UX211"/>
      <c r="UY211"/>
      <c r="UZ211"/>
      <c r="VA211"/>
      <c r="VB211"/>
      <c r="VC211"/>
      <c r="VD211"/>
      <c r="VE211"/>
      <c r="VF211"/>
      <c r="VG211"/>
      <c r="VH211"/>
      <c r="VI211"/>
      <c r="VJ211"/>
      <c r="VK211"/>
      <c r="VL211"/>
      <c r="VM211"/>
      <c r="VN211"/>
      <c r="VO211"/>
      <c r="VP211"/>
      <c r="VQ211"/>
      <c r="VR211"/>
      <c r="VS211"/>
      <c r="VT211"/>
      <c r="VU211"/>
      <c r="VV211"/>
      <c r="VW211"/>
      <c r="VX211"/>
      <c r="VY211"/>
      <c r="VZ211"/>
      <c r="WA211"/>
      <c r="WB211"/>
      <c r="WC211"/>
      <c r="WD211"/>
      <c r="WE211"/>
      <c r="WF211"/>
      <c r="WG211"/>
      <c r="WH211"/>
      <c r="WI211"/>
      <c r="WJ211"/>
      <c r="WK211"/>
      <c r="WL211"/>
      <c r="WM211"/>
      <c r="WN211"/>
      <c r="WO211"/>
      <c r="WP211"/>
      <c r="WQ211"/>
      <c r="WR211"/>
      <c r="WS211"/>
      <c r="WT211"/>
      <c r="WU211"/>
      <c r="WV211"/>
      <c r="WW211"/>
      <c r="WX211"/>
      <c r="WY211"/>
      <c r="WZ211"/>
      <c r="XA211"/>
      <c r="XB211"/>
      <c r="XC211"/>
      <c r="XD211"/>
      <c r="XE211"/>
      <c r="XF211"/>
      <c r="XG211"/>
      <c r="XH211"/>
      <c r="XI211"/>
      <c r="XJ211"/>
      <c r="XK211"/>
      <c r="XL211"/>
      <c r="XM211"/>
      <c r="XN211"/>
      <c r="XO211"/>
      <c r="XP211"/>
      <c r="XQ211"/>
      <c r="XR211"/>
      <c r="XS211"/>
      <c r="XT211"/>
      <c r="XU211"/>
      <c r="XV211"/>
      <c r="XW211"/>
      <c r="XX211"/>
      <c r="XY211"/>
      <c r="XZ211"/>
      <c r="YA211"/>
      <c r="YB211"/>
      <c r="YC211"/>
      <c r="YD211"/>
      <c r="YE211"/>
      <c r="YF211"/>
      <c r="YG211"/>
      <c r="YH211"/>
      <c r="YI211"/>
      <c r="YJ211"/>
      <c r="YK211"/>
      <c r="YL211"/>
      <c r="YM211"/>
      <c r="YN211"/>
      <c r="YO211"/>
      <c r="YP211"/>
      <c r="YQ211"/>
      <c r="YR211"/>
      <c r="YS211"/>
      <c r="YT211"/>
      <c r="YU211"/>
      <c r="YV211"/>
      <c r="YW211"/>
      <c r="YX211"/>
      <c r="YY211"/>
      <c r="YZ211"/>
      <c r="ZA211"/>
      <c r="ZB211"/>
      <c r="ZC211"/>
      <c r="ZD211"/>
      <c r="ZE211"/>
      <c r="ZF211"/>
      <c r="ZG211"/>
      <c r="ZH211"/>
      <c r="ZI211"/>
      <c r="ZJ211"/>
      <c r="ZK211"/>
      <c r="ZL211"/>
      <c r="ZM211"/>
      <c r="ZN211"/>
      <c r="ZO211"/>
      <c r="ZP211"/>
      <c r="ZQ211"/>
      <c r="ZR211"/>
      <c r="ZS211"/>
      <c r="ZT211"/>
      <c r="ZU211"/>
      <c r="ZV211"/>
      <c r="ZW211"/>
      <c r="ZX211"/>
      <c r="ZY211"/>
      <c r="ZZ211"/>
      <c r="AAA211"/>
      <c r="AAB211"/>
      <c r="AAC211"/>
      <c r="AAD211"/>
      <c r="AAE211"/>
      <c r="AAF211"/>
      <c r="AAG211"/>
      <c r="AAH211"/>
      <c r="AAI211"/>
      <c r="AAJ211"/>
      <c r="AAK211"/>
      <c r="AAL211"/>
      <c r="AAM211"/>
      <c r="AAN211"/>
      <c r="AAO211"/>
      <c r="AAP211"/>
      <c r="AAQ211"/>
      <c r="AAR211"/>
      <c r="AAS211"/>
      <c r="AAT211"/>
      <c r="AAU211"/>
      <c r="AAV211"/>
      <c r="AAW211"/>
      <c r="AAX211"/>
      <c r="AAY211"/>
      <c r="AAZ211"/>
      <c r="ABA211"/>
      <c r="ABB211"/>
      <c r="ABC211"/>
      <c r="ABD211"/>
      <c r="ABE211"/>
      <c r="ABF211"/>
      <c r="ABG211"/>
      <c r="ABH211"/>
      <c r="ABI211"/>
      <c r="ABJ211"/>
      <c r="ABK211"/>
      <c r="ABL211"/>
      <c r="ABM211"/>
      <c r="ABN211"/>
      <c r="ABO211"/>
      <c r="ABP211"/>
      <c r="ABQ211"/>
      <c r="ABR211"/>
      <c r="ABS211"/>
      <c r="ABT211"/>
      <c r="ABU211"/>
      <c r="ABV211"/>
      <c r="ABW211"/>
      <c r="ABX211"/>
      <c r="ABY211"/>
      <c r="ABZ211"/>
      <c r="ACA211"/>
      <c r="ACB211"/>
      <c r="ACC211"/>
      <c r="ACD211"/>
      <c r="ACE211"/>
      <c r="ACF211"/>
      <c r="ACG211"/>
      <c r="ACH211"/>
      <c r="ACI211"/>
      <c r="ACJ211"/>
      <c r="ACK211"/>
      <c r="ACL211"/>
      <c r="ACM211"/>
      <c r="ACN211"/>
      <c r="ACO211"/>
      <c r="ACP211"/>
      <c r="ACQ211"/>
      <c r="ACR211"/>
      <c r="ACS211"/>
      <c r="ACT211"/>
      <c r="ACU211"/>
      <c r="ACV211"/>
      <c r="ACW211"/>
      <c r="ACX211"/>
      <c r="ACY211"/>
      <c r="ACZ211"/>
      <c r="ADA211"/>
      <c r="ADB211"/>
      <c r="ADC211"/>
      <c r="ADD211"/>
      <c r="ADE211"/>
      <c r="ADF211"/>
      <c r="ADG211"/>
      <c r="ADH211"/>
      <c r="ADI211"/>
      <c r="ADJ211"/>
      <c r="ADK211"/>
      <c r="ADL211"/>
      <c r="ADM211"/>
      <c r="ADN211"/>
      <c r="ADO211"/>
      <c r="ADP211"/>
      <c r="ADQ211"/>
      <c r="ADR211"/>
      <c r="ADS211"/>
      <c r="ADT211"/>
      <c r="ADU211"/>
      <c r="ADV211"/>
      <c r="ADW211"/>
      <c r="ADX211"/>
      <c r="ADY211"/>
      <c r="ADZ211"/>
      <c r="AEA211"/>
      <c r="AEB211"/>
      <c r="AEC211"/>
      <c r="AED211"/>
      <c r="AEE211"/>
      <c r="AEF211"/>
      <c r="AEG211"/>
      <c r="AEH211"/>
      <c r="AEI211"/>
      <c r="AEJ211"/>
      <c r="AEK211"/>
      <c r="AEL211"/>
      <c r="AEM211"/>
      <c r="AEN211"/>
      <c r="AEO211"/>
      <c r="AEP211"/>
      <c r="AEQ211"/>
      <c r="AER211"/>
      <c r="AES211"/>
      <c r="AET211"/>
      <c r="AEU211"/>
      <c r="AEV211"/>
      <c r="AEW211"/>
      <c r="AEX211"/>
      <c r="AEY211"/>
      <c r="AEZ211"/>
      <c r="AFA211"/>
      <c r="AFB211"/>
      <c r="AFC211"/>
      <c r="AFD211"/>
      <c r="AFE211"/>
      <c r="AFF211"/>
      <c r="AFG211"/>
      <c r="AFH211"/>
      <c r="AFI211"/>
      <c r="AFJ211"/>
      <c r="AFK211"/>
      <c r="AFL211"/>
      <c r="AFM211"/>
      <c r="AFN211"/>
      <c r="AFO211"/>
      <c r="AFP211"/>
      <c r="AFQ211"/>
      <c r="AFR211"/>
      <c r="AFS211"/>
      <c r="AFT211"/>
      <c r="AFU211"/>
      <c r="AFV211"/>
      <c r="AFW211"/>
      <c r="AFX211"/>
      <c r="AFY211"/>
      <c r="AFZ211"/>
      <c r="AGA211"/>
      <c r="AGB211"/>
      <c r="AGC211"/>
      <c r="AGD211"/>
      <c r="AGE211"/>
      <c r="AGF211"/>
      <c r="AGG211"/>
      <c r="AGH211"/>
      <c r="AGI211"/>
      <c r="AGJ211"/>
      <c r="AGK211"/>
      <c r="AGL211"/>
      <c r="AGM211"/>
      <c r="AGN211"/>
      <c r="AGO211"/>
      <c r="AGP211"/>
      <c r="AGQ211"/>
      <c r="AGR211"/>
      <c r="AGS211"/>
      <c r="AGT211"/>
      <c r="AGU211"/>
      <c r="AGV211"/>
      <c r="AGW211"/>
      <c r="AGX211"/>
      <c r="AGY211"/>
      <c r="AGZ211"/>
      <c r="AHA211"/>
      <c r="AHB211"/>
      <c r="AHC211"/>
      <c r="AHD211"/>
      <c r="AHE211"/>
      <c r="AHF211"/>
      <c r="AHG211"/>
      <c r="AHH211"/>
      <c r="AHI211"/>
      <c r="AHJ211"/>
      <c r="AHK211"/>
      <c r="AHL211"/>
      <c r="AHM211"/>
      <c r="AHN211"/>
      <c r="AHO211"/>
      <c r="AHP211"/>
      <c r="AHQ211"/>
      <c r="AHR211"/>
      <c r="AHS211"/>
      <c r="AHT211"/>
      <c r="AHU211"/>
      <c r="AHV211"/>
      <c r="AHW211"/>
      <c r="AHX211"/>
      <c r="AHY211"/>
      <c r="AHZ211"/>
      <c r="AIA211"/>
      <c r="AIB211"/>
      <c r="AIC211"/>
      <c r="AID211"/>
      <c r="AIE211"/>
      <c r="AIF211"/>
      <c r="AIG211"/>
      <c r="AIH211"/>
      <c r="AII211"/>
      <c r="AIJ211"/>
      <c r="AIK211"/>
      <c r="AIL211"/>
      <c r="AIM211"/>
      <c r="AIN211"/>
      <c r="AIO211"/>
      <c r="AIP211"/>
      <c r="AIQ211"/>
      <c r="AIR211"/>
      <c r="AIS211"/>
      <c r="AIT211"/>
      <c r="AIU211"/>
      <c r="AIV211"/>
      <c r="AIW211"/>
      <c r="AIX211"/>
      <c r="AIY211"/>
      <c r="AIZ211"/>
      <c r="AJA211"/>
      <c r="AJB211"/>
      <c r="AJC211"/>
      <c r="AJD211"/>
      <c r="AJE211"/>
      <c r="AJF211"/>
      <c r="AJG211"/>
      <c r="AJH211"/>
      <c r="AJI211"/>
      <c r="AJJ211"/>
      <c r="AJK211"/>
      <c r="AJL211"/>
      <c r="AJM211"/>
      <c r="AJN211"/>
      <c r="AJO211"/>
      <c r="AJP211"/>
      <c r="AJQ211"/>
      <c r="AJR211"/>
      <c r="AJS211"/>
      <c r="AJT211"/>
      <c r="AJU211"/>
      <c r="AJV211"/>
      <c r="AJW211"/>
      <c r="AJX211"/>
      <c r="AJY211"/>
      <c r="AJZ211"/>
      <c r="AKA211"/>
      <c r="AKB211"/>
      <c r="AKC211"/>
      <c r="AKD211"/>
      <c r="AKE211"/>
      <c r="AKF211"/>
      <c r="AKG211"/>
      <c r="AKH211"/>
      <c r="AKI211"/>
      <c r="AKJ211"/>
      <c r="AKK211"/>
      <c r="AKL211"/>
      <c r="AKM211"/>
      <c r="AKN211"/>
      <c r="AKO211"/>
      <c r="AKP211"/>
      <c r="AKQ211"/>
      <c r="AKR211"/>
      <c r="AKS211"/>
      <c r="AKT211"/>
      <c r="AKU211"/>
      <c r="AKV211"/>
      <c r="AKW211"/>
      <c r="AKX211"/>
      <c r="AKY211"/>
      <c r="AKZ211"/>
      <c r="ALA211"/>
      <c r="ALB211"/>
      <c r="ALC211"/>
      <c r="ALD211"/>
      <c r="ALE211"/>
      <c r="ALF211"/>
      <c r="ALG211"/>
      <c r="ALH211"/>
      <c r="ALI211"/>
      <c r="ALJ211"/>
      <c r="ALK211"/>
      <c r="ALL211"/>
      <c r="ALM211"/>
      <c r="ALN211"/>
      <c r="ALO211"/>
      <c r="ALP211"/>
      <c r="ALQ211"/>
      <c r="ALR211"/>
      <c r="ALS211"/>
      <c r="ALT211"/>
      <c r="ALU211"/>
      <c r="ALV211"/>
      <c r="ALW211"/>
      <c r="ALX211"/>
      <c r="ALY211"/>
      <c r="ALZ211"/>
      <c r="AMA211"/>
      <c r="AMB211"/>
      <c r="AMC211"/>
      <c r="AMD211"/>
      <c r="AME211"/>
      <c r="AMF211"/>
      <c r="AMG211"/>
      <c r="AMH211"/>
      <c r="AMI211"/>
      <c r="AMJ211"/>
    </row>
    <row r="212" spans="1:1024" ht="6" customHeight="1">
      <c r="A212" s="150"/>
      <c r="B212" s="96"/>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98"/>
      <c r="AK212" s="94"/>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c r="QN212"/>
      <c r="QO212"/>
      <c r="QP212"/>
      <c r="QQ212"/>
      <c r="QR212"/>
      <c r="QS212"/>
      <c r="QT212"/>
      <c r="QU212"/>
      <c r="QV212"/>
      <c r="QW212"/>
      <c r="QX212"/>
      <c r="QY212"/>
      <c r="QZ212"/>
      <c r="RA212"/>
      <c r="RB212"/>
      <c r="RC212"/>
      <c r="RD212"/>
      <c r="RE212"/>
      <c r="RF212"/>
      <c r="RG212"/>
      <c r="RH212"/>
      <c r="RI212"/>
      <c r="RJ212"/>
      <c r="RK212"/>
      <c r="RL212"/>
      <c r="RM212"/>
      <c r="RN212"/>
      <c r="RO212"/>
      <c r="RP212"/>
      <c r="RQ212"/>
      <c r="RR212"/>
      <c r="RS212"/>
      <c r="RT212"/>
      <c r="RU212"/>
      <c r="RV212"/>
      <c r="RW212"/>
      <c r="RX212"/>
      <c r="RY212"/>
      <c r="RZ212"/>
      <c r="SA212"/>
      <c r="SB212"/>
      <c r="SC212"/>
      <c r="SD212"/>
      <c r="SE212"/>
      <c r="SF212"/>
      <c r="SG212"/>
      <c r="SH212"/>
      <c r="SI212"/>
      <c r="SJ212"/>
      <c r="SK212"/>
      <c r="SL212"/>
      <c r="SM212"/>
      <c r="SN212"/>
      <c r="SO212"/>
      <c r="SP212"/>
      <c r="SQ212"/>
      <c r="SR212"/>
      <c r="SS212"/>
      <c r="ST212"/>
      <c r="SU212"/>
      <c r="SV212"/>
      <c r="SW212"/>
      <c r="SX212"/>
      <c r="SY212"/>
      <c r="SZ212"/>
      <c r="TA212"/>
      <c r="TB212"/>
      <c r="TC212"/>
      <c r="TD212"/>
      <c r="TE212"/>
      <c r="TF212"/>
      <c r="TG212"/>
      <c r="TH212"/>
      <c r="TI212"/>
      <c r="TJ212"/>
      <c r="TK212"/>
      <c r="TL212"/>
      <c r="TM212"/>
      <c r="TN212"/>
      <c r="TO212"/>
      <c r="TP212"/>
      <c r="TQ212"/>
      <c r="TR212"/>
      <c r="TS212"/>
      <c r="TT212"/>
      <c r="TU212"/>
      <c r="TV212"/>
      <c r="TW212"/>
      <c r="TX212"/>
      <c r="TY212"/>
      <c r="TZ212"/>
      <c r="UA212"/>
      <c r="UB212"/>
      <c r="UC212"/>
      <c r="UD212"/>
      <c r="UE212"/>
      <c r="UF212"/>
      <c r="UG212"/>
      <c r="UH212"/>
      <c r="UI212"/>
      <c r="UJ212"/>
      <c r="UK212"/>
      <c r="UL212"/>
      <c r="UM212"/>
      <c r="UN212"/>
      <c r="UO212"/>
      <c r="UP212"/>
      <c r="UQ212"/>
      <c r="UR212"/>
      <c r="US212"/>
      <c r="UT212"/>
      <c r="UU212"/>
      <c r="UV212"/>
      <c r="UW212"/>
      <c r="UX212"/>
      <c r="UY212"/>
      <c r="UZ212"/>
      <c r="VA212"/>
      <c r="VB212"/>
      <c r="VC212"/>
      <c r="VD212"/>
      <c r="VE212"/>
      <c r="VF212"/>
      <c r="VG212"/>
      <c r="VH212"/>
      <c r="VI212"/>
      <c r="VJ212"/>
      <c r="VK212"/>
      <c r="VL212"/>
      <c r="VM212"/>
      <c r="VN212"/>
      <c r="VO212"/>
      <c r="VP212"/>
      <c r="VQ212"/>
      <c r="VR212"/>
      <c r="VS212"/>
      <c r="VT212"/>
      <c r="VU212"/>
      <c r="VV212"/>
      <c r="VW212"/>
      <c r="VX212"/>
      <c r="VY212"/>
      <c r="VZ212"/>
      <c r="WA212"/>
      <c r="WB212"/>
      <c r="WC212"/>
      <c r="WD212"/>
      <c r="WE212"/>
      <c r="WF212"/>
      <c r="WG212"/>
      <c r="WH212"/>
      <c r="WI212"/>
      <c r="WJ212"/>
      <c r="WK212"/>
      <c r="WL212"/>
      <c r="WM212"/>
      <c r="WN212"/>
      <c r="WO212"/>
      <c r="WP212"/>
      <c r="WQ212"/>
      <c r="WR212"/>
      <c r="WS212"/>
      <c r="WT212"/>
      <c r="WU212"/>
      <c r="WV212"/>
      <c r="WW212"/>
      <c r="WX212"/>
      <c r="WY212"/>
      <c r="WZ212"/>
      <c r="XA212"/>
      <c r="XB212"/>
      <c r="XC212"/>
      <c r="XD212"/>
      <c r="XE212"/>
      <c r="XF212"/>
      <c r="XG212"/>
      <c r="XH212"/>
      <c r="XI212"/>
      <c r="XJ212"/>
      <c r="XK212"/>
      <c r="XL212"/>
      <c r="XM212"/>
      <c r="XN212"/>
      <c r="XO212"/>
      <c r="XP212"/>
      <c r="XQ212"/>
      <c r="XR212"/>
      <c r="XS212"/>
      <c r="XT212"/>
      <c r="XU212"/>
      <c r="XV212"/>
      <c r="XW212"/>
      <c r="XX212"/>
      <c r="XY212"/>
      <c r="XZ212"/>
      <c r="YA212"/>
      <c r="YB212"/>
      <c r="YC212"/>
      <c r="YD212"/>
      <c r="YE212"/>
      <c r="YF212"/>
      <c r="YG212"/>
      <c r="YH212"/>
      <c r="YI212"/>
      <c r="YJ212"/>
      <c r="YK212"/>
      <c r="YL212"/>
      <c r="YM212"/>
      <c r="YN212"/>
      <c r="YO212"/>
      <c r="YP212"/>
      <c r="YQ212"/>
      <c r="YR212"/>
      <c r="YS212"/>
      <c r="YT212"/>
      <c r="YU212"/>
      <c r="YV212"/>
      <c r="YW212"/>
      <c r="YX212"/>
      <c r="YY212"/>
      <c r="YZ212"/>
      <c r="ZA212"/>
      <c r="ZB212"/>
      <c r="ZC212"/>
      <c r="ZD212"/>
      <c r="ZE212"/>
      <c r="ZF212"/>
      <c r="ZG212"/>
      <c r="ZH212"/>
      <c r="ZI212"/>
      <c r="ZJ212"/>
      <c r="ZK212"/>
      <c r="ZL212"/>
      <c r="ZM212"/>
      <c r="ZN212"/>
      <c r="ZO212"/>
      <c r="ZP212"/>
      <c r="ZQ212"/>
      <c r="ZR212"/>
      <c r="ZS212"/>
      <c r="ZT212"/>
      <c r="ZU212"/>
      <c r="ZV212"/>
      <c r="ZW212"/>
      <c r="ZX212"/>
      <c r="ZY212"/>
      <c r="ZZ212"/>
      <c r="AAA212"/>
      <c r="AAB212"/>
      <c r="AAC212"/>
      <c r="AAD212"/>
      <c r="AAE212"/>
      <c r="AAF212"/>
      <c r="AAG212"/>
      <c r="AAH212"/>
      <c r="AAI212"/>
      <c r="AAJ212"/>
      <c r="AAK212"/>
      <c r="AAL212"/>
      <c r="AAM212"/>
      <c r="AAN212"/>
      <c r="AAO212"/>
      <c r="AAP212"/>
      <c r="AAQ212"/>
      <c r="AAR212"/>
      <c r="AAS212"/>
      <c r="AAT212"/>
      <c r="AAU212"/>
      <c r="AAV212"/>
      <c r="AAW212"/>
      <c r="AAX212"/>
      <c r="AAY212"/>
      <c r="AAZ212"/>
      <c r="ABA212"/>
      <c r="ABB212"/>
      <c r="ABC212"/>
      <c r="ABD212"/>
      <c r="ABE212"/>
      <c r="ABF212"/>
      <c r="ABG212"/>
      <c r="ABH212"/>
      <c r="ABI212"/>
      <c r="ABJ212"/>
      <c r="ABK212"/>
      <c r="ABL212"/>
      <c r="ABM212"/>
      <c r="ABN212"/>
      <c r="ABO212"/>
      <c r="ABP212"/>
      <c r="ABQ212"/>
      <c r="ABR212"/>
      <c r="ABS212"/>
      <c r="ABT212"/>
      <c r="ABU212"/>
      <c r="ABV212"/>
      <c r="ABW212"/>
      <c r="ABX212"/>
      <c r="ABY212"/>
      <c r="ABZ212"/>
      <c r="ACA212"/>
      <c r="ACB212"/>
      <c r="ACC212"/>
      <c r="ACD212"/>
      <c r="ACE212"/>
      <c r="ACF212"/>
      <c r="ACG212"/>
      <c r="ACH212"/>
      <c r="ACI212"/>
      <c r="ACJ212"/>
      <c r="ACK212"/>
      <c r="ACL212"/>
      <c r="ACM212"/>
      <c r="ACN212"/>
      <c r="ACO212"/>
      <c r="ACP212"/>
      <c r="ACQ212"/>
      <c r="ACR212"/>
      <c r="ACS212"/>
      <c r="ACT212"/>
      <c r="ACU212"/>
      <c r="ACV212"/>
      <c r="ACW212"/>
      <c r="ACX212"/>
      <c r="ACY212"/>
      <c r="ACZ212"/>
      <c r="ADA212"/>
      <c r="ADB212"/>
      <c r="ADC212"/>
      <c r="ADD212"/>
      <c r="ADE212"/>
      <c r="ADF212"/>
      <c r="ADG212"/>
      <c r="ADH212"/>
      <c r="ADI212"/>
      <c r="ADJ212"/>
      <c r="ADK212"/>
      <c r="ADL212"/>
      <c r="ADM212"/>
      <c r="ADN212"/>
      <c r="ADO212"/>
      <c r="ADP212"/>
      <c r="ADQ212"/>
      <c r="ADR212"/>
      <c r="ADS212"/>
      <c r="ADT212"/>
      <c r="ADU212"/>
      <c r="ADV212"/>
      <c r="ADW212"/>
      <c r="ADX212"/>
      <c r="ADY212"/>
      <c r="ADZ212"/>
      <c r="AEA212"/>
      <c r="AEB212"/>
      <c r="AEC212"/>
      <c r="AED212"/>
      <c r="AEE212"/>
      <c r="AEF212"/>
      <c r="AEG212"/>
      <c r="AEH212"/>
      <c r="AEI212"/>
      <c r="AEJ212"/>
      <c r="AEK212"/>
      <c r="AEL212"/>
      <c r="AEM212"/>
      <c r="AEN212"/>
      <c r="AEO212"/>
      <c r="AEP212"/>
      <c r="AEQ212"/>
      <c r="AER212"/>
      <c r="AES212"/>
      <c r="AET212"/>
      <c r="AEU212"/>
      <c r="AEV212"/>
      <c r="AEW212"/>
      <c r="AEX212"/>
      <c r="AEY212"/>
      <c r="AEZ212"/>
      <c r="AFA212"/>
      <c r="AFB212"/>
      <c r="AFC212"/>
      <c r="AFD212"/>
      <c r="AFE212"/>
      <c r="AFF212"/>
      <c r="AFG212"/>
      <c r="AFH212"/>
      <c r="AFI212"/>
      <c r="AFJ212"/>
      <c r="AFK212"/>
      <c r="AFL212"/>
      <c r="AFM212"/>
      <c r="AFN212"/>
      <c r="AFO212"/>
      <c r="AFP212"/>
      <c r="AFQ212"/>
      <c r="AFR212"/>
      <c r="AFS212"/>
      <c r="AFT212"/>
      <c r="AFU212"/>
      <c r="AFV212"/>
      <c r="AFW212"/>
      <c r="AFX212"/>
      <c r="AFY212"/>
      <c r="AFZ212"/>
      <c r="AGA212"/>
      <c r="AGB212"/>
      <c r="AGC212"/>
      <c r="AGD212"/>
      <c r="AGE212"/>
      <c r="AGF212"/>
      <c r="AGG212"/>
      <c r="AGH212"/>
      <c r="AGI212"/>
      <c r="AGJ212"/>
      <c r="AGK212"/>
      <c r="AGL212"/>
      <c r="AGM212"/>
      <c r="AGN212"/>
      <c r="AGO212"/>
      <c r="AGP212"/>
      <c r="AGQ212"/>
      <c r="AGR212"/>
      <c r="AGS212"/>
      <c r="AGT212"/>
      <c r="AGU212"/>
      <c r="AGV212"/>
      <c r="AGW212"/>
      <c r="AGX212"/>
      <c r="AGY212"/>
      <c r="AGZ212"/>
      <c r="AHA212"/>
      <c r="AHB212"/>
      <c r="AHC212"/>
      <c r="AHD212"/>
      <c r="AHE212"/>
      <c r="AHF212"/>
      <c r="AHG212"/>
      <c r="AHH212"/>
      <c r="AHI212"/>
      <c r="AHJ212"/>
      <c r="AHK212"/>
      <c r="AHL212"/>
      <c r="AHM212"/>
      <c r="AHN212"/>
      <c r="AHO212"/>
      <c r="AHP212"/>
      <c r="AHQ212"/>
      <c r="AHR212"/>
      <c r="AHS212"/>
      <c r="AHT212"/>
      <c r="AHU212"/>
      <c r="AHV212"/>
      <c r="AHW212"/>
      <c r="AHX212"/>
      <c r="AHY212"/>
      <c r="AHZ212"/>
      <c r="AIA212"/>
      <c r="AIB212"/>
      <c r="AIC212"/>
      <c r="AID212"/>
      <c r="AIE212"/>
      <c r="AIF212"/>
      <c r="AIG212"/>
      <c r="AIH212"/>
      <c r="AII212"/>
      <c r="AIJ212"/>
      <c r="AIK212"/>
      <c r="AIL212"/>
      <c r="AIM212"/>
      <c r="AIN212"/>
      <c r="AIO212"/>
      <c r="AIP212"/>
      <c r="AIQ212"/>
      <c r="AIR212"/>
      <c r="AIS212"/>
      <c r="AIT212"/>
      <c r="AIU212"/>
      <c r="AIV212"/>
      <c r="AIW212"/>
      <c r="AIX212"/>
      <c r="AIY212"/>
      <c r="AIZ212"/>
      <c r="AJA212"/>
      <c r="AJB212"/>
      <c r="AJC212"/>
      <c r="AJD212"/>
      <c r="AJE212"/>
      <c r="AJF212"/>
      <c r="AJG212"/>
      <c r="AJH212"/>
      <c r="AJI212"/>
      <c r="AJJ212"/>
      <c r="AJK212"/>
      <c r="AJL212"/>
      <c r="AJM212"/>
      <c r="AJN212"/>
      <c r="AJO212"/>
      <c r="AJP212"/>
      <c r="AJQ212"/>
      <c r="AJR212"/>
      <c r="AJS212"/>
      <c r="AJT212"/>
      <c r="AJU212"/>
      <c r="AJV212"/>
      <c r="AJW212"/>
      <c r="AJX212"/>
      <c r="AJY212"/>
      <c r="AJZ212"/>
      <c r="AKA212"/>
      <c r="AKB212"/>
      <c r="AKC212"/>
      <c r="AKD212"/>
      <c r="AKE212"/>
      <c r="AKF212"/>
      <c r="AKG212"/>
      <c r="AKH212"/>
      <c r="AKI212"/>
      <c r="AKJ212"/>
      <c r="AKK212"/>
      <c r="AKL212"/>
      <c r="AKM212"/>
      <c r="AKN212"/>
      <c r="AKO212"/>
      <c r="AKP212"/>
      <c r="AKQ212"/>
      <c r="AKR212"/>
      <c r="AKS212"/>
      <c r="AKT212"/>
      <c r="AKU212"/>
      <c r="AKV212"/>
      <c r="AKW212"/>
      <c r="AKX212"/>
      <c r="AKY212"/>
      <c r="AKZ212"/>
      <c r="ALA212"/>
      <c r="ALB212"/>
      <c r="ALC212"/>
      <c r="ALD212"/>
      <c r="ALE212"/>
      <c r="ALF212"/>
      <c r="ALG212"/>
      <c r="ALH212"/>
      <c r="ALI212"/>
      <c r="ALJ212"/>
      <c r="ALK212"/>
      <c r="ALL212"/>
      <c r="ALM212"/>
      <c r="ALN212"/>
      <c r="ALO212"/>
      <c r="ALP212"/>
      <c r="ALQ212"/>
      <c r="ALR212"/>
      <c r="ALS212"/>
      <c r="ALT212"/>
      <c r="ALU212"/>
      <c r="ALV212"/>
      <c r="ALW212"/>
      <c r="ALX212"/>
      <c r="ALY212"/>
      <c r="ALZ212"/>
      <c r="AMA212"/>
      <c r="AMB212"/>
      <c r="AMC212"/>
      <c r="AMD212"/>
      <c r="AME212"/>
      <c r="AMF212"/>
      <c r="AMG212"/>
      <c r="AMH212"/>
      <c r="AMI212"/>
      <c r="AMJ212"/>
    </row>
    <row r="213" spans="1:1024" ht="15.75" customHeight="1">
      <c r="A213" s="592"/>
      <c r="B213" s="295" t="s">
        <v>318</v>
      </c>
      <c r="C213" s="592"/>
      <c r="D213" s="592"/>
      <c r="E213" s="592"/>
      <c r="F213" s="592"/>
      <c r="G213" s="592"/>
      <c r="H213" s="592"/>
      <c r="I213" s="592"/>
      <c r="J213" s="592"/>
      <c r="K213" s="592"/>
      <c r="L213" s="592"/>
      <c r="M213" s="592"/>
      <c r="N213" s="592"/>
      <c r="O213" s="592"/>
      <c r="P213" s="592"/>
      <c r="Q213" s="592"/>
      <c r="R213" s="592"/>
      <c r="S213" s="592"/>
      <c r="T213" s="592"/>
      <c r="U213" s="592"/>
      <c r="V213" s="592"/>
      <c r="W213" s="592"/>
      <c r="X213" s="592"/>
      <c r="Y213" s="592"/>
      <c r="Z213" s="592"/>
      <c r="AA213" s="592"/>
      <c r="AB213" s="592"/>
      <c r="AC213" s="592"/>
      <c r="AD213" s="592"/>
      <c r="AE213" s="592"/>
      <c r="AF213" s="592"/>
      <c r="AG213" s="592"/>
      <c r="AH213" s="592"/>
      <c r="AI213" s="592"/>
      <c r="AJ213" s="593"/>
      <c r="AK213" s="94"/>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c r="OL213"/>
      <c r="OM213"/>
      <c r="ON213"/>
      <c r="OO213"/>
      <c r="OP213"/>
      <c r="OQ213"/>
      <c r="OR213"/>
      <c r="OS213"/>
      <c r="OT213"/>
      <c r="OU213"/>
      <c r="OV213"/>
      <c r="OW213"/>
      <c r="OX213"/>
      <c r="OY213"/>
      <c r="OZ213"/>
      <c r="PA213"/>
      <c r="PB213"/>
      <c r="PC213"/>
      <c r="PD213"/>
      <c r="PE213"/>
      <c r="PF213"/>
      <c r="PG213"/>
      <c r="PH213"/>
      <c r="PI213"/>
      <c r="PJ213"/>
      <c r="PK213"/>
      <c r="PL213"/>
      <c r="PM213"/>
      <c r="PN213"/>
      <c r="PO213"/>
      <c r="PP213"/>
      <c r="PQ213"/>
      <c r="PR213"/>
      <c r="PS213"/>
      <c r="PT213"/>
      <c r="PU213"/>
      <c r="PV213"/>
      <c r="PW213"/>
      <c r="PX213"/>
      <c r="PY213"/>
      <c r="PZ213"/>
      <c r="QA213"/>
      <c r="QB213"/>
      <c r="QC213"/>
      <c r="QD213"/>
      <c r="QE213"/>
      <c r="QF213"/>
      <c r="QG213"/>
      <c r="QH213"/>
      <c r="QI213"/>
      <c r="QJ213"/>
      <c r="QK213"/>
      <c r="QL213"/>
      <c r="QM213"/>
      <c r="QN213"/>
      <c r="QO213"/>
      <c r="QP213"/>
      <c r="QQ213"/>
      <c r="QR213"/>
      <c r="QS213"/>
      <c r="QT213"/>
      <c r="QU213"/>
      <c r="QV213"/>
      <c r="QW213"/>
      <c r="QX213"/>
      <c r="QY213"/>
      <c r="QZ213"/>
      <c r="RA213"/>
      <c r="RB213"/>
      <c r="RC213"/>
      <c r="RD213"/>
      <c r="RE213"/>
      <c r="RF213"/>
      <c r="RG213"/>
      <c r="RH213"/>
      <c r="RI213"/>
      <c r="RJ213"/>
      <c r="RK213"/>
      <c r="RL213"/>
      <c r="RM213"/>
      <c r="RN213"/>
      <c r="RO213"/>
      <c r="RP213"/>
      <c r="RQ213"/>
      <c r="RR213"/>
      <c r="RS213"/>
      <c r="RT213"/>
      <c r="RU213"/>
      <c r="RV213"/>
      <c r="RW213"/>
      <c r="RX213"/>
      <c r="RY213"/>
      <c r="RZ213"/>
      <c r="SA213"/>
      <c r="SB213"/>
      <c r="SC213"/>
      <c r="SD213"/>
      <c r="SE213"/>
      <c r="SF213"/>
      <c r="SG213"/>
      <c r="SH213"/>
      <c r="SI213"/>
      <c r="SJ213"/>
      <c r="SK213"/>
      <c r="SL213"/>
      <c r="SM213"/>
      <c r="SN213"/>
      <c r="SO213"/>
      <c r="SP213"/>
      <c r="SQ213"/>
      <c r="SR213"/>
      <c r="SS213"/>
      <c r="ST213"/>
      <c r="SU213"/>
      <c r="SV213"/>
      <c r="SW213"/>
      <c r="SX213"/>
      <c r="SY213"/>
      <c r="SZ213"/>
      <c r="TA213"/>
      <c r="TB213"/>
      <c r="TC213"/>
      <c r="TD213"/>
      <c r="TE213"/>
      <c r="TF213"/>
      <c r="TG213"/>
      <c r="TH213"/>
      <c r="TI213"/>
      <c r="TJ213"/>
      <c r="TK213"/>
      <c r="TL213"/>
      <c r="TM213"/>
      <c r="TN213"/>
      <c r="TO213"/>
      <c r="TP213"/>
      <c r="TQ213"/>
      <c r="TR213"/>
      <c r="TS213"/>
      <c r="TT213"/>
      <c r="TU213"/>
      <c r="TV213"/>
      <c r="TW213"/>
      <c r="TX213"/>
      <c r="TY213"/>
      <c r="TZ213"/>
      <c r="UA213"/>
      <c r="UB213"/>
      <c r="UC213"/>
      <c r="UD213"/>
      <c r="UE213"/>
      <c r="UF213"/>
      <c r="UG213"/>
      <c r="UH213"/>
      <c r="UI213"/>
      <c r="UJ213"/>
      <c r="UK213"/>
      <c r="UL213"/>
      <c r="UM213"/>
      <c r="UN213"/>
      <c r="UO213"/>
      <c r="UP213"/>
      <c r="UQ213"/>
      <c r="UR213"/>
      <c r="US213"/>
      <c r="UT213"/>
      <c r="UU213"/>
      <c r="UV213"/>
      <c r="UW213"/>
      <c r="UX213"/>
      <c r="UY213"/>
      <c r="UZ213"/>
      <c r="VA213"/>
      <c r="VB213"/>
      <c r="VC213"/>
      <c r="VD213"/>
      <c r="VE213"/>
      <c r="VF213"/>
      <c r="VG213"/>
      <c r="VH213"/>
      <c r="VI213"/>
      <c r="VJ213"/>
      <c r="VK213"/>
      <c r="VL213"/>
      <c r="VM213"/>
      <c r="VN213"/>
      <c r="VO213"/>
      <c r="VP213"/>
      <c r="VQ213"/>
      <c r="VR213"/>
      <c r="VS213"/>
      <c r="VT213"/>
      <c r="VU213"/>
      <c r="VV213"/>
      <c r="VW213"/>
      <c r="VX213"/>
      <c r="VY213"/>
      <c r="VZ213"/>
      <c r="WA213"/>
      <c r="WB213"/>
      <c r="WC213"/>
      <c r="WD213"/>
      <c r="WE213"/>
      <c r="WF213"/>
      <c r="WG213"/>
      <c r="WH213"/>
      <c r="WI213"/>
      <c r="WJ213"/>
      <c r="WK213"/>
      <c r="WL213"/>
      <c r="WM213"/>
      <c r="WN213"/>
      <c r="WO213"/>
      <c r="WP213"/>
      <c r="WQ213"/>
      <c r="WR213"/>
      <c r="WS213"/>
      <c r="WT213"/>
      <c r="WU213"/>
      <c r="WV213"/>
      <c r="WW213"/>
      <c r="WX213"/>
      <c r="WY213"/>
      <c r="WZ213"/>
      <c r="XA213"/>
      <c r="XB213"/>
      <c r="XC213"/>
      <c r="XD213"/>
      <c r="XE213"/>
      <c r="XF213"/>
      <c r="XG213"/>
      <c r="XH213"/>
      <c r="XI213"/>
      <c r="XJ213"/>
      <c r="XK213"/>
      <c r="XL213"/>
      <c r="XM213"/>
      <c r="XN213"/>
      <c r="XO213"/>
      <c r="XP213"/>
      <c r="XQ213"/>
      <c r="XR213"/>
      <c r="XS213"/>
      <c r="XT213"/>
      <c r="XU213"/>
      <c r="XV213"/>
      <c r="XW213"/>
      <c r="XX213"/>
      <c r="XY213"/>
      <c r="XZ213"/>
      <c r="YA213"/>
      <c r="YB213"/>
      <c r="YC213"/>
      <c r="YD213"/>
      <c r="YE213"/>
      <c r="YF213"/>
      <c r="YG213"/>
      <c r="YH213"/>
      <c r="YI213"/>
      <c r="YJ213"/>
      <c r="YK213"/>
      <c r="YL213"/>
      <c r="YM213"/>
      <c r="YN213"/>
      <c r="YO213"/>
      <c r="YP213"/>
      <c r="YQ213"/>
      <c r="YR213"/>
      <c r="YS213"/>
      <c r="YT213"/>
      <c r="YU213"/>
      <c r="YV213"/>
      <c r="YW213"/>
      <c r="YX213"/>
      <c r="YY213"/>
      <c r="YZ213"/>
      <c r="ZA213"/>
      <c r="ZB213"/>
      <c r="ZC213"/>
      <c r="ZD213"/>
      <c r="ZE213"/>
      <c r="ZF213"/>
      <c r="ZG213"/>
      <c r="ZH213"/>
      <c r="ZI213"/>
      <c r="ZJ213"/>
      <c r="ZK213"/>
      <c r="ZL213"/>
      <c r="ZM213"/>
      <c r="ZN213"/>
      <c r="ZO213"/>
      <c r="ZP213"/>
      <c r="ZQ213"/>
      <c r="ZR213"/>
      <c r="ZS213"/>
      <c r="ZT213"/>
      <c r="ZU213"/>
      <c r="ZV213"/>
      <c r="ZW213"/>
      <c r="ZX213"/>
      <c r="ZY213"/>
      <c r="ZZ213"/>
      <c r="AAA213"/>
      <c r="AAB213"/>
      <c r="AAC213"/>
      <c r="AAD213"/>
      <c r="AAE213"/>
      <c r="AAF213"/>
      <c r="AAG213"/>
      <c r="AAH213"/>
      <c r="AAI213"/>
      <c r="AAJ213"/>
      <c r="AAK213"/>
      <c r="AAL213"/>
      <c r="AAM213"/>
      <c r="AAN213"/>
      <c r="AAO213"/>
      <c r="AAP213"/>
      <c r="AAQ213"/>
      <c r="AAR213"/>
      <c r="AAS213"/>
      <c r="AAT213"/>
      <c r="AAU213"/>
      <c r="AAV213"/>
      <c r="AAW213"/>
      <c r="AAX213"/>
      <c r="AAY213"/>
      <c r="AAZ213"/>
      <c r="ABA213"/>
      <c r="ABB213"/>
      <c r="ABC213"/>
      <c r="ABD213"/>
      <c r="ABE213"/>
      <c r="ABF213"/>
      <c r="ABG213"/>
      <c r="ABH213"/>
      <c r="ABI213"/>
      <c r="ABJ213"/>
      <c r="ABK213"/>
      <c r="ABL213"/>
      <c r="ABM213"/>
      <c r="ABN213"/>
      <c r="ABO213"/>
      <c r="ABP213"/>
      <c r="ABQ213"/>
      <c r="ABR213"/>
      <c r="ABS213"/>
      <c r="ABT213"/>
      <c r="ABU213"/>
      <c r="ABV213"/>
      <c r="ABW213"/>
      <c r="ABX213"/>
      <c r="ABY213"/>
      <c r="ABZ213"/>
      <c r="ACA213"/>
      <c r="ACB213"/>
      <c r="ACC213"/>
      <c r="ACD213"/>
      <c r="ACE213"/>
      <c r="ACF213"/>
      <c r="ACG213"/>
      <c r="ACH213"/>
      <c r="ACI213"/>
      <c r="ACJ213"/>
      <c r="ACK213"/>
      <c r="ACL213"/>
      <c r="ACM213"/>
      <c r="ACN213"/>
      <c r="ACO213"/>
      <c r="ACP213"/>
      <c r="ACQ213"/>
      <c r="ACR213"/>
      <c r="ACS213"/>
      <c r="ACT213"/>
      <c r="ACU213"/>
      <c r="ACV213"/>
      <c r="ACW213"/>
      <c r="ACX213"/>
      <c r="ACY213"/>
      <c r="ACZ213"/>
      <c r="ADA213"/>
      <c r="ADB213"/>
      <c r="ADC213"/>
      <c r="ADD213"/>
      <c r="ADE213"/>
      <c r="ADF213"/>
      <c r="ADG213"/>
      <c r="ADH213"/>
      <c r="ADI213"/>
      <c r="ADJ213"/>
      <c r="ADK213"/>
      <c r="ADL213"/>
      <c r="ADM213"/>
      <c r="ADN213"/>
      <c r="ADO213"/>
      <c r="ADP213"/>
      <c r="ADQ213"/>
      <c r="ADR213"/>
      <c r="ADS213"/>
      <c r="ADT213"/>
      <c r="ADU213"/>
      <c r="ADV213"/>
      <c r="ADW213"/>
      <c r="ADX213"/>
      <c r="ADY213"/>
      <c r="ADZ213"/>
      <c r="AEA213"/>
      <c r="AEB213"/>
      <c r="AEC213"/>
      <c r="AED213"/>
      <c r="AEE213"/>
      <c r="AEF213"/>
      <c r="AEG213"/>
      <c r="AEH213"/>
      <c r="AEI213"/>
      <c r="AEJ213"/>
      <c r="AEK213"/>
      <c r="AEL213"/>
      <c r="AEM213"/>
      <c r="AEN213"/>
      <c r="AEO213"/>
      <c r="AEP213"/>
      <c r="AEQ213"/>
      <c r="AER213"/>
      <c r="AES213"/>
      <c r="AET213"/>
      <c r="AEU213"/>
      <c r="AEV213"/>
      <c r="AEW213"/>
      <c r="AEX213"/>
      <c r="AEY213"/>
      <c r="AEZ213"/>
      <c r="AFA213"/>
      <c r="AFB213"/>
      <c r="AFC213"/>
      <c r="AFD213"/>
      <c r="AFE213"/>
      <c r="AFF213"/>
      <c r="AFG213"/>
      <c r="AFH213"/>
      <c r="AFI213"/>
      <c r="AFJ213"/>
      <c r="AFK213"/>
      <c r="AFL213"/>
      <c r="AFM213"/>
      <c r="AFN213"/>
      <c r="AFO213"/>
      <c r="AFP213"/>
      <c r="AFQ213"/>
      <c r="AFR213"/>
      <c r="AFS213"/>
      <c r="AFT213"/>
      <c r="AFU213"/>
      <c r="AFV213"/>
      <c r="AFW213"/>
      <c r="AFX213"/>
      <c r="AFY213"/>
      <c r="AFZ213"/>
      <c r="AGA213"/>
      <c r="AGB213"/>
      <c r="AGC213"/>
      <c r="AGD213"/>
      <c r="AGE213"/>
      <c r="AGF213"/>
      <c r="AGG213"/>
      <c r="AGH213"/>
      <c r="AGI213"/>
      <c r="AGJ213"/>
      <c r="AGK213"/>
      <c r="AGL213"/>
      <c r="AGM213"/>
      <c r="AGN213"/>
      <c r="AGO213"/>
      <c r="AGP213"/>
      <c r="AGQ213"/>
      <c r="AGR213"/>
      <c r="AGS213"/>
      <c r="AGT213"/>
      <c r="AGU213"/>
      <c r="AGV213"/>
      <c r="AGW213"/>
      <c r="AGX213"/>
      <c r="AGY213"/>
      <c r="AGZ213"/>
      <c r="AHA213"/>
      <c r="AHB213"/>
      <c r="AHC213"/>
      <c r="AHD213"/>
      <c r="AHE213"/>
      <c r="AHF213"/>
      <c r="AHG213"/>
      <c r="AHH213"/>
      <c r="AHI213"/>
      <c r="AHJ213"/>
      <c r="AHK213"/>
      <c r="AHL213"/>
      <c r="AHM213"/>
      <c r="AHN213"/>
      <c r="AHO213"/>
      <c r="AHP213"/>
      <c r="AHQ213"/>
      <c r="AHR213"/>
      <c r="AHS213"/>
      <c r="AHT213"/>
      <c r="AHU213"/>
      <c r="AHV213"/>
      <c r="AHW213"/>
      <c r="AHX213"/>
      <c r="AHY213"/>
      <c r="AHZ213"/>
      <c r="AIA213"/>
      <c r="AIB213"/>
      <c r="AIC213"/>
      <c r="AID213"/>
      <c r="AIE213"/>
      <c r="AIF213"/>
      <c r="AIG213"/>
      <c r="AIH213"/>
      <c r="AII213"/>
      <c r="AIJ213"/>
      <c r="AIK213"/>
      <c r="AIL213"/>
      <c r="AIM213"/>
      <c r="AIN213"/>
      <c r="AIO213"/>
      <c r="AIP213"/>
      <c r="AIQ213"/>
      <c r="AIR213"/>
      <c r="AIS213"/>
      <c r="AIT213"/>
      <c r="AIU213"/>
      <c r="AIV213"/>
      <c r="AIW213"/>
      <c r="AIX213"/>
      <c r="AIY213"/>
      <c r="AIZ213"/>
      <c r="AJA213"/>
      <c r="AJB213"/>
      <c r="AJC213"/>
      <c r="AJD213"/>
      <c r="AJE213"/>
      <c r="AJF213"/>
      <c r="AJG213"/>
      <c r="AJH213"/>
      <c r="AJI213"/>
      <c r="AJJ213"/>
      <c r="AJK213"/>
      <c r="AJL213"/>
      <c r="AJM213"/>
      <c r="AJN213"/>
      <c r="AJO213"/>
      <c r="AJP213"/>
      <c r="AJQ213"/>
      <c r="AJR213"/>
      <c r="AJS213"/>
      <c r="AJT213"/>
      <c r="AJU213"/>
      <c r="AJV213"/>
      <c r="AJW213"/>
      <c r="AJX213"/>
      <c r="AJY213"/>
      <c r="AJZ213"/>
      <c r="AKA213"/>
      <c r="AKB213"/>
      <c r="AKC213"/>
      <c r="AKD213"/>
      <c r="AKE213"/>
      <c r="AKF213"/>
      <c r="AKG213"/>
      <c r="AKH213"/>
      <c r="AKI213"/>
      <c r="AKJ213"/>
      <c r="AKK213"/>
      <c r="AKL213"/>
      <c r="AKM213"/>
      <c r="AKN213"/>
      <c r="AKO213"/>
      <c r="AKP213"/>
      <c r="AKQ213"/>
      <c r="AKR213"/>
      <c r="AKS213"/>
      <c r="AKT213"/>
      <c r="AKU213"/>
      <c r="AKV213"/>
      <c r="AKW213"/>
      <c r="AKX213"/>
      <c r="AKY213"/>
      <c r="AKZ213"/>
      <c r="ALA213"/>
      <c r="ALB213"/>
      <c r="ALC213"/>
      <c r="ALD213"/>
      <c r="ALE213"/>
      <c r="ALF213"/>
      <c r="ALG213"/>
      <c r="ALH213"/>
      <c r="ALI213"/>
      <c r="ALJ213"/>
      <c r="ALK213"/>
      <c r="ALL213"/>
      <c r="ALM213"/>
      <c r="ALN213"/>
      <c r="ALO213"/>
      <c r="ALP213"/>
      <c r="ALQ213"/>
      <c r="ALR213"/>
      <c r="ALS213"/>
      <c r="ALT213"/>
      <c r="ALU213"/>
      <c r="ALV213"/>
      <c r="ALW213"/>
      <c r="ALX213"/>
      <c r="ALY213"/>
      <c r="ALZ213"/>
      <c r="AMA213"/>
      <c r="AMB213"/>
      <c r="AMC213"/>
      <c r="AMD213"/>
      <c r="AME213"/>
      <c r="AMF213"/>
      <c r="AMG213"/>
      <c r="AMH213"/>
      <c r="AMI213"/>
      <c r="AMJ213"/>
    </row>
    <row r="214" spans="1:1024" ht="14.25" customHeight="1">
      <c r="A214" s="592"/>
      <c r="B214" s="997" t="s">
        <v>319</v>
      </c>
      <c r="C214" s="997"/>
      <c r="D214" s="997"/>
      <c r="E214" s="997"/>
      <c r="F214" s="997"/>
      <c r="G214" s="997"/>
      <c r="H214" s="997"/>
      <c r="I214" s="997"/>
      <c r="J214" s="997"/>
      <c r="K214" s="997"/>
      <c r="L214" s="997"/>
      <c r="M214" s="997"/>
      <c r="N214" s="997"/>
      <c r="O214" s="997"/>
      <c r="P214" s="997"/>
      <c r="Q214" s="997"/>
      <c r="R214" s="997"/>
      <c r="S214" s="997"/>
      <c r="T214" s="997"/>
      <c r="U214" s="997"/>
      <c r="V214" s="997"/>
      <c r="W214" s="997"/>
      <c r="X214" s="997"/>
      <c r="Y214" s="997"/>
      <c r="Z214" s="998" t="s">
        <v>320</v>
      </c>
      <c r="AA214" s="998"/>
      <c r="AB214" s="998"/>
      <c r="AC214" s="998"/>
      <c r="AD214" s="998"/>
      <c r="AE214" s="998"/>
      <c r="AF214" s="998"/>
      <c r="AG214" s="998"/>
      <c r="AH214" s="998"/>
      <c r="AI214" s="998"/>
      <c r="AJ214" s="998"/>
      <c r="AK214" s="998"/>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c r="ZU214"/>
      <c r="ZV214"/>
      <c r="ZW214"/>
      <c r="ZX214"/>
      <c r="ZY214"/>
      <c r="ZZ214"/>
      <c r="AAA214"/>
      <c r="AAB214"/>
      <c r="AAC214"/>
      <c r="AAD214"/>
      <c r="AAE214"/>
      <c r="AAF214"/>
      <c r="AAG214"/>
      <c r="AAH214"/>
      <c r="AAI214"/>
      <c r="AAJ214"/>
      <c r="AAK214"/>
      <c r="AAL214"/>
      <c r="AAM214"/>
      <c r="AAN214"/>
      <c r="AAO214"/>
      <c r="AAP214"/>
      <c r="AAQ214"/>
      <c r="AAR214"/>
      <c r="AAS214"/>
      <c r="AAT214"/>
      <c r="AAU214"/>
      <c r="AAV214"/>
      <c r="AAW214"/>
      <c r="AAX214"/>
      <c r="AAY214"/>
      <c r="AAZ214"/>
      <c r="ABA214"/>
      <c r="ABB214"/>
      <c r="ABC214"/>
      <c r="ABD214"/>
      <c r="ABE214"/>
      <c r="ABF214"/>
      <c r="ABG214"/>
      <c r="ABH214"/>
      <c r="ABI214"/>
      <c r="ABJ214"/>
      <c r="ABK214"/>
      <c r="ABL214"/>
      <c r="ABM214"/>
      <c r="ABN214"/>
      <c r="ABO214"/>
      <c r="ABP214"/>
      <c r="ABQ214"/>
      <c r="ABR214"/>
      <c r="ABS214"/>
      <c r="ABT214"/>
      <c r="ABU214"/>
      <c r="ABV214"/>
      <c r="ABW214"/>
      <c r="ABX214"/>
      <c r="ABY214"/>
      <c r="ABZ214"/>
      <c r="ACA214"/>
      <c r="ACB214"/>
      <c r="ACC214"/>
      <c r="ACD214"/>
      <c r="ACE214"/>
      <c r="ACF214"/>
      <c r="ACG214"/>
      <c r="ACH214"/>
      <c r="ACI214"/>
      <c r="ACJ214"/>
      <c r="ACK214"/>
      <c r="ACL214"/>
      <c r="ACM214"/>
      <c r="ACN214"/>
      <c r="ACO214"/>
      <c r="ACP214"/>
      <c r="ACQ214"/>
      <c r="ACR214"/>
      <c r="ACS214"/>
      <c r="ACT214"/>
      <c r="ACU214"/>
      <c r="ACV214"/>
      <c r="ACW214"/>
      <c r="ACX214"/>
      <c r="ACY214"/>
      <c r="ACZ214"/>
      <c r="ADA214"/>
      <c r="ADB214"/>
      <c r="ADC214"/>
      <c r="ADD214"/>
      <c r="ADE214"/>
      <c r="ADF214"/>
      <c r="ADG214"/>
      <c r="ADH214"/>
      <c r="ADI214"/>
      <c r="ADJ214"/>
      <c r="ADK214"/>
      <c r="ADL214"/>
      <c r="ADM214"/>
      <c r="ADN214"/>
      <c r="ADO214"/>
      <c r="ADP214"/>
      <c r="ADQ214"/>
      <c r="ADR214"/>
      <c r="ADS214"/>
      <c r="ADT214"/>
      <c r="ADU214"/>
      <c r="ADV214"/>
      <c r="ADW214"/>
      <c r="ADX214"/>
      <c r="ADY214"/>
      <c r="ADZ214"/>
      <c r="AEA214"/>
      <c r="AEB214"/>
      <c r="AEC214"/>
      <c r="AED214"/>
      <c r="AEE214"/>
      <c r="AEF214"/>
      <c r="AEG214"/>
      <c r="AEH214"/>
      <c r="AEI214"/>
      <c r="AEJ214"/>
      <c r="AEK214"/>
      <c r="AEL214"/>
      <c r="AEM214"/>
      <c r="AEN214"/>
      <c r="AEO214"/>
      <c r="AEP214"/>
      <c r="AEQ214"/>
      <c r="AER214"/>
      <c r="AES214"/>
      <c r="AET214"/>
      <c r="AEU214"/>
      <c r="AEV214"/>
      <c r="AEW214"/>
      <c r="AEX214"/>
      <c r="AEY214"/>
      <c r="AEZ214"/>
      <c r="AFA214"/>
      <c r="AFB214"/>
      <c r="AFC214"/>
      <c r="AFD214"/>
      <c r="AFE214"/>
      <c r="AFF214"/>
      <c r="AFG214"/>
      <c r="AFH214"/>
      <c r="AFI214"/>
      <c r="AFJ214"/>
      <c r="AFK214"/>
      <c r="AFL214"/>
      <c r="AFM214"/>
      <c r="AFN214"/>
      <c r="AFO214"/>
      <c r="AFP214"/>
      <c r="AFQ214"/>
      <c r="AFR214"/>
      <c r="AFS214"/>
      <c r="AFT214"/>
      <c r="AFU214"/>
      <c r="AFV214"/>
      <c r="AFW214"/>
      <c r="AFX214"/>
      <c r="AFY214"/>
      <c r="AFZ214"/>
      <c r="AGA214"/>
      <c r="AGB214"/>
      <c r="AGC214"/>
      <c r="AGD214"/>
      <c r="AGE214"/>
      <c r="AGF214"/>
      <c r="AGG214"/>
      <c r="AGH214"/>
      <c r="AGI214"/>
      <c r="AGJ214"/>
      <c r="AGK214"/>
      <c r="AGL214"/>
      <c r="AGM214"/>
      <c r="AGN214"/>
      <c r="AGO214"/>
      <c r="AGP214"/>
      <c r="AGQ214"/>
      <c r="AGR214"/>
      <c r="AGS214"/>
      <c r="AGT214"/>
      <c r="AGU214"/>
      <c r="AGV214"/>
      <c r="AGW214"/>
      <c r="AGX214"/>
      <c r="AGY214"/>
      <c r="AGZ214"/>
      <c r="AHA214"/>
      <c r="AHB214"/>
      <c r="AHC214"/>
      <c r="AHD214"/>
      <c r="AHE214"/>
      <c r="AHF214"/>
      <c r="AHG214"/>
      <c r="AHH214"/>
      <c r="AHI214"/>
      <c r="AHJ214"/>
      <c r="AHK214"/>
      <c r="AHL214"/>
      <c r="AHM214"/>
      <c r="AHN214"/>
      <c r="AHO214"/>
      <c r="AHP214"/>
      <c r="AHQ214"/>
      <c r="AHR214"/>
      <c r="AHS214"/>
      <c r="AHT214"/>
      <c r="AHU214"/>
      <c r="AHV214"/>
      <c r="AHW214"/>
      <c r="AHX214"/>
      <c r="AHY214"/>
      <c r="AHZ214"/>
      <c r="AIA214"/>
      <c r="AIB214"/>
      <c r="AIC214"/>
      <c r="AID214"/>
      <c r="AIE214"/>
      <c r="AIF214"/>
      <c r="AIG214"/>
      <c r="AIH214"/>
      <c r="AII214"/>
      <c r="AIJ214"/>
      <c r="AIK214"/>
      <c r="AIL214"/>
      <c r="AIM214"/>
      <c r="AIN214"/>
      <c r="AIO214"/>
      <c r="AIP214"/>
      <c r="AIQ214"/>
      <c r="AIR214"/>
      <c r="AIS214"/>
      <c r="AIT214"/>
      <c r="AIU214"/>
      <c r="AIV214"/>
      <c r="AIW214"/>
      <c r="AIX214"/>
      <c r="AIY214"/>
      <c r="AIZ214"/>
      <c r="AJA214"/>
      <c r="AJB214"/>
      <c r="AJC214"/>
      <c r="AJD214"/>
      <c r="AJE214"/>
      <c r="AJF214"/>
      <c r="AJG214"/>
      <c r="AJH214"/>
      <c r="AJI214"/>
      <c r="AJJ214"/>
      <c r="AJK214"/>
      <c r="AJL214"/>
      <c r="AJM214"/>
      <c r="AJN214"/>
      <c r="AJO214"/>
      <c r="AJP214"/>
      <c r="AJQ214"/>
      <c r="AJR214"/>
      <c r="AJS214"/>
      <c r="AJT214"/>
      <c r="AJU214"/>
      <c r="AJV214"/>
      <c r="AJW214"/>
      <c r="AJX214"/>
      <c r="AJY214"/>
      <c r="AJZ214"/>
      <c r="AKA214"/>
      <c r="AKB214"/>
      <c r="AKC214"/>
      <c r="AKD214"/>
      <c r="AKE214"/>
      <c r="AKF214"/>
      <c r="AKG214"/>
      <c r="AKH214"/>
      <c r="AKI214"/>
      <c r="AKJ214"/>
      <c r="AKK214"/>
      <c r="AKL214"/>
      <c r="AKM214"/>
      <c r="AKN214"/>
      <c r="AKO214"/>
      <c r="AKP214"/>
      <c r="AKQ214"/>
      <c r="AKR214"/>
      <c r="AKS214"/>
      <c r="AKT214"/>
      <c r="AKU214"/>
      <c r="AKV214"/>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c r="AMH214"/>
      <c r="AMI214"/>
      <c r="AMJ214"/>
    </row>
    <row r="215" spans="1:1024" ht="16.5" customHeight="1">
      <c r="A215" s="592"/>
      <c r="B215" s="594"/>
      <c r="C215" s="595" t="s">
        <v>321</v>
      </c>
      <c r="D215" s="596"/>
      <c r="E215" s="596"/>
      <c r="F215" s="596"/>
      <c r="G215" s="596"/>
      <c r="H215" s="596"/>
      <c r="I215" s="596"/>
      <c r="J215" s="596"/>
      <c r="K215" s="596"/>
      <c r="L215" s="596"/>
      <c r="M215" s="596"/>
      <c r="N215" s="596"/>
      <c r="O215" s="596"/>
      <c r="P215" s="596"/>
      <c r="Q215" s="596"/>
      <c r="R215" s="596"/>
      <c r="S215" s="596"/>
      <c r="T215" s="596"/>
      <c r="U215" s="596"/>
      <c r="V215" s="596"/>
      <c r="W215" s="596"/>
      <c r="X215" s="596"/>
      <c r="Y215" s="597"/>
      <c r="Z215" s="999" t="s">
        <v>322</v>
      </c>
      <c r="AA215" s="999"/>
      <c r="AB215" s="999"/>
      <c r="AC215" s="999"/>
      <c r="AD215" s="999"/>
      <c r="AE215" s="999"/>
      <c r="AF215" s="999"/>
      <c r="AG215" s="999"/>
      <c r="AH215" s="999"/>
      <c r="AI215" s="999"/>
      <c r="AJ215" s="999"/>
      <c r="AK215" s="999"/>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c r="OL215"/>
      <c r="OM215"/>
      <c r="ON215"/>
      <c r="OO215"/>
      <c r="OP215"/>
      <c r="OQ215"/>
      <c r="OR215"/>
      <c r="OS215"/>
      <c r="OT215"/>
      <c r="OU215"/>
      <c r="OV215"/>
      <c r="OW215"/>
      <c r="OX215"/>
      <c r="OY215"/>
      <c r="OZ215"/>
      <c r="PA215"/>
      <c r="PB215"/>
      <c r="PC215"/>
      <c r="PD215"/>
      <c r="PE215"/>
      <c r="PF215"/>
      <c r="PG215"/>
      <c r="PH215"/>
      <c r="PI215"/>
      <c r="PJ215"/>
      <c r="PK215"/>
      <c r="PL215"/>
      <c r="PM215"/>
      <c r="PN215"/>
      <c r="PO215"/>
      <c r="PP215"/>
      <c r="PQ215"/>
      <c r="PR215"/>
      <c r="PS215"/>
      <c r="PT215"/>
      <c r="PU215"/>
      <c r="PV215"/>
      <c r="PW215"/>
      <c r="PX215"/>
      <c r="PY215"/>
      <c r="PZ215"/>
      <c r="QA215"/>
      <c r="QB215"/>
      <c r="QC215"/>
      <c r="QD215"/>
      <c r="QE215"/>
      <c r="QF215"/>
      <c r="QG215"/>
      <c r="QH215"/>
      <c r="QI215"/>
      <c r="QJ215"/>
      <c r="QK215"/>
      <c r="QL215"/>
      <c r="QM215"/>
      <c r="QN215"/>
      <c r="QO215"/>
      <c r="QP215"/>
      <c r="QQ215"/>
      <c r="QR215"/>
      <c r="QS215"/>
      <c r="QT215"/>
      <c r="QU215"/>
      <c r="QV215"/>
      <c r="QW215"/>
      <c r="QX215"/>
      <c r="QY215"/>
      <c r="QZ215"/>
      <c r="RA215"/>
      <c r="RB215"/>
      <c r="RC215"/>
      <c r="RD215"/>
      <c r="RE215"/>
      <c r="RF215"/>
      <c r="RG215"/>
      <c r="RH215"/>
      <c r="RI215"/>
      <c r="RJ215"/>
      <c r="RK215"/>
      <c r="RL215"/>
      <c r="RM215"/>
      <c r="RN215"/>
      <c r="RO215"/>
      <c r="RP215"/>
      <c r="RQ215"/>
      <c r="RR215"/>
      <c r="RS215"/>
      <c r="RT215"/>
      <c r="RU215"/>
      <c r="RV215"/>
      <c r="RW215"/>
      <c r="RX215"/>
      <c r="RY215"/>
      <c r="RZ215"/>
      <c r="SA215"/>
      <c r="SB215"/>
      <c r="SC215"/>
      <c r="SD215"/>
      <c r="SE215"/>
      <c r="SF215"/>
      <c r="SG215"/>
      <c r="SH215"/>
      <c r="SI215"/>
      <c r="SJ215"/>
      <c r="SK215"/>
      <c r="SL215"/>
      <c r="SM215"/>
      <c r="SN215"/>
      <c r="SO215"/>
      <c r="SP215"/>
      <c r="SQ215"/>
      <c r="SR215"/>
      <c r="SS215"/>
      <c r="ST215"/>
      <c r="SU215"/>
      <c r="SV215"/>
      <c r="SW215"/>
      <c r="SX215"/>
      <c r="SY215"/>
      <c r="SZ215"/>
      <c r="TA215"/>
      <c r="TB215"/>
      <c r="TC215"/>
      <c r="TD215"/>
      <c r="TE215"/>
      <c r="TF215"/>
      <c r="TG215"/>
      <c r="TH215"/>
      <c r="TI215"/>
      <c r="TJ215"/>
      <c r="TK215"/>
      <c r="TL215"/>
      <c r="TM215"/>
      <c r="TN215"/>
      <c r="TO215"/>
      <c r="TP215"/>
      <c r="TQ215"/>
      <c r="TR215"/>
      <c r="TS215"/>
      <c r="TT215"/>
      <c r="TU215"/>
      <c r="TV215"/>
      <c r="TW215"/>
      <c r="TX215"/>
      <c r="TY215"/>
      <c r="TZ215"/>
      <c r="UA215"/>
      <c r="UB215"/>
      <c r="UC215"/>
      <c r="UD215"/>
      <c r="UE215"/>
      <c r="UF215"/>
      <c r="UG215"/>
      <c r="UH215"/>
      <c r="UI215"/>
      <c r="UJ215"/>
      <c r="UK215"/>
      <c r="UL215"/>
      <c r="UM215"/>
      <c r="UN215"/>
      <c r="UO215"/>
      <c r="UP215"/>
      <c r="UQ215"/>
      <c r="UR215"/>
      <c r="US215"/>
      <c r="UT215"/>
      <c r="UU215"/>
      <c r="UV215"/>
      <c r="UW215"/>
      <c r="UX215"/>
      <c r="UY215"/>
      <c r="UZ215"/>
      <c r="VA215"/>
      <c r="VB215"/>
      <c r="VC215"/>
      <c r="VD215"/>
      <c r="VE215"/>
      <c r="VF215"/>
      <c r="VG215"/>
      <c r="VH215"/>
      <c r="VI215"/>
      <c r="VJ215"/>
      <c r="VK215"/>
      <c r="VL215"/>
      <c r="VM215"/>
      <c r="VN215"/>
      <c r="VO215"/>
      <c r="VP215"/>
      <c r="VQ215"/>
      <c r="VR215"/>
      <c r="VS215"/>
      <c r="VT215"/>
      <c r="VU215"/>
      <c r="VV215"/>
      <c r="VW215"/>
      <c r="VX215"/>
      <c r="VY215"/>
      <c r="VZ215"/>
      <c r="WA215"/>
      <c r="WB215"/>
      <c r="WC215"/>
      <c r="WD215"/>
      <c r="WE215"/>
      <c r="WF215"/>
      <c r="WG215"/>
      <c r="WH215"/>
      <c r="WI215"/>
      <c r="WJ215"/>
      <c r="WK215"/>
      <c r="WL215"/>
      <c r="WM215"/>
      <c r="WN215"/>
      <c r="WO215"/>
      <c r="WP215"/>
      <c r="WQ215"/>
      <c r="WR215"/>
      <c r="WS215"/>
      <c r="WT215"/>
      <c r="WU215"/>
      <c r="WV215"/>
      <c r="WW215"/>
      <c r="WX215"/>
      <c r="WY215"/>
      <c r="WZ215"/>
      <c r="XA215"/>
      <c r="XB215"/>
      <c r="XC215"/>
      <c r="XD215"/>
      <c r="XE215"/>
      <c r="XF215"/>
      <c r="XG215"/>
      <c r="XH215"/>
      <c r="XI215"/>
      <c r="XJ215"/>
      <c r="XK215"/>
      <c r="XL215"/>
      <c r="XM215"/>
      <c r="XN215"/>
      <c r="XO215"/>
      <c r="XP215"/>
      <c r="XQ215"/>
      <c r="XR215"/>
      <c r="XS215"/>
      <c r="XT215"/>
      <c r="XU215"/>
      <c r="XV215"/>
      <c r="XW215"/>
      <c r="XX215"/>
      <c r="XY215"/>
      <c r="XZ215"/>
      <c r="YA215"/>
      <c r="YB215"/>
      <c r="YC215"/>
      <c r="YD215"/>
      <c r="YE215"/>
      <c r="YF215"/>
      <c r="YG215"/>
      <c r="YH215"/>
      <c r="YI215"/>
      <c r="YJ215"/>
      <c r="YK215"/>
      <c r="YL215"/>
      <c r="YM215"/>
      <c r="YN215"/>
      <c r="YO215"/>
      <c r="YP215"/>
      <c r="YQ215"/>
      <c r="YR215"/>
      <c r="YS215"/>
      <c r="YT215"/>
      <c r="YU215"/>
      <c r="YV215"/>
      <c r="YW215"/>
      <c r="YX215"/>
      <c r="YY215"/>
      <c r="YZ215"/>
      <c r="ZA215"/>
      <c r="ZB215"/>
      <c r="ZC215"/>
      <c r="ZD215"/>
      <c r="ZE215"/>
      <c r="ZF215"/>
      <c r="ZG215"/>
      <c r="ZH215"/>
      <c r="ZI215"/>
      <c r="ZJ215"/>
      <c r="ZK215"/>
      <c r="ZL215"/>
      <c r="ZM215"/>
      <c r="ZN215"/>
      <c r="ZO215"/>
      <c r="ZP215"/>
      <c r="ZQ215"/>
      <c r="ZR215"/>
      <c r="ZS215"/>
      <c r="ZT215"/>
      <c r="ZU215"/>
      <c r="ZV215"/>
      <c r="ZW215"/>
      <c r="ZX215"/>
      <c r="ZY215"/>
      <c r="ZZ215"/>
      <c r="AAA215"/>
      <c r="AAB215"/>
      <c r="AAC215"/>
      <c r="AAD215"/>
      <c r="AAE215"/>
      <c r="AAF215"/>
      <c r="AAG215"/>
      <c r="AAH215"/>
      <c r="AAI215"/>
      <c r="AAJ215"/>
      <c r="AAK215"/>
      <c r="AAL215"/>
      <c r="AAM215"/>
      <c r="AAN215"/>
      <c r="AAO215"/>
      <c r="AAP215"/>
      <c r="AAQ215"/>
      <c r="AAR215"/>
      <c r="AAS215"/>
      <c r="AAT215"/>
      <c r="AAU215"/>
      <c r="AAV215"/>
      <c r="AAW215"/>
      <c r="AAX215"/>
      <c r="AAY215"/>
      <c r="AAZ215"/>
      <c r="ABA215"/>
      <c r="ABB215"/>
      <c r="ABC215"/>
      <c r="ABD215"/>
      <c r="ABE215"/>
      <c r="ABF215"/>
      <c r="ABG215"/>
      <c r="ABH215"/>
      <c r="ABI215"/>
      <c r="ABJ215"/>
      <c r="ABK215"/>
      <c r="ABL215"/>
      <c r="ABM215"/>
      <c r="ABN215"/>
      <c r="ABO215"/>
      <c r="ABP215"/>
      <c r="ABQ215"/>
      <c r="ABR215"/>
      <c r="ABS215"/>
      <c r="ABT215"/>
      <c r="ABU215"/>
      <c r="ABV215"/>
      <c r="ABW215"/>
      <c r="ABX215"/>
      <c r="ABY215"/>
      <c r="ABZ215"/>
      <c r="ACA215"/>
      <c r="ACB215"/>
      <c r="ACC215"/>
      <c r="ACD215"/>
      <c r="ACE215"/>
      <c r="ACF215"/>
      <c r="ACG215"/>
      <c r="ACH215"/>
      <c r="ACI215"/>
      <c r="ACJ215"/>
      <c r="ACK215"/>
      <c r="ACL215"/>
      <c r="ACM215"/>
      <c r="ACN215"/>
      <c r="ACO215"/>
      <c r="ACP215"/>
      <c r="ACQ215"/>
      <c r="ACR215"/>
      <c r="ACS215"/>
      <c r="ACT215"/>
      <c r="ACU215"/>
      <c r="ACV215"/>
      <c r="ACW215"/>
      <c r="ACX215"/>
      <c r="ACY215"/>
      <c r="ACZ215"/>
      <c r="ADA215"/>
      <c r="ADB215"/>
      <c r="ADC215"/>
      <c r="ADD215"/>
      <c r="ADE215"/>
      <c r="ADF215"/>
      <c r="ADG215"/>
      <c r="ADH215"/>
      <c r="ADI215"/>
      <c r="ADJ215"/>
      <c r="ADK215"/>
      <c r="ADL215"/>
      <c r="ADM215"/>
      <c r="ADN215"/>
      <c r="ADO215"/>
      <c r="ADP215"/>
      <c r="ADQ215"/>
      <c r="ADR215"/>
      <c r="ADS215"/>
      <c r="ADT215"/>
      <c r="ADU215"/>
      <c r="ADV215"/>
      <c r="ADW215"/>
      <c r="ADX215"/>
      <c r="ADY215"/>
      <c r="ADZ215"/>
      <c r="AEA215"/>
      <c r="AEB215"/>
      <c r="AEC215"/>
      <c r="AED215"/>
      <c r="AEE215"/>
      <c r="AEF215"/>
      <c r="AEG215"/>
      <c r="AEH215"/>
      <c r="AEI215"/>
      <c r="AEJ215"/>
      <c r="AEK215"/>
      <c r="AEL215"/>
      <c r="AEM215"/>
      <c r="AEN215"/>
      <c r="AEO215"/>
      <c r="AEP215"/>
      <c r="AEQ215"/>
      <c r="AER215"/>
      <c r="AES215"/>
      <c r="AET215"/>
      <c r="AEU215"/>
      <c r="AEV215"/>
      <c r="AEW215"/>
      <c r="AEX215"/>
      <c r="AEY215"/>
      <c r="AEZ215"/>
      <c r="AFA215"/>
      <c r="AFB215"/>
      <c r="AFC215"/>
      <c r="AFD215"/>
      <c r="AFE215"/>
      <c r="AFF215"/>
      <c r="AFG215"/>
      <c r="AFH215"/>
      <c r="AFI215"/>
      <c r="AFJ215"/>
      <c r="AFK215"/>
      <c r="AFL215"/>
      <c r="AFM215"/>
      <c r="AFN215"/>
      <c r="AFO215"/>
      <c r="AFP215"/>
      <c r="AFQ215"/>
      <c r="AFR215"/>
      <c r="AFS215"/>
      <c r="AFT215"/>
      <c r="AFU215"/>
      <c r="AFV215"/>
      <c r="AFW215"/>
      <c r="AFX215"/>
      <c r="AFY215"/>
      <c r="AFZ215"/>
      <c r="AGA215"/>
      <c r="AGB215"/>
      <c r="AGC215"/>
      <c r="AGD215"/>
      <c r="AGE215"/>
      <c r="AGF215"/>
      <c r="AGG215"/>
      <c r="AGH215"/>
      <c r="AGI215"/>
      <c r="AGJ215"/>
      <c r="AGK215"/>
      <c r="AGL215"/>
      <c r="AGM215"/>
      <c r="AGN215"/>
      <c r="AGO215"/>
      <c r="AGP215"/>
      <c r="AGQ215"/>
      <c r="AGR215"/>
      <c r="AGS215"/>
      <c r="AGT215"/>
      <c r="AGU215"/>
      <c r="AGV215"/>
      <c r="AGW215"/>
      <c r="AGX215"/>
      <c r="AGY215"/>
      <c r="AGZ215"/>
      <c r="AHA215"/>
      <c r="AHB215"/>
      <c r="AHC215"/>
      <c r="AHD215"/>
      <c r="AHE215"/>
      <c r="AHF215"/>
      <c r="AHG215"/>
      <c r="AHH215"/>
      <c r="AHI215"/>
      <c r="AHJ215"/>
      <c r="AHK215"/>
      <c r="AHL215"/>
      <c r="AHM215"/>
      <c r="AHN215"/>
      <c r="AHO215"/>
      <c r="AHP215"/>
      <c r="AHQ215"/>
      <c r="AHR215"/>
      <c r="AHS215"/>
      <c r="AHT215"/>
      <c r="AHU215"/>
      <c r="AHV215"/>
      <c r="AHW215"/>
      <c r="AHX215"/>
      <c r="AHY215"/>
      <c r="AHZ215"/>
      <c r="AIA215"/>
      <c r="AIB215"/>
      <c r="AIC215"/>
      <c r="AID215"/>
      <c r="AIE215"/>
      <c r="AIF215"/>
      <c r="AIG215"/>
      <c r="AIH215"/>
      <c r="AII215"/>
      <c r="AIJ215"/>
      <c r="AIK215"/>
      <c r="AIL215"/>
      <c r="AIM215"/>
      <c r="AIN215"/>
      <c r="AIO215"/>
      <c r="AIP215"/>
      <c r="AIQ215"/>
      <c r="AIR215"/>
      <c r="AIS215"/>
      <c r="AIT215"/>
      <c r="AIU215"/>
      <c r="AIV215"/>
      <c r="AIW215"/>
      <c r="AIX215"/>
      <c r="AIY215"/>
      <c r="AIZ215"/>
      <c r="AJA215"/>
      <c r="AJB215"/>
      <c r="AJC215"/>
      <c r="AJD215"/>
      <c r="AJE215"/>
      <c r="AJF215"/>
      <c r="AJG215"/>
      <c r="AJH215"/>
      <c r="AJI215"/>
      <c r="AJJ215"/>
      <c r="AJK215"/>
      <c r="AJL215"/>
      <c r="AJM215"/>
      <c r="AJN215"/>
      <c r="AJO215"/>
      <c r="AJP215"/>
      <c r="AJQ215"/>
      <c r="AJR215"/>
      <c r="AJS215"/>
      <c r="AJT215"/>
      <c r="AJU215"/>
      <c r="AJV215"/>
      <c r="AJW215"/>
      <c r="AJX215"/>
      <c r="AJY215"/>
      <c r="AJZ215"/>
      <c r="AKA215"/>
      <c r="AKB215"/>
      <c r="AKC215"/>
      <c r="AKD215"/>
      <c r="AKE215"/>
      <c r="AKF215"/>
      <c r="AKG215"/>
      <c r="AKH215"/>
      <c r="AKI215"/>
      <c r="AKJ215"/>
      <c r="AKK215"/>
      <c r="AKL215"/>
      <c r="AKM215"/>
      <c r="AKN215"/>
      <c r="AKO215"/>
      <c r="AKP215"/>
      <c r="AKQ215"/>
      <c r="AKR215"/>
      <c r="AKS215"/>
      <c r="AKT215"/>
      <c r="AKU215"/>
      <c r="AKV215"/>
      <c r="AKW215"/>
      <c r="AKX215"/>
      <c r="AKY215"/>
      <c r="AKZ215"/>
      <c r="ALA215"/>
      <c r="ALB215"/>
      <c r="ALC215"/>
      <c r="ALD215"/>
      <c r="ALE215"/>
      <c r="ALF215"/>
      <c r="ALG215"/>
      <c r="ALH215"/>
      <c r="ALI215"/>
      <c r="ALJ215"/>
      <c r="ALK215"/>
      <c r="ALL215"/>
      <c r="ALM215"/>
      <c r="ALN215"/>
      <c r="ALO215"/>
      <c r="ALP215"/>
      <c r="ALQ215"/>
      <c r="ALR215"/>
      <c r="ALS215"/>
      <c r="ALT215"/>
      <c r="ALU215"/>
      <c r="ALV215"/>
      <c r="ALW215"/>
      <c r="ALX215"/>
      <c r="ALY215"/>
      <c r="ALZ215"/>
      <c r="AMA215"/>
      <c r="AMB215"/>
      <c r="AMC215"/>
      <c r="AMD215"/>
      <c r="AME215"/>
      <c r="AMF215"/>
      <c r="AMG215"/>
      <c r="AMH215"/>
      <c r="AMI215"/>
      <c r="AMJ215"/>
    </row>
    <row r="216" spans="1:1024" ht="16.5" customHeight="1">
      <c r="A216" s="592"/>
      <c r="B216" s="598"/>
      <c r="C216" s="599" t="s">
        <v>323</v>
      </c>
      <c r="D216" s="600"/>
      <c r="E216" s="600"/>
      <c r="F216" s="600"/>
      <c r="G216" s="600"/>
      <c r="H216" s="600"/>
      <c r="I216" s="600"/>
      <c r="J216" s="600"/>
      <c r="K216" s="600"/>
      <c r="L216" s="600"/>
      <c r="M216" s="600"/>
      <c r="N216" s="600"/>
      <c r="O216" s="600"/>
      <c r="P216" s="600"/>
      <c r="Q216" s="600"/>
      <c r="R216" s="600"/>
      <c r="S216" s="600"/>
      <c r="T216" s="600"/>
      <c r="U216" s="600"/>
      <c r="V216" s="600"/>
      <c r="W216" s="600"/>
      <c r="X216" s="600"/>
      <c r="Y216" s="601"/>
      <c r="Z216" s="1000" t="s">
        <v>324</v>
      </c>
      <c r="AA216" s="1000"/>
      <c r="AB216" s="1000"/>
      <c r="AC216" s="1000"/>
      <c r="AD216" s="1000"/>
      <c r="AE216" s="1000"/>
      <c r="AF216" s="1000"/>
      <c r="AG216" s="1000"/>
      <c r="AH216" s="1000"/>
      <c r="AI216" s="1000"/>
      <c r="AJ216" s="1000"/>
      <c r="AK216" s="1000"/>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c r="ZB216"/>
      <c r="ZC216"/>
      <c r="ZD216"/>
      <c r="ZE216"/>
      <c r="ZF216"/>
      <c r="ZG216"/>
      <c r="ZH216"/>
      <c r="ZI216"/>
      <c r="ZJ216"/>
      <c r="ZK216"/>
      <c r="ZL216"/>
      <c r="ZM216"/>
      <c r="ZN216"/>
      <c r="ZO216"/>
      <c r="ZP216"/>
      <c r="ZQ216"/>
      <c r="ZR216"/>
      <c r="ZS216"/>
      <c r="ZT216"/>
      <c r="ZU216"/>
      <c r="ZV216"/>
      <c r="ZW216"/>
      <c r="ZX216"/>
      <c r="ZY216"/>
      <c r="ZZ216"/>
      <c r="AAA216"/>
      <c r="AAB216"/>
      <c r="AAC216"/>
      <c r="AAD216"/>
      <c r="AAE216"/>
      <c r="AAF216"/>
      <c r="AAG216"/>
      <c r="AAH216"/>
      <c r="AAI216"/>
      <c r="AAJ216"/>
      <c r="AAK216"/>
      <c r="AAL216"/>
      <c r="AAM216"/>
      <c r="AAN216"/>
      <c r="AAO216"/>
      <c r="AAP216"/>
      <c r="AAQ216"/>
      <c r="AAR216"/>
      <c r="AAS216"/>
      <c r="AAT216"/>
      <c r="AAU216"/>
      <c r="AAV216"/>
      <c r="AAW216"/>
      <c r="AAX216"/>
      <c r="AAY216"/>
      <c r="AAZ216"/>
      <c r="ABA216"/>
      <c r="ABB216"/>
      <c r="ABC216"/>
      <c r="ABD216"/>
      <c r="ABE216"/>
      <c r="ABF216"/>
      <c r="ABG216"/>
      <c r="ABH216"/>
      <c r="ABI216"/>
      <c r="ABJ216"/>
      <c r="ABK216"/>
      <c r="ABL216"/>
      <c r="ABM216"/>
      <c r="ABN216"/>
      <c r="ABO216"/>
      <c r="ABP216"/>
      <c r="ABQ216"/>
      <c r="ABR216"/>
      <c r="ABS216"/>
      <c r="ABT216"/>
      <c r="ABU216"/>
      <c r="ABV216"/>
      <c r="ABW216"/>
      <c r="ABX216"/>
      <c r="ABY216"/>
      <c r="ABZ216"/>
      <c r="ACA216"/>
      <c r="ACB216"/>
      <c r="ACC216"/>
      <c r="ACD216"/>
      <c r="ACE216"/>
      <c r="ACF216"/>
      <c r="ACG216"/>
      <c r="ACH216"/>
      <c r="ACI216"/>
      <c r="ACJ216"/>
      <c r="ACK216"/>
      <c r="ACL216"/>
      <c r="ACM216"/>
      <c r="ACN216"/>
      <c r="ACO216"/>
      <c r="ACP216"/>
      <c r="ACQ216"/>
      <c r="ACR216"/>
      <c r="ACS216"/>
      <c r="ACT216"/>
      <c r="ACU216"/>
      <c r="ACV216"/>
      <c r="ACW216"/>
      <c r="ACX216"/>
      <c r="ACY216"/>
      <c r="ACZ216"/>
      <c r="ADA216"/>
      <c r="ADB216"/>
      <c r="ADC216"/>
      <c r="ADD216"/>
      <c r="ADE216"/>
      <c r="ADF216"/>
      <c r="ADG216"/>
      <c r="ADH216"/>
      <c r="ADI216"/>
      <c r="ADJ216"/>
      <c r="ADK216"/>
      <c r="ADL216"/>
      <c r="ADM216"/>
      <c r="ADN216"/>
      <c r="ADO216"/>
      <c r="ADP216"/>
      <c r="ADQ216"/>
      <c r="ADR216"/>
      <c r="ADS216"/>
      <c r="ADT216"/>
      <c r="ADU216"/>
      <c r="ADV216"/>
      <c r="ADW216"/>
      <c r="ADX216"/>
      <c r="ADY216"/>
      <c r="ADZ216"/>
      <c r="AEA216"/>
      <c r="AEB216"/>
      <c r="AEC216"/>
      <c r="AED216"/>
      <c r="AEE216"/>
      <c r="AEF216"/>
      <c r="AEG216"/>
      <c r="AEH216"/>
      <c r="AEI216"/>
      <c r="AEJ216"/>
      <c r="AEK216"/>
      <c r="AEL216"/>
      <c r="AEM216"/>
      <c r="AEN216"/>
      <c r="AEO216"/>
      <c r="AEP216"/>
      <c r="AEQ216"/>
      <c r="AER216"/>
      <c r="AES216"/>
      <c r="AET216"/>
      <c r="AEU216"/>
      <c r="AEV216"/>
      <c r="AEW216"/>
      <c r="AEX216"/>
      <c r="AEY216"/>
      <c r="AEZ216"/>
      <c r="AFA216"/>
      <c r="AFB216"/>
      <c r="AFC216"/>
      <c r="AFD216"/>
      <c r="AFE216"/>
      <c r="AFF216"/>
      <c r="AFG216"/>
      <c r="AFH216"/>
      <c r="AFI216"/>
      <c r="AFJ216"/>
      <c r="AFK216"/>
      <c r="AFL216"/>
      <c r="AFM216"/>
      <c r="AFN216"/>
      <c r="AFO216"/>
      <c r="AFP216"/>
      <c r="AFQ216"/>
      <c r="AFR216"/>
      <c r="AFS216"/>
      <c r="AFT216"/>
      <c r="AFU216"/>
      <c r="AFV216"/>
      <c r="AFW216"/>
      <c r="AFX216"/>
      <c r="AFY216"/>
      <c r="AFZ216"/>
      <c r="AGA216"/>
      <c r="AGB216"/>
      <c r="AGC216"/>
      <c r="AGD216"/>
      <c r="AGE216"/>
      <c r="AGF216"/>
      <c r="AGG216"/>
      <c r="AGH216"/>
      <c r="AGI216"/>
      <c r="AGJ216"/>
      <c r="AGK216"/>
      <c r="AGL216"/>
      <c r="AGM216"/>
      <c r="AGN216"/>
      <c r="AGO216"/>
      <c r="AGP216"/>
      <c r="AGQ216"/>
      <c r="AGR216"/>
      <c r="AGS216"/>
      <c r="AGT216"/>
      <c r="AGU216"/>
      <c r="AGV216"/>
      <c r="AGW216"/>
      <c r="AGX216"/>
      <c r="AGY216"/>
      <c r="AGZ216"/>
      <c r="AHA216"/>
      <c r="AHB216"/>
      <c r="AHC216"/>
      <c r="AHD216"/>
      <c r="AHE216"/>
      <c r="AHF216"/>
      <c r="AHG216"/>
      <c r="AHH216"/>
      <c r="AHI216"/>
      <c r="AHJ216"/>
      <c r="AHK216"/>
      <c r="AHL216"/>
      <c r="AHM216"/>
      <c r="AHN216"/>
      <c r="AHO216"/>
      <c r="AHP216"/>
      <c r="AHQ216"/>
      <c r="AHR216"/>
      <c r="AHS216"/>
      <c r="AHT216"/>
      <c r="AHU216"/>
      <c r="AHV216"/>
      <c r="AHW216"/>
      <c r="AHX216"/>
      <c r="AHY216"/>
      <c r="AHZ216"/>
      <c r="AIA216"/>
      <c r="AIB216"/>
      <c r="AIC216"/>
      <c r="AID216"/>
      <c r="AIE216"/>
      <c r="AIF216"/>
      <c r="AIG216"/>
      <c r="AIH216"/>
      <c r="AII216"/>
      <c r="AIJ216"/>
      <c r="AIK216"/>
      <c r="AIL216"/>
      <c r="AIM216"/>
      <c r="AIN216"/>
      <c r="AIO216"/>
      <c r="AIP216"/>
      <c r="AIQ216"/>
      <c r="AIR216"/>
      <c r="AIS216"/>
      <c r="AIT216"/>
      <c r="AIU216"/>
      <c r="AIV216"/>
      <c r="AIW216"/>
      <c r="AIX216"/>
      <c r="AIY216"/>
      <c r="AIZ216"/>
      <c r="AJA216"/>
      <c r="AJB216"/>
      <c r="AJC216"/>
      <c r="AJD216"/>
      <c r="AJE216"/>
      <c r="AJF216"/>
      <c r="AJG216"/>
      <c r="AJH216"/>
      <c r="AJI216"/>
      <c r="AJJ216"/>
      <c r="AJK216"/>
      <c r="AJL216"/>
      <c r="AJM216"/>
      <c r="AJN216"/>
      <c r="AJO216"/>
      <c r="AJP216"/>
      <c r="AJQ216"/>
      <c r="AJR216"/>
      <c r="AJS216"/>
      <c r="AJT216"/>
      <c r="AJU216"/>
      <c r="AJV216"/>
      <c r="AJW216"/>
      <c r="AJX216"/>
      <c r="AJY216"/>
      <c r="AJZ216"/>
      <c r="AKA216"/>
      <c r="AKB216"/>
      <c r="AKC216"/>
      <c r="AKD216"/>
      <c r="AKE216"/>
      <c r="AKF216"/>
      <c r="AKG216"/>
      <c r="AKH216"/>
      <c r="AKI216"/>
      <c r="AKJ216"/>
      <c r="AKK216"/>
      <c r="AKL216"/>
      <c r="AKM216"/>
      <c r="AKN216"/>
      <c r="AKO216"/>
      <c r="AKP216"/>
      <c r="AKQ216"/>
      <c r="AKR216"/>
      <c r="AKS216"/>
      <c r="AKT216"/>
      <c r="AKU216"/>
      <c r="AKV216"/>
      <c r="AKW216"/>
      <c r="AKX216"/>
      <c r="AKY216"/>
      <c r="AKZ216"/>
      <c r="ALA216"/>
      <c r="ALB216"/>
      <c r="ALC216"/>
      <c r="ALD216"/>
      <c r="ALE216"/>
      <c r="ALF216"/>
      <c r="ALG216"/>
      <c r="ALH216"/>
      <c r="ALI216"/>
      <c r="ALJ216"/>
      <c r="ALK216"/>
      <c r="ALL216"/>
      <c r="ALM216"/>
      <c r="ALN216"/>
      <c r="ALO216"/>
      <c r="ALP216"/>
      <c r="ALQ216"/>
      <c r="ALR216"/>
      <c r="ALS216"/>
      <c r="ALT216"/>
      <c r="ALU216"/>
      <c r="ALV216"/>
      <c r="ALW216"/>
      <c r="ALX216"/>
      <c r="ALY216"/>
      <c r="ALZ216"/>
      <c r="AMA216"/>
      <c r="AMB216"/>
      <c r="AMC216"/>
      <c r="AMD216"/>
      <c r="AME216"/>
      <c r="AMF216"/>
      <c r="AMG216"/>
      <c r="AMH216"/>
      <c r="AMI216"/>
      <c r="AMJ216"/>
    </row>
    <row r="217" spans="1:1024" ht="16.5" customHeight="1">
      <c r="A217" s="592"/>
      <c r="B217" s="598"/>
      <c r="C217" s="599" t="s">
        <v>325</v>
      </c>
      <c r="D217" s="600"/>
      <c r="E217" s="600"/>
      <c r="F217" s="600"/>
      <c r="G217" s="600"/>
      <c r="H217" s="600"/>
      <c r="I217" s="600"/>
      <c r="J217" s="600"/>
      <c r="K217" s="600"/>
      <c r="L217" s="600"/>
      <c r="M217" s="600"/>
      <c r="N217" s="600"/>
      <c r="O217" s="600"/>
      <c r="P217" s="600"/>
      <c r="Q217" s="600"/>
      <c r="R217" s="600"/>
      <c r="S217" s="600"/>
      <c r="T217" s="600"/>
      <c r="U217" s="600"/>
      <c r="V217" s="600"/>
      <c r="W217" s="600"/>
      <c r="X217" s="600"/>
      <c r="Y217" s="601"/>
      <c r="Z217" s="1000" t="s">
        <v>326</v>
      </c>
      <c r="AA217" s="1000"/>
      <c r="AB217" s="1000"/>
      <c r="AC217" s="1000"/>
      <c r="AD217" s="1000"/>
      <c r="AE217" s="1000"/>
      <c r="AF217" s="1000"/>
      <c r="AG217" s="1000"/>
      <c r="AH217" s="1000"/>
      <c r="AI217" s="1000"/>
      <c r="AJ217" s="1000"/>
      <c r="AK217" s="1000"/>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c r="ZB217"/>
      <c r="ZC217"/>
      <c r="ZD217"/>
      <c r="ZE217"/>
      <c r="ZF217"/>
      <c r="ZG217"/>
      <c r="ZH217"/>
      <c r="ZI217"/>
      <c r="ZJ217"/>
      <c r="ZK217"/>
      <c r="ZL217"/>
      <c r="ZM217"/>
      <c r="ZN217"/>
      <c r="ZO217"/>
      <c r="ZP217"/>
      <c r="ZQ217"/>
      <c r="ZR217"/>
      <c r="ZS217"/>
      <c r="ZT217"/>
      <c r="ZU217"/>
      <c r="ZV217"/>
      <c r="ZW217"/>
      <c r="ZX217"/>
      <c r="ZY217"/>
      <c r="ZZ217"/>
      <c r="AAA217"/>
      <c r="AAB217"/>
      <c r="AAC217"/>
      <c r="AAD217"/>
      <c r="AAE217"/>
      <c r="AAF217"/>
      <c r="AAG217"/>
      <c r="AAH217"/>
      <c r="AAI217"/>
      <c r="AAJ217"/>
      <c r="AAK217"/>
      <c r="AAL217"/>
      <c r="AAM217"/>
      <c r="AAN217"/>
      <c r="AAO217"/>
      <c r="AAP217"/>
      <c r="AAQ217"/>
      <c r="AAR217"/>
      <c r="AAS217"/>
      <c r="AAT217"/>
      <c r="AAU217"/>
      <c r="AAV217"/>
      <c r="AAW217"/>
      <c r="AAX217"/>
      <c r="AAY217"/>
      <c r="AAZ217"/>
      <c r="ABA217"/>
      <c r="ABB217"/>
      <c r="ABC217"/>
      <c r="ABD217"/>
      <c r="ABE217"/>
      <c r="ABF217"/>
      <c r="ABG217"/>
      <c r="ABH217"/>
      <c r="ABI217"/>
      <c r="ABJ217"/>
      <c r="ABK217"/>
      <c r="ABL217"/>
      <c r="ABM217"/>
      <c r="ABN217"/>
      <c r="ABO217"/>
      <c r="ABP217"/>
      <c r="ABQ217"/>
      <c r="ABR217"/>
      <c r="ABS217"/>
      <c r="ABT217"/>
      <c r="ABU217"/>
      <c r="ABV217"/>
      <c r="ABW217"/>
      <c r="ABX217"/>
      <c r="ABY217"/>
      <c r="ABZ217"/>
      <c r="ACA217"/>
      <c r="ACB217"/>
      <c r="ACC217"/>
      <c r="ACD217"/>
      <c r="ACE217"/>
      <c r="ACF217"/>
      <c r="ACG217"/>
      <c r="ACH217"/>
      <c r="ACI217"/>
      <c r="ACJ217"/>
      <c r="ACK217"/>
      <c r="ACL217"/>
      <c r="ACM217"/>
      <c r="ACN217"/>
      <c r="ACO217"/>
      <c r="ACP217"/>
      <c r="ACQ217"/>
      <c r="ACR217"/>
      <c r="ACS217"/>
      <c r="ACT217"/>
      <c r="ACU217"/>
      <c r="ACV217"/>
      <c r="ACW217"/>
      <c r="ACX217"/>
      <c r="ACY217"/>
      <c r="ACZ217"/>
      <c r="ADA217"/>
      <c r="ADB217"/>
      <c r="ADC217"/>
      <c r="ADD217"/>
      <c r="ADE217"/>
      <c r="ADF217"/>
      <c r="ADG217"/>
      <c r="ADH217"/>
      <c r="ADI217"/>
      <c r="ADJ217"/>
      <c r="ADK217"/>
      <c r="ADL217"/>
      <c r="ADM217"/>
      <c r="ADN217"/>
      <c r="ADO217"/>
      <c r="ADP217"/>
      <c r="ADQ217"/>
      <c r="ADR217"/>
      <c r="ADS217"/>
      <c r="ADT217"/>
      <c r="ADU217"/>
      <c r="ADV217"/>
      <c r="ADW217"/>
      <c r="ADX217"/>
      <c r="ADY217"/>
      <c r="ADZ217"/>
      <c r="AEA217"/>
      <c r="AEB217"/>
      <c r="AEC217"/>
      <c r="AED217"/>
      <c r="AEE217"/>
      <c r="AEF217"/>
      <c r="AEG217"/>
      <c r="AEH217"/>
      <c r="AEI217"/>
      <c r="AEJ217"/>
      <c r="AEK217"/>
      <c r="AEL217"/>
      <c r="AEM217"/>
      <c r="AEN217"/>
      <c r="AEO217"/>
      <c r="AEP217"/>
      <c r="AEQ217"/>
      <c r="AER217"/>
      <c r="AES217"/>
      <c r="AET217"/>
      <c r="AEU217"/>
      <c r="AEV217"/>
      <c r="AEW217"/>
      <c r="AEX217"/>
      <c r="AEY217"/>
      <c r="AEZ217"/>
      <c r="AFA217"/>
      <c r="AFB217"/>
      <c r="AFC217"/>
      <c r="AFD217"/>
      <c r="AFE217"/>
      <c r="AFF217"/>
      <c r="AFG217"/>
      <c r="AFH217"/>
      <c r="AFI217"/>
      <c r="AFJ217"/>
      <c r="AFK217"/>
      <c r="AFL217"/>
      <c r="AFM217"/>
      <c r="AFN217"/>
      <c r="AFO217"/>
      <c r="AFP217"/>
      <c r="AFQ217"/>
      <c r="AFR217"/>
      <c r="AFS217"/>
      <c r="AFT217"/>
      <c r="AFU217"/>
      <c r="AFV217"/>
      <c r="AFW217"/>
      <c r="AFX217"/>
      <c r="AFY217"/>
      <c r="AFZ217"/>
      <c r="AGA217"/>
      <c r="AGB217"/>
      <c r="AGC217"/>
      <c r="AGD217"/>
      <c r="AGE217"/>
      <c r="AGF217"/>
      <c r="AGG217"/>
      <c r="AGH217"/>
      <c r="AGI217"/>
      <c r="AGJ217"/>
      <c r="AGK217"/>
      <c r="AGL217"/>
      <c r="AGM217"/>
      <c r="AGN217"/>
      <c r="AGO217"/>
      <c r="AGP217"/>
      <c r="AGQ217"/>
      <c r="AGR217"/>
      <c r="AGS217"/>
      <c r="AGT217"/>
      <c r="AGU217"/>
      <c r="AGV217"/>
      <c r="AGW217"/>
      <c r="AGX217"/>
      <c r="AGY217"/>
      <c r="AGZ217"/>
      <c r="AHA217"/>
      <c r="AHB217"/>
      <c r="AHC217"/>
      <c r="AHD217"/>
      <c r="AHE217"/>
      <c r="AHF217"/>
      <c r="AHG217"/>
      <c r="AHH217"/>
      <c r="AHI217"/>
      <c r="AHJ217"/>
      <c r="AHK217"/>
      <c r="AHL217"/>
      <c r="AHM217"/>
      <c r="AHN217"/>
      <c r="AHO217"/>
      <c r="AHP217"/>
      <c r="AHQ217"/>
      <c r="AHR217"/>
      <c r="AHS217"/>
      <c r="AHT217"/>
      <c r="AHU217"/>
      <c r="AHV217"/>
      <c r="AHW217"/>
      <c r="AHX217"/>
      <c r="AHY217"/>
      <c r="AHZ217"/>
      <c r="AIA217"/>
      <c r="AIB217"/>
      <c r="AIC217"/>
      <c r="AID217"/>
      <c r="AIE217"/>
      <c r="AIF217"/>
      <c r="AIG217"/>
      <c r="AIH217"/>
      <c r="AII217"/>
      <c r="AIJ217"/>
      <c r="AIK217"/>
      <c r="AIL217"/>
      <c r="AIM217"/>
      <c r="AIN217"/>
      <c r="AIO217"/>
      <c r="AIP217"/>
      <c r="AIQ217"/>
      <c r="AIR217"/>
      <c r="AIS217"/>
      <c r="AIT217"/>
      <c r="AIU217"/>
      <c r="AIV217"/>
      <c r="AIW217"/>
      <c r="AIX217"/>
      <c r="AIY217"/>
      <c r="AIZ217"/>
      <c r="AJA217"/>
      <c r="AJB217"/>
      <c r="AJC217"/>
      <c r="AJD217"/>
      <c r="AJE217"/>
      <c r="AJF217"/>
      <c r="AJG217"/>
      <c r="AJH217"/>
      <c r="AJI217"/>
      <c r="AJJ217"/>
      <c r="AJK217"/>
      <c r="AJL217"/>
      <c r="AJM217"/>
      <c r="AJN217"/>
      <c r="AJO217"/>
      <c r="AJP217"/>
      <c r="AJQ217"/>
      <c r="AJR217"/>
      <c r="AJS217"/>
      <c r="AJT217"/>
      <c r="AJU217"/>
      <c r="AJV217"/>
      <c r="AJW217"/>
      <c r="AJX217"/>
      <c r="AJY217"/>
      <c r="AJZ217"/>
      <c r="AKA217"/>
      <c r="AKB217"/>
      <c r="AKC217"/>
      <c r="AKD217"/>
      <c r="AKE217"/>
      <c r="AKF217"/>
      <c r="AKG217"/>
      <c r="AKH217"/>
      <c r="AKI217"/>
      <c r="AKJ217"/>
      <c r="AKK217"/>
      <c r="AKL217"/>
      <c r="AKM217"/>
      <c r="AKN217"/>
      <c r="AKO217"/>
      <c r="AKP217"/>
      <c r="AKQ217"/>
      <c r="AKR217"/>
      <c r="AKS217"/>
      <c r="AKT217"/>
      <c r="AKU217"/>
      <c r="AKV217"/>
      <c r="AKW217"/>
      <c r="AKX217"/>
      <c r="AKY217"/>
      <c r="AKZ217"/>
      <c r="ALA217"/>
      <c r="ALB217"/>
      <c r="ALC217"/>
      <c r="ALD217"/>
      <c r="ALE217"/>
      <c r="ALF217"/>
      <c r="ALG217"/>
      <c r="ALH217"/>
      <c r="ALI217"/>
      <c r="ALJ217"/>
      <c r="ALK217"/>
      <c r="ALL217"/>
      <c r="ALM217"/>
      <c r="ALN217"/>
      <c r="ALO217"/>
      <c r="ALP217"/>
      <c r="ALQ217"/>
      <c r="ALR217"/>
      <c r="ALS217"/>
      <c r="ALT217"/>
      <c r="ALU217"/>
      <c r="ALV217"/>
      <c r="ALW217"/>
      <c r="ALX217"/>
      <c r="ALY217"/>
      <c r="ALZ217"/>
      <c r="AMA217"/>
      <c r="AMB217"/>
      <c r="AMC217"/>
      <c r="AMD217"/>
      <c r="AME217"/>
      <c r="AMF217"/>
      <c r="AMG217"/>
      <c r="AMH217"/>
      <c r="AMI217"/>
      <c r="AMJ217"/>
    </row>
    <row r="218" spans="1:1024" ht="16.5" customHeight="1">
      <c r="A218" s="592"/>
      <c r="B218" s="598"/>
      <c r="C218" s="599" t="s">
        <v>327</v>
      </c>
      <c r="D218" s="600"/>
      <c r="E218" s="600"/>
      <c r="F218" s="600"/>
      <c r="G218" s="600"/>
      <c r="H218" s="600"/>
      <c r="I218" s="600"/>
      <c r="J218" s="600"/>
      <c r="K218" s="600"/>
      <c r="L218" s="600"/>
      <c r="M218" s="600"/>
      <c r="N218" s="600"/>
      <c r="O218" s="600"/>
      <c r="P218" s="600"/>
      <c r="Q218" s="600"/>
      <c r="R218" s="600"/>
      <c r="S218" s="600"/>
      <c r="T218" s="600"/>
      <c r="U218" s="600"/>
      <c r="V218" s="600"/>
      <c r="W218" s="600"/>
      <c r="X218" s="600"/>
      <c r="Y218" s="601"/>
      <c r="Z218" s="1000" t="s">
        <v>328</v>
      </c>
      <c r="AA218" s="1000"/>
      <c r="AB218" s="1000"/>
      <c r="AC218" s="1000"/>
      <c r="AD218" s="1000"/>
      <c r="AE218" s="1000"/>
      <c r="AF218" s="1000"/>
      <c r="AG218" s="1000"/>
      <c r="AH218" s="1000"/>
      <c r="AI218" s="1000"/>
      <c r="AJ218" s="1000"/>
      <c r="AK218" s="1000"/>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c r="ZB218"/>
      <c r="ZC218"/>
      <c r="ZD218"/>
      <c r="ZE218"/>
      <c r="ZF218"/>
      <c r="ZG218"/>
      <c r="ZH218"/>
      <c r="ZI218"/>
      <c r="ZJ218"/>
      <c r="ZK218"/>
      <c r="ZL218"/>
      <c r="ZM218"/>
      <c r="ZN218"/>
      <c r="ZO218"/>
      <c r="ZP218"/>
      <c r="ZQ218"/>
      <c r="ZR218"/>
      <c r="ZS218"/>
      <c r="ZT218"/>
      <c r="ZU218"/>
      <c r="ZV218"/>
      <c r="ZW218"/>
      <c r="ZX218"/>
      <c r="ZY218"/>
      <c r="ZZ218"/>
      <c r="AAA218"/>
      <c r="AAB218"/>
      <c r="AAC218"/>
      <c r="AAD218"/>
      <c r="AAE218"/>
      <c r="AAF218"/>
      <c r="AAG218"/>
      <c r="AAH218"/>
      <c r="AAI218"/>
      <c r="AAJ218"/>
      <c r="AAK218"/>
      <c r="AAL218"/>
      <c r="AAM218"/>
      <c r="AAN218"/>
      <c r="AAO218"/>
      <c r="AAP218"/>
      <c r="AAQ218"/>
      <c r="AAR218"/>
      <c r="AAS218"/>
      <c r="AAT218"/>
      <c r="AAU218"/>
      <c r="AAV218"/>
      <c r="AAW218"/>
      <c r="AAX218"/>
      <c r="AAY218"/>
      <c r="AAZ218"/>
      <c r="ABA218"/>
      <c r="ABB218"/>
      <c r="ABC218"/>
      <c r="ABD218"/>
      <c r="ABE218"/>
      <c r="ABF218"/>
      <c r="ABG218"/>
      <c r="ABH218"/>
      <c r="ABI218"/>
      <c r="ABJ218"/>
      <c r="ABK218"/>
      <c r="ABL218"/>
      <c r="ABM218"/>
      <c r="ABN218"/>
      <c r="ABO218"/>
      <c r="ABP218"/>
      <c r="ABQ218"/>
      <c r="ABR218"/>
      <c r="ABS218"/>
      <c r="ABT218"/>
      <c r="ABU218"/>
      <c r="ABV218"/>
      <c r="ABW218"/>
      <c r="ABX218"/>
      <c r="ABY218"/>
      <c r="ABZ218"/>
      <c r="ACA218"/>
      <c r="ACB218"/>
      <c r="ACC218"/>
      <c r="ACD218"/>
      <c r="ACE218"/>
      <c r="ACF218"/>
      <c r="ACG218"/>
      <c r="ACH218"/>
      <c r="ACI218"/>
      <c r="ACJ218"/>
      <c r="ACK218"/>
      <c r="ACL218"/>
      <c r="ACM218"/>
      <c r="ACN218"/>
      <c r="ACO218"/>
      <c r="ACP218"/>
      <c r="ACQ218"/>
      <c r="ACR218"/>
      <c r="ACS218"/>
      <c r="ACT218"/>
      <c r="ACU218"/>
      <c r="ACV218"/>
      <c r="ACW218"/>
      <c r="ACX218"/>
      <c r="ACY218"/>
      <c r="ACZ218"/>
      <c r="ADA218"/>
      <c r="ADB218"/>
      <c r="ADC218"/>
      <c r="ADD218"/>
      <c r="ADE218"/>
      <c r="ADF218"/>
      <c r="ADG218"/>
      <c r="ADH218"/>
      <c r="ADI218"/>
      <c r="ADJ218"/>
      <c r="ADK218"/>
      <c r="ADL218"/>
      <c r="ADM218"/>
      <c r="ADN218"/>
      <c r="ADO218"/>
      <c r="ADP218"/>
      <c r="ADQ218"/>
      <c r="ADR218"/>
      <c r="ADS218"/>
      <c r="ADT218"/>
      <c r="ADU218"/>
      <c r="ADV218"/>
      <c r="ADW218"/>
      <c r="ADX218"/>
      <c r="ADY218"/>
      <c r="ADZ218"/>
      <c r="AEA218"/>
      <c r="AEB218"/>
      <c r="AEC218"/>
      <c r="AED218"/>
      <c r="AEE218"/>
      <c r="AEF218"/>
      <c r="AEG218"/>
      <c r="AEH218"/>
      <c r="AEI218"/>
      <c r="AEJ218"/>
      <c r="AEK218"/>
      <c r="AEL218"/>
      <c r="AEM218"/>
      <c r="AEN218"/>
      <c r="AEO218"/>
      <c r="AEP218"/>
      <c r="AEQ218"/>
      <c r="AER218"/>
      <c r="AES218"/>
      <c r="AET218"/>
      <c r="AEU218"/>
      <c r="AEV218"/>
      <c r="AEW218"/>
      <c r="AEX218"/>
      <c r="AEY218"/>
      <c r="AEZ218"/>
      <c r="AFA218"/>
      <c r="AFB218"/>
      <c r="AFC218"/>
      <c r="AFD218"/>
      <c r="AFE218"/>
      <c r="AFF218"/>
      <c r="AFG218"/>
      <c r="AFH218"/>
      <c r="AFI218"/>
      <c r="AFJ218"/>
      <c r="AFK218"/>
      <c r="AFL218"/>
      <c r="AFM218"/>
      <c r="AFN218"/>
      <c r="AFO218"/>
      <c r="AFP218"/>
      <c r="AFQ218"/>
      <c r="AFR218"/>
      <c r="AFS218"/>
      <c r="AFT218"/>
      <c r="AFU218"/>
      <c r="AFV218"/>
      <c r="AFW218"/>
      <c r="AFX218"/>
      <c r="AFY218"/>
      <c r="AFZ218"/>
      <c r="AGA218"/>
      <c r="AGB218"/>
      <c r="AGC218"/>
      <c r="AGD218"/>
      <c r="AGE218"/>
      <c r="AGF218"/>
      <c r="AGG218"/>
      <c r="AGH218"/>
      <c r="AGI218"/>
      <c r="AGJ218"/>
      <c r="AGK218"/>
      <c r="AGL218"/>
      <c r="AGM218"/>
      <c r="AGN218"/>
      <c r="AGO218"/>
      <c r="AGP218"/>
      <c r="AGQ218"/>
      <c r="AGR218"/>
      <c r="AGS218"/>
      <c r="AGT218"/>
      <c r="AGU218"/>
      <c r="AGV218"/>
      <c r="AGW218"/>
      <c r="AGX218"/>
      <c r="AGY218"/>
      <c r="AGZ218"/>
      <c r="AHA218"/>
      <c r="AHB218"/>
      <c r="AHC218"/>
      <c r="AHD218"/>
      <c r="AHE218"/>
      <c r="AHF218"/>
      <c r="AHG218"/>
      <c r="AHH218"/>
      <c r="AHI218"/>
      <c r="AHJ218"/>
      <c r="AHK218"/>
      <c r="AHL218"/>
      <c r="AHM218"/>
      <c r="AHN218"/>
      <c r="AHO218"/>
      <c r="AHP218"/>
      <c r="AHQ218"/>
      <c r="AHR218"/>
      <c r="AHS218"/>
      <c r="AHT218"/>
      <c r="AHU218"/>
      <c r="AHV218"/>
      <c r="AHW218"/>
      <c r="AHX218"/>
      <c r="AHY218"/>
      <c r="AHZ218"/>
      <c r="AIA218"/>
      <c r="AIB218"/>
      <c r="AIC218"/>
      <c r="AID218"/>
      <c r="AIE218"/>
      <c r="AIF218"/>
      <c r="AIG218"/>
      <c r="AIH218"/>
      <c r="AII218"/>
      <c r="AIJ218"/>
      <c r="AIK218"/>
      <c r="AIL218"/>
      <c r="AIM218"/>
      <c r="AIN218"/>
      <c r="AIO218"/>
      <c r="AIP218"/>
      <c r="AIQ218"/>
      <c r="AIR218"/>
      <c r="AIS218"/>
      <c r="AIT218"/>
      <c r="AIU218"/>
      <c r="AIV218"/>
      <c r="AIW218"/>
      <c r="AIX218"/>
      <c r="AIY218"/>
      <c r="AIZ218"/>
      <c r="AJA218"/>
      <c r="AJB218"/>
      <c r="AJC218"/>
      <c r="AJD218"/>
      <c r="AJE218"/>
      <c r="AJF218"/>
      <c r="AJG218"/>
      <c r="AJH218"/>
      <c r="AJI218"/>
      <c r="AJJ218"/>
      <c r="AJK218"/>
      <c r="AJL218"/>
      <c r="AJM218"/>
      <c r="AJN218"/>
      <c r="AJO218"/>
      <c r="AJP218"/>
      <c r="AJQ218"/>
      <c r="AJR218"/>
      <c r="AJS218"/>
      <c r="AJT218"/>
      <c r="AJU218"/>
      <c r="AJV218"/>
      <c r="AJW218"/>
      <c r="AJX218"/>
      <c r="AJY218"/>
      <c r="AJZ218"/>
      <c r="AKA218"/>
      <c r="AKB218"/>
      <c r="AKC218"/>
      <c r="AKD218"/>
      <c r="AKE218"/>
      <c r="AKF218"/>
      <c r="AKG218"/>
      <c r="AKH218"/>
      <c r="AKI218"/>
      <c r="AKJ218"/>
      <c r="AKK218"/>
      <c r="AKL218"/>
      <c r="AKM218"/>
      <c r="AKN218"/>
      <c r="AKO218"/>
      <c r="AKP218"/>
      <c r="AKQ218"/>
      <c r="AKR218"/>
      <c r="AKS218"/>
      <c r="AKT218"/>
      <c r="AKU218"/>
      <c r="AKV218"/>
      <c r="AKW218"/>
      <c r="AKX218"/>
      <c r="AKY218"/>
      <c r="AKZ218"/>
      <c r="ALA218"/>
      <c r="ALB218"/>
      <c r="ALC218"/>
      <c r="ALD218"/>
      <c r="ALE218"/>
      <c r="ALF218"/>
      <c r="ALG218"/>
      <c r="ALH218"/>
      <c r="ALI218"/>
      <c r="ALJ218"/>
      <c r="ALK218"/>
      <c r="ALL218"/>
      <c r="ALM218"/>
      <c r="ALN218"/>
      <c r="ALO218"/>
      <c r="ALP218"/>
      <c r="ALQ218"/>
      <c r="ALR218"/>
      <c r="ALS218"/>
      <c r="ALT218"/>
      <c r="ALU218"/>
      <c r="ALV218"/>
      <c r="ALW218"/>
      <c r="ALX218"/>
      <c r="ALY218"/>
      <c r="ALZ218"/>
      <c r="AMA218"/>
      <c r="AMB218"/>
      <c r="AMC218"/>
      <c r="AMD218"/>
      <c r="AME218"/>
      <c r="AMF218"/>
      <c r="AMG218"/>
      <c r="AMH218"/>
      <c r="AMI218"/>
      <c r="AMJ218"/>
    </row>
    <row r="219" spans="1:1024" ht="24.75" customHeight="1">
      <c r="A219" s="592"/>
      <c r="B219" s="598"/>
      <c r="C219" s="1001" t="s">
        <v>329</v>
      </c>
      <c r="D219" s="1001"/>
      <c r="E219" s="1001"/>
      <c r="F219" s="1001"/>
      <c r="G219" s="1001"/>
      <c r="H219" s="1001"/>
      <c r="I219" s="1001"/>
      <c r="J219" s="1001"/>
      <c r="K219" s="1001"/>
      <c r="L219" s="1001"/>
      <c r="M219" s="1001"/>
      <c r="N219" s="1001"/>
      <c r="O219" s="1001"/>
      <c r="P219" s="1001"/>
      <c r="Q219" s="1001"/>
      <c r="R219" s="1001"/>
      <c r="S219" s="1001"/>
      <c r="T219" s="1001"/>
      <c r="U219" s="1001"/>
      <c r="V219" s="1001"/>
      <c r="W219" s="1001"/>
      <c r="X219" s="1001"/>
      <c r="Y219" s="1001"/>
      <c r="Z219" s="1002" t="s">
        <v>330</v>
      </c>
      <c r="AA219" s="1002"/>
      <c r="AB219" s="1002"/>
      <c r="AC219" s="1002"/>
      <c r="AD219" s="1002"/>
      <c r="AE219" s="1002"/>
      <c r="AF219" s="1002"/>
      <c r="AG219" s="1002"/>
      <c r="AH219" s="1002"/>
      <c r="AI219" s="1002"/>
      <c r="AJ219" s="1002"/>
      <c r="AK219" s="1002"/>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c r="ZB219"/>
      <c r="ZC219"/>
      <c r="ZD219"/>
      <c r="ZE219"/>
      <c r="ZF219"/>
      <c r="ZG219"/>
      <c r="ZH219"/>
      <c r="ZI219"/>
      <c r="ZJ219"/>
      <c r="ZK219"/>
      <c r="ZL219"/>
      <c r="ZM219"/>
      <c r="ZN219"/>
      <c r="ZO219"/>
      <c r="ZP219"/>
      <c r="ZQ219"/>
      <c r="ZR219"/>
      <c r="ZS219"/>
      <c r="ZT219"/>
      <c r="ZU219"/>
      <c r="ZV219"/>
      <c r="ZW219"/>
      <c r="ZX219"/>
      <c r="ZY219"/>
      <c r="ZZ219"/>
      <c r="AAA219"/>
      <c r="AAB219"/>
      <c r="AAC219"/>
      <c r="AAD219"/>
      <c r="AAE219"/>
      <c r="AAF219"/>
      <c r="AAG219"/>
      <c r="AAH219"/>
      <c r="AAI219"/>
      <c r="AAJ219"/>
      <c r="AAK219"/>
      <c r="AAL219"/>
      <c r="AAM219"/>
      <c r="AAN219"/>
      <c r="AAO219"/>
      <c r="AAP219"/>
      <c r="AAQ219"/>
      <c r="AAR219"/>
      <c r="AAS219"/>
      <c r="AAT219"/>
      <c r="AAU219"/>
      <c r="AAV219"/>
      <c r="AAW219"/>
      <c r="AAX219"/>
      <c r="AAY219"/>
      <c r="AAZ219"/>
      <c r="ABA219"/>
      <c r="ABB219"/>
      <c r="ABC219"/>
      <c r="ABD219"/>
      <c r="ABE219"/>
      <c r="ABF219"/>
      <c r="ABG219"/>
      <c r="ABH219"/>
      <c r="ABI219"/>
      <c r="ABJ219"/>
      <c r="ABK219"/>
      <c r="ABL219"/>
      <c r="ABM219"/>
      <c r="ABN219"/>
      <c r="ABO219"/>
      <c r="ABP219"/>
      <c r="ABQ219"/>
      <c r="ABR219"/>
      <c r="ABS219"/>
      <c r="ABT219"/>
      <c r="ABU219"/>
      <c r="ABV219"/>
      <c r="ABW219"/>
      <c r="ABX219"/>
      <c r="ABY219"/>
      <c r="ABZ219"/>
      <c r="ACA219"/>
      <c r="ACB219"/>
      <c r="ACC219"/>
      <c r="ACD219"/>
      <c r="ACE219"/>
      <c r="ACF219"/>
      <c r="ACG219"/>
      <c r="ACH219"/>
      <c r="ACI219"/>
      <c r="ACJ219"/>
      <c r="ACK219"/>
      <c r="ACL219"/>
      <c r="ACM219"/>
      <c r="ACN219"/>
      <c r="ACO219"/>
      <c r="ACP219"/>
      <c r="ACQ219"/>
      <c r="ACR219"/>
      <c r="ACS219"/>
      <c r="ACT219"/>
      <c r="ACU219"/>
      <c r="ACV219"/>
      <c r="ACW219"/>
      <c r="ACX219"/>
      <c r="ACY219"/>
      <c r="ACZ219"/>
      <c r="ADA219"/>
      <c r="ADB219"/>
      <c r="ADC219"/>
      <c r="ADD219"/>
      <c r="ADE219"/>
      <c r="ADF219"/>
      <c r="ADG219"/>
      <c r="ADH219"/>
      <c r="ADI219"/>
      <c r="ADJ219"/>
      <c r="ADK219"/>
      <c r="ADL219"/>
      <c r="ADM219"/>
      <c r="ADN219"/>
      <c r="ADO219"/>
      <c r="ADP219"/>
      <c r="ADQ219"/>
      <c r="ADR219"/>
      <c r="ADS219"/>
      <c r="ADT219"/>
      <c r="ADU219"/>
      <c r="ADV219"/>
      <c r="ADW219"/>
      <c r="ADX219"/>
      <c r="ADY219"/>
      <c r="ADZ219"/>
      <c r="AEA219"/>
      <c r="AEB219"/>
      <c r="AEC219"/>
      <c r="AED219"/>
      <c r="AEE219"/>
      <c r="AEF219"/>
      <c r="AEG219"/>
      <c r="AEH219"/>
      <c r="AEI219"/>
      <c r="AEJ219"/>
      <c r="AEK219"/>
      <c r="AEL219"/>
      <c r="AEM219"/>
      <c r="AEN219"/>
      <c r="AEO219"/>
      <c r="AEP219"/>
      <c r="AEQ219"/>
      <c r="AER219"/>
      <c r="AES219"/>
      <c r="AET219"/>
      <c r="AEU219"/>
      <c r="AEV219"/>
      <c r="AEW219"/>
      <c r="AEX219"/>
      <c r="AEY219"/>
      <c r="AEZ219"/>
      <c r="AFA219"/>
      <c r="AFB219"/>
      <c r="AFC219"/>
      <c r="AFD219"/>
      <c r="AFE219"/>
      <c r="AFF219"/>
      <c r="AFG219"/>
      <c r="AFH219"/>
      <c r="AFI219"/>
      <c r="AFJ219"/>
      <c r="AFK219"/>
      <c r="AFL219"/>
      <c r="AFM219"/>
      <c r="AFN219"/>
      <c r="AFO219"/>
      <c r="AFP219"/>
      <c r="AFQ219"/>
      <c r="AFR219"/>
      <c r="AFS219"/>
      <c r="AFT219"/>
      <c r="AFU219"/>
      <c r="AFV219"/>
      <c r="AFW219"/>
      <c r="AFX219"/>
      <c r="AFY219"/>
      <c r="AFZ219"/>
      <c r="AGA219"/>
      <c r="AGB219"/>
      <c r="AGC219"/>
      <c r="AGD219"/>
      <c r="AGE219"/>
      <c r="AGF219"/>
      <c r="AGG219"/>
      <c r="AGH219"/>
      <c r="AGI219"/>
      <c r="AGJ219"/>
      <c r="AGK219"/>
      <c r="AGL219"/>
      <c r="AGM219"/>
      <c r="AGN219"/>
      <c r="AGO219"/>
      <c r="AGP219"/>
      <c r="AGQ219"/>
      <c r="AGR219"/>
      <c r="AGS219"/>
      <c r="AGT219"/>
      <c r="AGU219"/>
      <c r="AGV219"/>
      <c r="AGW219"/>
      <c r="AGX219"/>
      <c r="AGY219"/>
      <c r="AGZ219"/>
      <c r="AHA219"/>
      <c r="AHB219"/>
      <c r="AHC219"/>
      <c r="AHD219"/>
      <c r="AHE219"/>
      <c r="AHF219"/>
      <c r="AHG219"/>
      <c r="AHH219"/>
      <c r="AHI219"/>
      <c r="AHJ219"/>
      <c r="AHK219"/>
      <c r="AHL219"/>
      <c r="AHM219"/>
      <c r="AHN219"/>
      <c r="AHO219"/>
      <c r="AHP219"/>
      <c r="AHQ219"/>
      <c r="AHR219"/>
      <c r="AHS219"/>
      <c r="AHT219"/>
      <c r="AHU219"/>
      <c r="AHV219"/>
      <c r="AHW219"/>
      <c r="AHX219"/>
      <c r="AHY219"/>
      <c r="AHZ219"/>
      <c r="AIA219"/>
      <c r="AIB219"/>
      <c r="AIC219"/>
      <c r="AID219"/>
      <c r="AIE219"/>
      <c r="AIF219"/>
      <c r="AIG219"/>
      <c r="AIH219"/>
      <c r="AII219"/>
      <c r="AIJ219"/>
      <c r="AIK219"/>
      <c r="AIL219"/>
      <c r="AIM219"/>
      <c r="AIN219"/>
      <c r="AIO219"/>
      <c r="AIP219"/>
      <c r="AIQ219"/>
      <c r="AIR219"/>
      <c r="AIS219"/>
      <c r="AIT219"/>
      <c r="AIU219"/>
      <c r="AIV219"/>
      <c r="AIW219"/>
      <c r="AIX219"/>
      <c r="AIY219"/>
      <c r="AIZ219"/>
      <c r="AJA219"/>
      <c r="AJB219"/>
      <c r="AJC219"/>
      <c r="AJD219"/>
      <c r="AJE219"/>
      <c r="AJF219"/>
      <c r="AJG219"/>
      <c r="AJH219"/>
      <c r="AJI219"/>
      <c r="AJJ219"/>
      <c r="AJK219"/>
      <c r="AJL219"/>
      <c r="AJM219"/>
      <c r="AJN219"/>
      <c r="AJO219"/>
      <c r="AJP219"/>
      <c r="AJQ219"/>
      <c r="AJR219"/>
      <c r="AJS219"/>
      <c r="AJT219"/>
      <c r="AJU219"/>
      <c r="AJV219"/>
      <c r="AJW219"/>
      <c r="AJX219"/>
      <c r="AJY219"/>
      <c r="AJZ219"/>
      <c r="AKA219"/>
      <c r="AKB219"/>
      <c r="AKC219"/>
      <c r="AKD219"/>
      <c r="AKE219"/>
      <c r="AKF219"/>
      <c r="AKG219"/>
      <c r="AKH219"/>
      <c r="AKI219"/>
      <c r="AKJ219"/>
      <c r="AKK219"/>
      <c r="AKL219"/>
      <c r="AKM219"/>
      <c r="AKN219"/>
      <c r="AKO219"/>
      <c r="AKP219"/>
      <c r="AKQ219"/>
      <c r="AKR219"/>
      <c r="AKS219"/>
      <c r="AKT219"/>
      <c r="AKU219"/>
      <c r="AKV219"/>
      <c r="AKW219"/>
      <c r="AKX219"/>
      <c r="AKY219"/>
      <c r="AKZ219"/>
      <c r="ALA219"/>
      <c r="ALB219"/>
      <c r="ALC219"/>
      <c r="ALD219"/>
      <c r="ALE219"/>
      <c r="ALF219"/>
      <c r="ALG219"/>
      <c r="ALH219"/>
      <c r="ALI219"/>
      <c r="ALJ219"/>
      <c r="ALK219"/>
      <c r="ALL219"/>
      <c r="ALM219"/>
      <c r="ALN219"/>
      <c r="ALO219"/>
      <c r="ALP219"/>
      <c r="ALQ219"/>
      <c r="ALR219"/>
      <c r="ALS219"/>
      <c r="ALT219"/>
      <c r="ALU219"/>
      <c r="ALV219"/>
      <c r="ALW219"/>
      <c r="ALX219"/>
      <c r="ALY219"/>
      <c r="ALZ219"/>
      <c r="AMA219"/>
      <c r="AMB219"/>
      <c r="AMC219"/>
      <c r="AMD219"/>
      <c r="AME219"/>
      <c r="AMF219"/>
      <c r="AMG219"/>
      <c r="AMH219"/>
      <c r="AMI219"/>
      <c r="AMJ219"/>
    </row>
    <row r="220" spans="1:1024" ht="16.5" customHeight="1">
      <c r="A220" s="592"/>
      <c r="B220" s="598"/>
      <c r="C220" s="1001" t="s">
        <v>331</v>
      </c>
      <c r="D220" s="1001"/>
      <c r="E220" s="1001"/>
      <c r="F220" s="1001"/>
      <c r="G220" s="1001"/>
      <c r="H220" s="1001"/>
      <c r="I220" s="1001"/>
      <c r="J220" s="1001"/>
      <c r="K220" s="1001"/>
      <c r="L220" s="1001"/>
      <c r="M220" s="1001"/>
      <c r="N220" s="1001"/>
      <c r="O220" s="1001"/>
      <c r="P220" s="1001"/>
      <c r="Q220" s="1001"/>
      <c r="R220" s="1001"/>
      <c r="S220" s="1001"/>
      <c r="T220" s="1001"/>
      <c r="U220" s="1001"/>
      <c r="V220" s="1001"/>
      <c r="W220" s="1001"/>
      <c r="X220" s="1001"/>
      <c r="Y220" s="1001"/>
      <c r="Z220" s="1003" t="s">
        <v>332</v>
      </c>
      <c r="AA220" s="1003"/>
      <c r="AB220" s="1003"/>
      <c r="AC220" s="1003"/>
      <c r="AD220" s="1003"/>
      <c r="AE220" s="1003"/>
      <c r="AF220" s="1003"/>
      <c r="AG220" s="1003"/>
      <c r="AH220" s="1003"/>
      <c r="AI220" s="1003"/>
      <c r="AJ220" s="1003"/>
      <c r="AK220" s="1003"/>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c r="QN220"/>
      <c r="QO220"/>
      <c r="QP220"/>
      <c r="QQ220"/>
      <c r="QR220"/>
      <c r="QS220"/>
      <c r="QT220"/>
      <c r="QU220"/>
      <c r="QV220"/>
      <c r="QW220"/>
      <c r="QX220"/>
      <c r="QY220"/>
      <c r="QZ220"/>
      <c r="RA220"/>
      <c r="RB220"/>
      <c r="RC220"/>
      <c r="RD220"/>
      <c r="RE220"/>
      <c r="RF220"/>
      <c r="RG220"/>
      <c r="RH220"/>
      <c r="RI220"/>
      <c r="RJ220"/>
      <c r="RK220"/>
      <c r="RL220"/>
      <c r="RM220"/>
      <c r="RN220"/>
      <c r="RO220"/>
      <c r="RP220"/>
      <c r="RQ220"/>
      <c r="RR220"/>
      <c r="RS220"/>
      <c r="RT220"/>
      <c r="RU220"/>
      <c r="RV220"/>
      <c r="RW220"/>
      <c r="RX220"/>
      <c r="RY220"/>
      <c r="RZ220"/>
      <c r="SA220"/>
      <c r="SB220"/>
      <c r="SC220"/>
      <c r="SD220"/>
      <c r="SE220"/>
      <c r="SF220"/>
      <c r="SG220"/>
      <c r="SH220"/>
      <c r="SI220"/>
      <c r="SJ220"/>
      <c r="SK220"/>
      <c r="SL220"/>
      <c r="SM220"/>
      <c r="SN220"/>
      <c r="SO220"/>
      <c r="SP220"/>
      <c r="SQ220"/>
      <c r="SR220"/>
      <c r="SS220"/>
      <c r="ST220"/>
      <c r="SU220"/>
      <c r="SV220"/>
      <c r="SW220"/>
      <c r="SX220"/>
      <c r="SY220"/>
      <c r="SZ220"/>
      <c r="TA220"/>
      <c r="TB220"/>
      <c r="TC220"/>
      <c r="TD220"/>
      <c r="TE220"/>
      <c r="TF220"/>
      <c r="TG220"/>
      <c r="TH220"/>
      <c r="TI220"/>
      <c r="TJ220"/>
      <c r="TK220"/>
      <c r="TL220"/>
      <c r="TM220"/>
      <c r="TN220"/>
      <c r="TO220"/>
      <c r="TP220"/>
      <c r="TQ220"/>
      <c r="TR220"/>
      <c r="TS220"/>
      <c r="TT220"/>
      <c r="TU220"/>
      <c r="TV220"/>
      <c r="TW220"/>
      <c r="TX220"/>
      <c r="TY220"/>
      <c r="TZ220"/>
      <c r="UA220"/>
      <c r="UB220"/>
      <c r="UC220"/>
      <c r="UD220"/>
      <c r="UE220"/>
      <c r="UF220"/>
      <c r="UG220"/>
      <c r="UH220"/>
      <c r="UI220"/>
      <c r="UJ220"/>
      <c r="UK220"/>
      <c r="UL220"/>
      <c r="UM220"/>
      <c r="UN220"/>
      <c r="UO220"/>
      <c r="UP220"/>
      <c r="UQ220"/>
      <c r="UR220"/>
      <c r="US220"/>
      <c r="UT220"/>
      <c r="UU220"/>
      <c r="UV220"/>
      <c r="UW220"/>
      <c r="UX220"/>
      <c r="UY220"/>
      <c r="UZ220"/>
      <c r="VA220"/>
      <c r="VB220"/>
      <c r="VC220"/>
      <c r="VD220"/>
      <c r="VE220"/>
      <c r="VF220"/>
      <c r="VG220"/>
      <c r="VH220"/>
      <c r="VI220"/>
      <c r="VJ220"/>
      <c r="VK220"/>
      <c r="VL220"/>
      <c r="VM220"/>
      <c r="VN220"/>
      <c r="VO220"/>
      <c r="VP220"/>
      <c r="VQ220"/>
      <c r="VR220"/>
      <c r="VS220"/>
      <c r="VT220"/>
      <c r="VU220"/>
      <c r="VV220"/>
      <c r="VW220"/>
      <c r="VX220"/>
      <c r="VY220"/>
      <c r="VZ220"/>
      <c r="WA220"/>
      <c r="WB220"/>
      <c r="WC220"/>
      <c r="WD220"/>
      <c r="WE220"/>
      <c r="WF220"/>
      <c r="WG220"/>
      <c r="WH220"/>
      <c r="WI220"/>
      <c r="WJ220"/>
      <c r="WK220"/>
      <c r="WL220"/>
      <c r="WM220"/>
      <c r="WN220"/>
      <c r="WO220"/>
      <c r="WP220"/>
      <c r="WQ220"/>
      <c r="WR220"/>
      <c r="WS220"/>
      <c r="WT220"/>
      <c r="WU220"/>
      <c r="WV220"/>
      <c r="WW220"/>
      <c r="WX220"/>
      <c r="WY220"/>
      <c r="WZ220"/>
      <c r="XA220"/>
      <c r="XB220"/>
      <c r="XC220"/>
      <c r="XD220"/>
      <c r="XE220"/>
      <c r="XF220"/>
      <c r="XG220"/>
      <c r="XH220"/>
      <c r="XI220"/>
      <c r="XJ220"/>
      <c r="XK220"/>
      <c r="XL220"/>
      <c r="XM220"/>
      <c r="XN220"/>
      <c r="XO220"/>
      <c r="XP220"/>
      <c r="XQ220"/>
      <c r="XR220"/>
      <c r="XS220"/>
      <c r="XT220"/>
      <c r="XU220"/>
      <c r="XV220"/>
      <c r="XW220"/>
      <c r="XX220"/>
      <c r="XY220"/>
      <c r="XZ220"/>
      <c r="YA220"/>
      <c r="YB220"/>
      <c r="YC220"/>
      <c r="YD220"/>
      <c r="YE220"/>
      <c r="YF220"/>
      <c r="YG220"/>
      <c r="YH220"/>
      <c r="YI220"/>
      <c r="YJ220"/>
      <c r="YK220"/>
      <c r="YL220"/>
      <c r="YM220"/>
      <c r="YN220"/>
      <c r="YO220"/>
      <c r="YP220"/>
      <c r="YQ220"/>
      <c r="YR220"/>
      <c r="YS220"/>
      <c r="YT220"/>
      <c r="YU220"/>
      <c r="YV220"/>
      <c r="YW220"/>
      <c r="YX220"/>
      <c r="YY220"/>
      <c r="YZ220"/>
      <c r="ZA220"/>
      <c r="ZB220"/>
      <c r="ZC220"/>
      <c r="ZD220"/>
      <c r="ZE220"/>
      <c r="ZF220"/>
      <c r="ZG220"/>
      <c r="ZH220"/>
      <c r="ZI220"/>
      <c r="ZJ220"/>
      <c r="ZK220"/>
      <c r="ZL220"/>
      <c r="ZM220"/>
      <c r="ZN220"/>
      <c r="ZO220"/>
      <c r="ZP220"/>
      <c r="ZQ220"/>
      <c r="ZR220"/>
      <c r="ZS220"/>
      <c r="ZT220"/>
      <c r="ZU220"/>
      <c r="ZV220"/>
      <c r="ZW220"/>
      <c r="ZX220"/>
      <c r="ZY220"/>
      <c r="ZZ220"/>
      <c r="AAA220"/>
      <c r="AAB220"/>
      <c r="AAC220"/>
      <c r="AAD220"/>
      <c r="AAE220"/>
      <c r="AAF220"/>
      <c r="AAG220"/>
      <c r="AAH220"/>
      <c r="AAI220"/>
      <c r="AAJ220"/>
      <c r="AAK220"/>
      <c r="AAL220"/>
      <c r="AAM220"/>
      <c r="AAN220"/>
      <c r="AAO220"/>
      <c r="AAP220"/>
      <c r="AAQ220"/>
      <c r="AAR220"/>
      <c r="AAS220"/>
      <c r="AAT220"/>
      <c r="AAU220"/>
      <c r="AAV220"/>
      <c r="AAW220"/>
      <c r="AAX220"/>
      <c r="AAY220"/>
      <c r="AAZ220"/>
      <c r="ABA220"/>
      <c r="ABB220"/>
      <c r="ABC220"/>
      <c r="ABD220"/>
      <c r="ABE220"/>
      <c r="ABF220"/>
      <c r="ABG220"/>
      <c r="ABH220"/>
      <c r="ABI220"/>
      <c r="ABJ220"/>
      <c r="ABK220"/>
      <c r="ABL220"/>
      <c r="ABM220"/>
      <c r="ABN220"/>
      <c r="ABO220"/>
      <c r="ABP220"/>
      <c r="ABQ220"/>
      <c r="ABR220"/>
      <c r="ABS220"/>
      <c r="ABT220"/>
      <c r="ABU220"/>
      <c r="ABV220"/>
      <c r="ABW220"/>
      <c r="ABX220"/>
      <c r="ABY220"/>
      <c r="ABZ220"/>
      <c r="ACA220"/>
      <c r="ACB220"/>
      <c r="ACC220"/>
      <c r="ACD220"/>
      <c r="ACE220"/>
      <c r="ACF220"/>
      <c r="ACG220"/>
      <c r="ACH220"/>
      <c r="ACI220"/>
      <c r="ACJ220"/>
      <c r="ACK220"/>
      <c r="ACL220"/>
      <c r="ACM220"/>
      <c r="ACN220"/>
      <c r="ACO220"/>
      <c r="ACP220"/>
      <c r="ACQ220"/>
      <c r="ACR220"/>
      <c r="ACS220"/>
      <c r="ACT220"/>
      <c r="ACU220"/>
      <c r="ACV220"/>
      <c r="ACW220"/>
      <c r="ACX220"/>
      <c r="ACY220"/>
      <c r="ACZ220"/>
      <c r="ADA220"/>
      <c r="ADB220"/>
      <c r="ADC220"/>
      <c r="ADD220"/>
      <c r="ADE220"/>
      <c r="ADF220"/>
      <c r="ADG220"/>
      <c r="ADH220"/>
      <c r="ADI220"/>
      <c r="ADJ220"/>
      <c r="ADK220"/>
      <c r="ADL220"/>
      <c r="ADM220"/>
      <c r="ADN220"/>
      <c r="ADO220"/>
      <c r="ADP220"/>
      <c r="ADQ220"/>
      <c r="ADR220"/>
      <c r="ADS220"/>
      <c r="ADT220"/>
      <c r="ADU220"/>
      <c r="ADV220"/>
      <c r="ADW220"/>
      <c r="ADX220"/>
      <c r="ADY220"/>
      <c r="ADZ220"/>
      <c r="AEA220"/>
      <c r="AEB220"/>
      <c r="AEC220"/>
      <c r="AED220"/>
      <c r="AEE220"/>
      <c r="AEF220"/>
      <c r="AEG220"/>
      <c r="AEH220"/>
      <c r="AEI220"/>
      <c r="AEJ220"/>
      <c r="AEK220"/>
      <c r="AEL220"/>
      <c r="AEM220"/>
      <c r="AEN220"/>
      <c r="AEO220"/>
      <c r="AEP220"/>
      <c r="AEQ220"/>
      <c r="AER220"/>
      <c r="AES220"/>
      <c r="AET220"/>
      <c r="AEU220"/>
      <c r="AEV220"/>
      <c r="AEW220"/>
      <c r="AEX220"/>
      <c r="AEY220"/>
      <c r="AEZ220"/>
      <c r="AFA220"/>
      <c r="AFB220"/>
      <c r="AFC220"/>
      <c r="AFD220"/>
      <c r="AFE220"/>
      <c r="AFF220"/>
      <c r="AFG220"/>
      <c r="AFH220"/>
      <c r="AFI220"/>
      <c r="AFJ220"/>
      <c r="AFK220"/>
      <c r="AFL220"/>
      <c r="AFM220"/>
      <c r="AFN220"/>
      <c r="AFO220"/>
      <c r="AFP220"/>
      <c r="AFQ220"/>
      <c r="AFR220"/>
      <c r="AFS220"/>
      <c r="AFT220"/>
      <c r="AFU220"/>
      <c r="AFV220"/>
      <c r="AFW220"/>
      <c r="AFX220"/>
      <c r="AFY220"/>
      <c r="AFZ220"/>
      <c r="AGA220"/>
      <c r="AGB220"/>
      <c r="AGC220"/>
      <c r="AGD220"/>
      <c r="AGE220"/>
      <c r="AGF220"/>
      <c r="AGG220"/>
      <c r="AGH220"/>
      <c r="AGI220"/>
      <c r="AGJ220"/>
      <c r="AGK220"/>
      <c r="AGL220"/>
      <c r="AGM220"/>
      <c r="AGN220"/>
      <c r="AGO220"/>
      <c r="AGP220"/>
      <c r="AGQ220"/>
      <c r="AGR220"/>
      <c r="AGS220"/>
      <c r="AGT220"/>
      <c r="AGU220"/>
      <c r="AGV220"/>
      <c r="AGW220"/>
      <c r="AGX220"/>
      <c r="AGY220"/>
      <c r="AGZ220"/>
      <c r="AHA220"/>
      <c r="AHB220"/>
      <c r="AHC220"/>
      <c r="AHD220"/>
      <c r="AHE220"/>
      <c r="AHF220"/>
      <c r="AHG220"/>
      <c r="AHH220"/>
      <c r="AHI220"/>
      <c r="AHJ220"/>
      <c r="AHK220"/>
      <c r="AHL220"/>
      <c r="AHM220"/>
      <c r="AHN220"/>
      <c r="AHO220"/>
      <c r="AHP220"/>
      <c r="AHQ220"/>
      <c r="AHR220"/>
      <c r="AHS220"/>
      <c r="AHT220"/>
      <c r="AHU220"/>
      <c r="AHV220"/>
      <c r="AHW220"/>
      <c r="AHX220"/>
      <c r="AHY220"/>
      <c r="AHZ220"/>
      <c r="AIA220"/>
      <c r="AIB220"/>
      <c r="AIC220"/>
      <c r="AID220"/>
      <c r="AIE220"/>
      <c r="AIF220"/>
      <c r="AIG220"/>
      <c r="AIH220"/>
      <c r="AII220"/>
      <c r="AIJ220"/>
      <c r="AIK220"/>
      <c r="AIL220"/>
      <c r="AIM220"/>
      <c r="AIN220"/>
      <c r="AIO220"/>
      <c r="AIP220"/>
      <c r="AIQ220"/>
      <c r="AIR220"/>
      <c r="AIS220"/>
      <c r="AIT220"/>
      <c r="AIU220"/>
      <c r="AIV220"/>
      <c r="AIW220"/>
      <c r="AIX220"/>
      <c r="AIY220"/>
      <c r="AIZ220"/>
      <c r="AJA220"/>
      <c r="AJB220"/>
      <c r="AJC220"/>
      <c r="AJD220"/>
      <c r="AJE220"/>
      <c r="AJF220"/>
      <c r="AJG220"/>
      <c r="AJH220"/>
      <c r="AJI220"/>
      <c r="AJJ220"/>
      <c r="AJK220"/>
      <c r="AJL220"/>
      <c r="AJM220"/>
      <c r="AJN220"/>
      <c r="AJO220"/>
      <c r="AJP220"/>
      <c r="AJQ220"/>
      <c r="AJR220"/>
      <c r="AJS220"/>
      <c r="AJT220"/>
      <c r="AJU220"/>
      <c r="AJV220"/>
      <c r="AJW220"/>
      <c r="AJX220"/>
      <c r="AJY220"/>
      <c r="AJZ220"/>
      <c r="AKA220"/>
      <c r="AKB220"/>
      <c r="AKC220"/>
      <c r="AKD220"/>
      <c r="AKE220"/>
      <c r="AKF220"/>
      <c r="AKG220"/>
      <c r="AKH220"/>
      <c r="AKI220"/>
      <c r="AKJ220"/>
      <c r="AKK220"/>
      <c r="AKL220"/>
      <c r="AKM220"/>
      <c r="AKN220"/>
      <c r="AKO220"/>
      <c r="AKP220"/>
      <c r="AKQ220"/>
      <c r="AKR220"/>
      <c r="AKS220"/>
      <c r="AKT220"/>
      <c r="AKU220"/>
      <c r="AKV220"/>
      <c r="AKW220"/>
      <c r="AKX220"/>
      <c r="AKY220"/>
      <c r="AKZ220"/>
      <c r="ALA220"/>
      <c r="ALB220"/>
      <c r="ALC220"/>
      <c r="ALD220"/>
      <c r="ALE220"/>
      <c r="ALF220"/>
      <c r="ALG220"/>
      <c r="ALH220"/>
      <c r="ALI220"/>
      <c r="ALJ220"/>
      <c r="ALK220"/>
      <c r="ALL220"/>
      <c r="ALM220"/>
      <c r="ALN220"/>
      <c r="ALO220"/>
      <c r="ALP220"/>
      <c r="ALQ220"/>
      <c r="ALR220"/>
      <c r="ALS220"/>
      <c r="ALT220"/>
      <c r="ALU220"/>
      <c r="ALV220"/>
      <c r="ALW220"/>
      <c r="ALX220"/>
      <c r="ALY220"/>
      <c r="ALZ220"/>
      <c r="AMA220"/>
      <c r="AMB220"/>
      <c r="AMC220"/>
      <c r="AMD220"/>
      <c r="AME220"/>
      <c r="AMF220"/>
      <c r="AMG220"/>
      <c r="AMH220"/>
      <c r="AMI220"/>
      <c r="AMJ220"/>
    </row>
    <row r="221" spans="1:1024" ht="16.5" customHeight="1">
      <c r="A221" s="592"/>
      <c r="B221" s="602"/>
      <c r="C221" s="603" t="s">
        <v>333</v>
      </c>
      <c r="D221" s="604"/>
      <c r="E221" s="604"/>
      <c r="F221" s="604"/>
      <c r="G221" s="604"/>
      <c r="H221" s="604"/>
      <c r="I221" s="604"/>
      <c r="J221" s="604"/>
      <c r="K221" s="604"/>
      <c r="L221" s="604"/>
      <c r="M221" s="604"/>
      <c r="N221" s="604"/>
      <c r="O221" s="604"/>
      <c r="P221" s="604"/>
      <c r="Q221" s="604"/>
      <c r="R221" s="604"/>
      <c r="S221" s="604"/>
      <c r="T221" s="604"/>
      <c r="U221" s="604"/>
      <c r="V221" s="604"/>
      <c r="W221" s="604"/>
      <c r="X221" s="604"/>
      <c r="Y221" s="605"/>
      <c r="Z221" s="1004" t="s">
        <v>334</v>
      </c>
      <c r="AA221" s="1004"/>
      <c r="AB221" s="1004"/>
      <c r="AC221" s="1004"/>
      <c r="AD221" s="1004"/>
      <c r="AE221" s="1004"/>
      <c r="AF221" s="1004"/>
      <c r="AG221" s="1004"/>
      <c r="AH221" s="1004"/>
      <c r="AI221" s="1004"/>
      <c r="AJ221" s="1004"/>
      <c r="AK221" s="1004"/>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c r="QN221"/>
      <c r="QO221"/>
      <c r="QP221"/>
      <c r="QQ221"/>
      <c r="QR221"/>
      <c r="QS221"/>
      <c r="QT221"/>
      <c r="QU221"/>
      <c r="QV221"/>
      <c r="QW221"/>
      <c r="QX221"/>
      <c r="QY221"/>
      <c r="QZ221"/>
      <c r="RA221"/>
      <c r="RB221"/>
      <c r="RC221"/>
      <c r="RD221"/>
      <c r="RE221"/>
      <c r="RF221"/>
      <c r="RG221"/>
      <c r="RH221"/>
      <c r="RI221"/>
      <c r="RJ221"/>
      <c r="RK221"/>
      <c r="RL221"/>
      <c r="RM221"/>
      <c r="RN221"/>
      <c r="RO221"/>
      <c r="RP221"/>
      <c r="RQ221"/>
      <c r="RR221"/>
      <c r="RS221"/>
      <c r="RT221"/>
      <c r="RU221"/>
      <c r="RV221"/>
      <c r="RW221"/>
      <c r="RX221"/>
      <c r="RY221"/>
      <c r="RZ221"/>
      <c r="SA221"/>
      <c r="SB221"/>
      <c r="SC221"/>
      <c r="SD221"/>
      <c r="SE221"/>
      <c r="SF221"/>
      <c r="SG221"/>
      <c r="SH221"/>
      <c r="SI221"/>
      <c r="SJ221"/>
      <c r="SK221"/>
      <c r="SL221"/>
      <c r="SM221"/>
      <c r="SN221"/>
      <c r="SO221"/>
      <c r="SP221"/>
      <c r="SQ221"/>
      <c r="SR221"/>
      <c r="SS221"/>
      <c r="ST221"/>
      <c r="SU221"/>
      <c r="SV221"/>
      <c r="SW221"/>
      <c r="SX221"/>
      <c r="SY221"/>
      <c r="SZ221"/>
      <c r="TA221"/>
      <c r="TB221"/>
      <c r="TC221"/>
      <c r="TD221"/>
      <c r="TE221"/>
      <c r="TF221"/>
      <c r="TG221"/>
      <c r="TH221"/>
      <c r="TI221"/>
      <c r="TJ221"/>
      <c r="TK221"/>
      <c r="TL221"/>
      <c r="TM221"/>
      <c r="TN221"/>
      <c r="TO221"/>
      <c r="TP221"/>
      <c r="TQ221"/>
      <c r="TR221"/>
      <c r="TS221"/>
      <c r="TT221"/>
      <c r="TU221"/>
      <c r="TV221"/>
      <c r="TW221"/>
      <c r="TX221"/>
      <c r="TY221"/>
      <c r="TZ221"/>
      <c r="UA221"/>
      <c r="UB221"/>
      <c r="UC221"/>
      <c r="UD221"/>
      <c r="UE221"/>
      <c r="UF221"/>
      <c r="UG221"/>
      <c r="UH221"/>
      <c r="UI221"/>
      <c r="UJ221"/>
      <c r="UK221"/>
      <c r="UL221"/>
      <c r="UM221"/>
      <c r="UN221"/>
      <c r="UO221"/>
      <c r="UP221"/>
      <c r="UQ221"/>
      <c r="UR221"/>
      <c r="US221"/>
      <c r="UT221"/>
      <c r="UU221"/>
      <c r="UV221"/>
      <c r="UW221"/>
      <c r="UX221"/>
      <c r="UY221"/>
      <c r="UZ221"/>
      <c r="VA221"/>
      <c r="VB221"/>
      <c r="VC221"/>
      <c r="VD221"/>
      <c r="VE221"/>
      <c r="VF221"/>
      <c r="VG221"/>
      <c r="VH221"/>
      <c r="VI221"/>
      <c r="VJ221"/>
      <c r="VK221"/>
      <c r="VL221"/>
      <c r="VM221"/>
      <c r="VN221"/>
      <c r="VO221"/>
      <c r="VP221"/>
      <c r="VQ221"/>
      <c r="VR221"/>
      <c r="VS221"/>
      <c r="VT221"/>
      <c r="VU221"/>
      <c r="VV221"/>
      <c r="VW221"/>
      <c r="VX221"/>
      <c r="VY221"/>
      <c r="VZ221"/>
      <c r="WA221"/>
      <c r="WB221"/>
      <c r="WC221"/>
      <c r="WD221"/>
      <c r="WE221"/>
      <c r="WF221"/>
      <c r="WG221"/>
      <c r="WH221"/>
      <c r="WI221"/>
      <c r="WJ221"/>
      <c r="WK221"/>
      <c r="WL221"/>
      <c r="WM221"/>
      <c r="WN221"/>
      <c r="WO221"/>
      <c r="WP221"/>
      <c r="WQ221"/>
      <c r="WR221"/>
      <c r="WS221"/>
      <c r="WT221"/>
      <c r="WU221"/>
      <c r="WV221"/>
      <c r="WW221"/>
      <c r="WX221"/>
      <c r="WY221"/>
      <c r="WZ221"/>
      <c r="XA221"/>
      <c r="XB221"/>
      <c r="XC221"/>
      <c r="XD221"/>
      <c r="XE221"/>
      <c r="XF221"/>
      <c r="XG221"/>
      <c r="XH221"/>
      <c r="XI221"/>
      <c r="XJ221"/>
      <c r="XK221"/>
      <c r="XL221"/>
      <c r="XM221"/>
      <c r="XN221"/>
      <c r="XO221"/>
      <c r="XP221"/>
      <c r="XQ221"/>
      <c r="XR221"/>
      <c r="XS221"/>
      <c r="XT221"/>
      <c r="XU221"/>
      <c r="XV221"/>
      <c r="XW221"/>
      <c r="XX221"/>
      <c r="XY221"/>
      <c r="XZ221"/>
      <c r="YA221"/>
      <c r="YB221"/>
      <c r="YC221"/>
      <c r="YD221"/>
      <c r="YE221"/>
      <c r="YF221"/>
      <c r="YG221"/>
      <c r="YH221"/>
      <c r="YI221"/>
      <c r="YJ221"/>
      <c r="YK221"/>
      <c r="YL221"/>
      <c r="YM221"/>
      <c r="YN221"/>
      <c r="YO221"/>
      <c r="YP221"/>
      <c r="YQ221"/>
      <c r="YR221"/>
      <c r="YS221"/>
      <c r="YT221"/>
      <c r="YU221"/>
      <c r="YV221"/>
      <c r="YW221"/>
      <c r="YX221"/>
      <c r="YY221"/>
      <c r="YZ221"/>
      <c r="ZA221"/>
      <c r="ZB221"/>
      <c r="ZC221"/>
      <c r="ZD221"/>
      <c r="ZE221"/>
      <c r="ZF221"/>
      <c r="ZG221"/>
      <c r="ZH221"/>
      <c r="ZI221"/>
      <c r="ZJ221"/>
      <c r="ZK221"/>
      <c r="ZL221"/>
      <c r="ZM221"/>
      <c r="ZN221"/>
      <c r="ZO221"/>
      <c r="ZP221"/>
      <c r="ZQ221"/>
      <c r="ZR221"/>
      <c r="ZS221"/>
      <c r="ZT221"/>
      <c r="ZU221"/>
      <c r="ZV221"/>
      <c r="ZW221"/>
      <c r="ZX221"/>
      <c r="ZY221"/>
      <c r="ZZ221"/>
      <c r="AAA221"/>
      <c r="AAB221"/>
      <c r="AAC221"/>
      <c r="AAD221"/>
      <c r="AAE221"/>
      <c r="AAF221"/>
      <c r="AAG221"/>
      <c r="AAH221"/>
      <c r="AAI221"/>
      <c r="AAJ221"/>
      <c r="AAK221"/>
      <c r="AAL221"/>
      <c r="AAM221"/>
      <c r="AAN221"/>
      <c r="AAO221"/>
      <c r="AAP221"/>
      <c r="AAQ221"/>
      <c r="AAR221"/>
      <c r="AAS221"/>
      <c r="AAT221"/>
      <c r="AAU221"/>
      <c r="AAV221"/>
      <c r="AAW221"/>
      <c r="AAX221"/>
      <c r="AAY221"/>
      <c r="AAZ221"/>
      <c r="ABA221"/>
      <c r="ABB221"/>
      <c r="ABC221"/>
      <c r="ABD221"/>
      <c r="ABE221"/>
      <c r="ABF221"/>
      <c r="ABG221"/>
      <c r="ABH221"/>
      <c r="ABI221"/>
      <c r="ABJ221"/>
      <c r="ABK221"/>
      <c r="ABL221"/>
      <c r="ABM221"/>
      <c r="ABN221"/>
      <c r="ABO221"/>
      <c r="ABP221"/>
      <c r="ABQ221"/>
      <c r="ABR221"/>
      <c r="ABS221"/>
      <c r="ABT221"/>
      <c r="ABU221"/>
      <c r="ABV221"/>
      <c r="ABW221"/>
      <c r="ABX221"/>
      <c r="ABY221"/>
      <c r="ABZ221"/>
      <c r="ACA221"/>
      <c r="ACB221"/>
      <c r="ACC221"/>
      <c r="ACD221"/>
      <c r="ACE221"/>
      <c r="ACF221"/>
      <c r="ACG221"/>
      <c r="ACH221"/>
      <c r="ACI221"/>
      <c r="ACJ221"/>
      <c r="ACK221"/>
      <c r="ACL221"/>
      <c r="ACM221"/>
      <c r="ACN221"/>
      <c r="ACO221"/>
      <c r="ACP221"/>
      <c r="ACQ221"/>
      <c r="ACR221"/>
      <c r="ACS221"/>
      <c r="ACT221"/>
      <c r="ACU221"/>
      <c r="ACV221"/>
      <c r="ACW221"/>
      <c r="ACX221"/>
      <c r="ACY221"/>
      <c r="ACZ221"/>
      <c r="ADA221"/>
      <c r="ADB221"/>
      <c r="ADC221"/>
      <c r="ADD221"/>
      <c r="ADE221"/>
      <c r="ADF221"/>
      <c r="ADG221"/>
      <c r="ADH221"/>
      <c r="ADI221"/>
      <c r="ADJ221"/>
      <c r="ADK221"/>
      <c r="ADL221"/>
      <c r="ADM221"/>
      <c r="ADN221"/>
      <c r="ADO221"/>
      <c r="ADP221"/>
      <c r="ADQ221"/>
      <c r="ADR221"/>
      <c r="ADS221"/>
      <c r="ADT221"/>
      <c r="ADU221"/>
      <c r="ADV221"/>
      <c r="ADW221"/>
      <c r="ADX221"/>
      <c r="ADY221"/>
      <c r="ADZ221"/>
      <c r="AEA221"/>
      <c r="AEB221"/>
      <c r="AEC221"/>
      <c r="AED221"/>
      <c r="AEE221"/>
      <c r="AEF221"/>
      <c r="AEG221"/>
      <c r="AEH221"/>
      <c r="AEI221"/>
      <c r="AEJ221"/>
      <c r="AEK221"/>
      <c r="AEL221"/>
      <c r="AEM221"/>
      <c r="AEN221"/>
      <c r="AEO221"/>
      <c r="AEP221"/>
      <c r="AEQ221"/>
      <c r="AER221"/>
      <c r="AES221"/>
      <c r="AET221"/>
      <c r="AEU221"/>
      <c r="AEV221"/>
      <c r="AEW221"/>
      <c r="AEX221"/>
      <c r="AEY221"/>
      <c r="AEZ221"/>
      <c r="AFA221"/>
      <c r="AFB221"/>
      <c r="AFC221"/>
      <c r="AFD221"/>
      <c r="AFE221"/>
      <c r="AFF221"/>
      <c r="AFG221"/>
      <c r="AFH221"/>
      <c r="AFI221"/>
      <c r="AFJ221"/>
      <c r="AFK221"/>
      <c r="AFL221"/>
      <c r="AFM221"/>
      <c r="AFN221"/>
      <c r="AFO221"/>
      <c r="AFP221"/>
      <c r="AFQ221"/>
      <c r="AFR221"/>
      <c r="AFS221"/>
      <c r="AFT221"/>
      <c r="AFU221"/>
      <c r="AFV221"/>
      <c r="AFW221"/>
      <c r="AFX221"/>
      <c r="AFY221"/>
      <c r="AFZ221"/>
      <c r="AGA221"/>
      <c r="AGB221"/>
      <c r="AGC221"/>
      <c r="AGD221"/>
      <c r="AGE221"/>
      <c r="AGF221"/>
      <c r="AGG221"/>
      <c r="AGH221"/>
      <c r="AGI221"/>
      <c r="AGJ221"/>
      <c r="AGK221"/>
      <c r="AGL221"/>
      <c r="AGM221"/>
      <c r="AGN221"/>
      <c r="AGO221"/>
      <c r="AGP221"/>
      <c r="AGQ221"/>
      <c r="AGR221"/>
      <c r="AGS221"/>
      <c r="AGT221"/>
      <c r="AGU221"/>
      <c r="AGV221"/>
      <c r="AGW221"/>
      <c r="AGX221"/>
      <c r="AGY221"/>
      <c r="AGZ221"/>
      <c r="AHA221"/>
      <c r="AHB221"/>
      <c r="AHC221"/>
      <c r="AHD221"/>
      <c r="AHE221"/>
      <c r="AHF221"/>
      <c r="AHG221"/>
      <c r="AHH221"/>
      <c r="AHI221"/>
      <c r="AHJ221"/>
      <c r="AHK221"/>
      <c r="AHL221"/>
      <c r="AHM221"/>
      <c r="AHN221"/>
      <c r="AHO221"/>
      <c r="AHP221"/>
      <c r="AHQ221"/>
      <c r="AHR221"/>
      <c r="AHS221"/>
      <c r="AHT221"/>
      <c r="AHU221"/>
      <c r="AHV221"/>
      <c r="AHW221"/>
      <c r="AHX221"/>
      <c r="AHY221"/>
      <c r="AHZ221"/>
      <c r="AIA221"/>
      <c r="AIB221"/>
      <c r="AIC221"/>
      <c r="AID221"/>
      <c r="AIE221"/>
      <c r="AIF221"/>
      <c r="AIG221"/>
      <c r="AIH221"/>
      <c r="AII221"/>
      <c r="AIJ221"/>
      <c r="AIK221"/>
      <c r="AIL221"/>
      <c r="AIM221"/>
      <c r="AIN221"/>
      <c r="AIO221"/>
      <c r="AIP221"/>
      <c r="AIQ221"/>
      <c r="AIR221"/>
      <c r="AIS221"/>
      <c r="AIT221"/>
      <c r="AIU221"/>
      <c r="AIV221"/>
      <c r="AIW221"/>
      <c r="AIX221"/>
      <c r="AIY221"/>
      <c r="AIZ221"/>
      <c r="AJA221"/>
      <c r="AJB221"/>
      <c r="AJC221"/>
      <c r="AJD221"/>
      <c r="AJE221"/>
      <c r="AJF221"/>
      <c r="AJG221"/>
      <c r="AJH221"/>
      <c r="AJI221"/>
      <c r="AJJ221"/>
      <c r="AJK221"/>
      <c r="AJL221"/>
      <c r="AJM221"/>
      <c r="AJN221"/>
      <c r="AJO221"/>
      <c r="AJP221"/>
      <c r="AJQ221"/>
      <c r="AJR221"/>
      <c r="AJS221"/>
      <c r="AJT221"/>
      <c r="AJU221"/>
      <c r="AJV221"/>
      <c r="AJW221"/>
      <c r="AJX221"/>
      <c r="AJY221"/>
      <c r="AJZ221"/>
      <c r="AKA221"/>
      <c r="AKB221"/>
      <c r="AKC221"/>
      <c r="AKD221"/>
      <c r="AKE221"/>
      <c r="AKF221"/>
      <c r="AKG221"/>
      <c r="AKH221"/>
      <c r="AKI221"/>
      <c r="AKJ221"/>
      <c r="AKK221"/>
      <c r="AKL221"/>
      <c r="AKM221"/>
      <c r="AKN221"/>
      <c r="AKO221"/>
      <c r="AKP221"/>
      <c r="AKQ221"/>
      <c r="AKR221"/>
      <c r="AKS221"/>
      <c r="AKT221"/>
      <c r="AKU221"/>
      <c r="AKV221"/>
      <c r="AKW221"/>
      <c r="AKX221"/>
      <c r="AKY221"/>
      <c r="AKZ221"/>
      <c r="ALA221"/>
      <c r="ALB221"/>
      <c r="ALC221"/>
      <c r="ALD221"/>
      <c r="ALE221"/>
      <c r="ALF221"/>
      <c r="ALG221"/>
      <c r="ALH221"/>
      <c r="ALI221"/>
      <c r="ALJ221"/>
      <c r="ALK221"/>
      <c r="ALL221"/>
      <c r="ALM221"/>
      <c r="ALN221"/>
      <c r="ALO221"/>
      <c r="ALP221"/>
      <c r="ALQ221"/>
      <c r="ALR221"/>
      <c r="ALS221"/>
      <c r="ALT221"/>
      <c r="ALU221"/>
      <c r="ALV221"/>
      <c r="ALW221"/>
      <c r="ALX221"/>
      <c r="ALY221"/>
      <c r="ALZ221"/>
      <c r="AMA221"/>
      <c r="AMB221"/>
      <c r="AMC221"/>
      <c r="AMD221"/>
      <c r="AME221"/>
      <c r="AMF221"/>
      <c r="AMG221"/>
      <c r="AMH221"/>
      <c r="AMI221"/>
      <c r="AMJ221"/>
    </row>
    <row r="222" spans="1:1024" ht="3" customHeight="1">
      <c r="A222" s="592"/>
      <c r="B222" s="592"/>
      <c r="C222" s="295"/>
      <c r="D222" s="592"/>
      <c r="E222" s="592"/>
      <c r="F222" s="592"/>
      <c r="G222" s="592"/>
      <c r="H222" s="592"/>
      <c r="I222" s="592"/>
      <c r="J222" s="592"/>
      <c r="K222" s="592"/>
      <c r="L222" s="592"/>
      <c r="M222" s="592"/>
      <c r="N222" s="592"/>
      <c r="O222" s="592"/>
      <c r="P222" s="592"/>
      <c r="Q222" s="592"/>
      <c r="R222" s="592"/>
      <c r="S222" s="592"/>
      <c r="T222" s="592"/>
      <c r="U222" s="592"/>
      <c r="V222" s="592"/>
      <c r="W222" s="592"/>
      <c r="X222" s="592"/>
      <c r="Y222" s="592"/>
      <c r="Z222" s="295"/>
      <c r="AA222" s="295"/>
      <c r="AB222" s="295"/>
      <c r="AC222" s="295"/>
      <c r="AD222" s="295"/>
      <c r="AE222" s="295"/>
      <c r="AF222" s="295"/>
      <c r="AG222" s="295"/>
      <c r="AH222" s="295"/>
      <c r="AI222" s="592"/>
      <c r="AJ222" s="593"/>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c r="QN222"/>
      <c r="QO222"/>
      <c r="QP222"/>
      <c r="QQ222"/>
      <c r="QR222"/>
      <c r="QS222"/>
      <c r="QT222"/>
      <c r="QU222"/>
      <c r="QV222"/>
      <c r="QW222"/>
      <c r="QX222"/>
      <c r="QY222"/>
      <c r="QZ222"/>
      <c r="RA222"/>
      <c r="RB222"/>
      <c r="RC222"/>
      <c r="RD222"/>
      <c r="RE222"/>
      <c r="RF222"/>
      <c r="RG222"/>
      <c r="RH222"/>
      <c r="RI222"/>
      <c r="RJ222"/>
      <c r="RK222"/>
      <c r="RL222"/>
      <c r="RM222"/>
      <c r="RN222"/>
      <c r="RO222"/>
      <c r="RP222"/>
      <c r="RQ222"/>
      <c r="RR222"/>
      <c r="RS222"/>
      <c r="RT222"/>
      <c r="RU222"/>
      <c r="RV222"/>
      <c r="RW222"/>
      <c r="RX222"/>
      <c r="RY222"/>
      <c r="RZ222"/>
      <c r="SA222"/>
      <c r="SB222"/>
      <c r="SC222"/>
      <c r="SD222"/>
      <c r="SE222"/>
      <c r="SF222"/>
      <c r="SG222"/>
      <c r="SH222"/>
      <c r="SI222"/>
      <c r="SJ222"/>
      <c r="SK222"/>
      <c r="SL222"/>
      <c r="SM222"/>
      <c r="SN222"/>
      <c r="SO222"/>
      <c r="SP222"/>
      <c r="SQ222"/>
      <c r="SR222"/>
      <c r="SS222"/>
      <c r="ST222"/>
      <c r="SU222"/>
      <c r="SV222"/>
      <c r="SW222"/>
      <c r="SX222"/>
      <c r="SY222"/>
      <c r="SZ222"/>
      <c r="TA222"/>
      <c r="TB222"/>
      <c r="TC222"/>
      <c r="TD222"/>
      <c r="TE222"/>
      <c r="TF222"/>
      <c r="TG222"/>
      <c r="TH222"/>
      <c r="TI222"/>
      <c r="TJ222"/>
      <c r="TK222"/>
      <c r="TL222"/>
      <c r="TM222"/>
      <c r="TN222"/>
      <c r="TO222"/>
      <c r="TP222"/>
      <c r="TQ222"/>
      <c r="TR222"/>
      <c r="TS222"/>
      <c r="TT222"/>
      <c r="TU222"/>
      <c r="TV222"/>
      <c r="TW222"/>
      <c r="TX222"/>
      <c r="TY222"/>
      <c r="TZ222"/>
      <c r="UA222"/>
      <c r="UB222"/>
      <c r="UC222"/>
      <c r="UD222"/>
      <c r="UE222"/>
      <c r="UF222"/>
      <c r="UG222"/>
      <c r="UH222"/>
      <c r="UI222"/>
      <c r="UJ222"/>
      <c r="UK222"/>
      <c r="UL222"/>
      <c r="UM222"/>
      <c r="UN222"/>
      <c r="UO222"/>
      <c r="UP222"/>
      <c r="UQ222"/>
      <c r="UR222"/>
      <c r="US222"/>
      <c r="UT222"/>
      <c r="UU222"/>
      <c r="UV222"/>
      <c r="UW222"/>
      <c r="UX222"/>
      <c r="UY222"/>
      <c r="UZ222"/>
      <c r="VA222"/>
      <c r="VB222"/>
      <c r="VC222"/>
      <c r="VD222"/>
      <c r="VE222"/>
      <c r="VF222"/>
      <c r="VG222"/>
      <c r="VH222"/>
      <c r="VI222"/>
      <c r="VJ222"/>
      <c r="VK222"/>
      <c r="VL222"/>
      <c r="VM222"/>
      <c r="VN222"/>
      <c r="VO222"/>
      <c r="VP222"/>
      <c r="VQ222"/>
      <c r="VR222"/>
      <c r="VS222"/>
      <c r="VT222"/>
      <c r="VU222"/>
      <c r="VV222"/>
      <c r="VW222"/>
      <c r="VX222"/>
      <c r="VY222"/>
      <c r="VZ222"/>
      <c r="WA222"/>
      <c r="WB222"/>
      <c r="WC222"/>
      <c r="WD222"/>
      <c r="WE222"/>
      <c r="WF222"/>
      <c r="WG222"/>
      <c r="WH222"/>
      <c r="WI222"/>
      <c r="WJ222"/>
      <c r="WK222"/>
      <c r="WL222"/>
      <c r="WM222"/>
      <c r="WN222"/>
      <c r="WO222"/>
      <c r="WP222"/>
      <c r="WQ222"/>
      <c r="WR222"/>
      <c r="WS222"/>
      <c r="WT222"/>
      <c r="WU222"/>
      <c r="WV222"/>
      <c r="WW222"/>
      <c r="WX222"/>
      <c r="WY222"/>
      <c r="WZ222"/>
      <c r="XA222"/>
      <c r="XB222"/>
      <c r="XC222"/>
      <c r="XD222"/>
      <c r="XE222"/>
      <c r="XF222"/>
      <c r="XG222"/>
      <c r="XH222"/>
      <c r="XI222"/>
      <c r="XJ222"/>
      <c r="XK222"/>
      <c r="XL222"/>
      <c r="XM222"/>
      <c r="XN222"/>
      <c r="XO222"/>
      <c r="XP222"/>
      <c r="XQ222"/>
      <c r="XR222"/>
      <c r="XS222"/>
      <c r="XT222"/>
      <c r="XU222"/>
      <c r="XV222"/>
      <c r="XW222"/>
      <c r="XX222"/>
      <c r="XY222"/>
      <c r="XZ222"/>
      <c r="YA222"/>
      <c r="YB222"/>
      <c r="YC222"/>
      <c r="YD222"/>
      <c r="YE222"/>
      <c r="YF222"/>
      <c r="YG222"/>
      <c r="YH222"/>
      <c r="YI222"/>
      <c r="YJ222"/>
      <c r="YK222"/>
      <c r="YL222"/>
      <c r="YM222"/>
      <c r="YN222"/>
      <c r="YO222"/>
      <c r="YP222"/>
      <c r="YQ222"/>
      <c r="YR222"/>
      <c r="YS222"/>
      <c r="YT222"/>
      <c r="YU222"/>
      <c r="YV222"/>
      <c r="YW222"/>
      <c r="YX222"/>
      <c r="YY222"/>
      <c r="YZ222"/>
      <c r="ZA222"/>
      <c r="ZB222"/>
      <c r="ZC222"/>
      <c r="ZD222"/>
      <c r="ZE222"/>
      <c r="ZF222"/>
      <c r="ZG222"/>
      <c r="ZH222"/>
      <c r="ZI222"/>
      <c r="ZJ222"/>
      <c r="ZK222"/>
      <c r="ZL222"/>
      <c r="ZM222"/>
      <c r="ZN222"/>
      <c r="ZO222"/>
      <c r="ZP222"/>
      <c r="ZQ222"/>
      <c r="ZR222"/>
      <c r="ZS222"/>
      <c r="ZT222"/>
      <c r="ZU222"/>
      <c r="ZV222"/>
      <c r="ZW222"/>
      <c r="ZX222"/>
      <c r="ZY222"/>
      <c r="ZZ222"/>
      <c r="AAA222"/>
      <c r="AAB222"/>
      <c r="AAC222"/>
      <c r="AAD222"/>
      <c r="AAE222"/>
      <c r="AAF222"/>
      <c r="AAG222"/>
      <c r="AAH222"/>
      <c r="AAI222"/>
      <c r="AAJ222"/>
      <c r="AAK222"/>
      <c r="AAL222"/>
      <c r="AAM222"/>
      <c r="AAN222"/>
      <c r="AAO222"/>
      <c r="AAP222"/>
      <c r="AAQ222"/>
      <c r="AAR222"/>
      <c r="AAS222"/>
      <c r="AAT222"/>
      <c r="AAU222"/>
      <c r="AAV222"/>
      <c r="AAW222"/>
      <c r="AAX222"/>
      <c r="AAY222"/>
      <c r="AAZ222"/>
      <c r="ABA222"/>
      <c r="ABB222"/>
      <c r="ABC222"/>
      <c r="ABD222"/>
      <c r="ABE222"/>
      <c r="ABF222"/>
      <c r="ABG222"/>
      <c r="ABH222"/>
      <c r="ABI222"/>
      <c r="ABJ222"/>
      <c r="ABK222"/>
      <c r="ABL222"/>
      <c r="ABM222"/>
      <c r="ABN222"/>
      <c r="ABO222"/>
      <c r="ABP222"/>
      <c r="ABQ222"/>
      <c r="ABR222"/>
      <c r="ABS222"/>
      <c r="ABT222"/>
      <c r="ABU222"/>
      <c r="ABV222"/>
      <c r="ABW222"/>
      <c r="ABX222"/>
      <c r="ABY222"/>
      <c r="ABZ222"/>
      <c r="ACA222"/>
      <c r="ACB222"/>
      <c r="ACC222"/>
      <c r="ACD222"/>
      <c r="ACE222"/>
      <c r="ACF222"/>
      <c r="ACG222"/>
      <c r="ACH222"/>
      <c r="ACI222"/>
      <c r="ACJ222"/>
      <c r="ACK222"/>
      <c r="ACL222"/>
      <c r="ACM222"/>
      <c r="ACN222"/>
      <c r="ACO222"/>
      <c r="ACP222"/>
      <c r="ACQ222"/>
      <c r="ACR222"/>
      <c r="ACS222"/>
      <c r="ACT222"/>
      <c r="ACU222"/>
      <c r="ACV222"/>
      <c r="ACW222"/>
      <c r="ACX222"/>
      <c r="ACY222"/>
      <c r="ACZ222"/>
      <c r="ADA222"/>
      <c r="ADB222"/>
      <c r="ADC222"/>
      <c r="ADD222"/>
      <c r="ADE222"/>
      <c r="ADF222"/>
      <c r="ADG222"/>
      <c r="ADH222"/>
      <c r="ADI222"/>
      <c r="ADJ222"/>
      <c r="ADK222"/>
      <c r="ADL222"/>
      <c r="ADM222"/>
      <c r="ADN222"/>
      <c r="ADO222"/>
      <c r="ADP222"/>
      <c r="ADQ222"/>
      <c r="ADR222"/>
      <c r="ADS222"/>
      <c r="ADT222"/>
      <c r="ADU222"/>
      <c r="ADV222"/>
      <c r="ADW222"/>
      <c r="ADX222"/>
      <c r="ADY222"/>
      <c r="ADZ222"/>
      <c r="AEA222"/>
      <c r="AEB222"/>
      <c r="AEC222"/>
      <c r="AED222"/>
      <c r="AEE222"/>
      <c r="AEF222"/>
      <c r="AEG222"/>
      <c r="AEH222"/>
      <c r="AEI222"/>
      <c r="AEJ222"/>
      <c r="AEK222"/>
      <c r="AEL222"/>
      <c r="AEM222"/>
      <c r="AEN222"/>
      <c r="AEO222"/>
      <c r="AEP222"/>
      <c r="AEQ222"/>
      <c r="AER222"/>
      <c r="AES222"/>
      <c r="AET222"/>
      <c r="AEU222"/>
      <c r="AEV222"/>
      <c r="AEW222"/>
      <c r="AEX222"/>
      <c r="AEY222"/>
      <c r="AEZ222"/>
      <c r="AFA222"/>
      <c r="AFB222"/>
      <c r="AFC222"/>
      <c r="AFD222"/>
      <c r="AFE222"/>
      <c r="AFF222"/>
      <c r="AFG222"/>
      <c r="AFH222"/>
      <c r="AFI222"/>
      <c r="AFJ222"/>
      <c r="AFK222"/>
      <c r="AFL222"/>
      <c r="AFM222"/>
      <c r="AFN222"/>
      <c r="AFO222"/>
      <c r="AFP222"/>
      <c r="AFQ222"/>
      <c r="AFR222"/>
      <c r="AFS222"/>
      <c r="AFT222"/>
      <c r="AFU222"/>
      <c r="AFV222"/>
      <c r="AFW222"/>
      <c r="AFX222"/>
      <c r="AFY222"/>
      <c r="AFZ222"/>
      <c r="AGA222"/>
      <c r="AGB222"/>
      <c r="AGC222"/>
      <c r="AGD222"/>
      <c r="AGE222"/>
      <c r="AGF222"/>
      <c r="AGG222"/>
      <c r="AGH222"/>
      <c r="AGI222"/>
      <c r="AGJ222"/>
      <c r="AGK222"/>
      <c r="AGL222"/>
      <c r="AGM222"/>
      <c r="AGN222"/>
      <c r="AGO222"/>
      <c r="AGP222"/>
      <c r="AGQ222"/>
      <c r="AGR222"/>
      <c r="AGS222"/>
      <c r="AGT222"/>
      <c r="AGU222"/>
      <c r="AGV222"/>
      <c r="AGW222"/>
      <c r="AGX222"/>
      <c r="AGY222"/>
      <c r="AGZ222"/>
      <c r="AHA222"/>
      <c r="AHB222"/>
      <c r="AHC222"/>
      <c r="AHD222"/>
      <c r="AHE222"/>
      <c r="AHF222"/>
      <c r="AHG222"/>
      <c r="AHH222"/>
      <c r="AHI222"/>
      <c r="AHJ222"/>
      <c r="AHK222"/>
      <c r="AHL222"/>
      <c r="AHM222"/>
      <c r="AHN222"/>
      <c r="AHO222"/>
      <c r="AHP222"/>
      <c r="AHQ222"/>
      <c r="AHR222"/>
      <c r="AHS222"/>
      <c r="AHT222"/>
      <c r="AHU222"/>
      <c r="AHV222"/>
      <c r="AHW222"/>
      <c r="AHX222"/>
      <c r="AHY222"/>
      <c r="AHZ222"/>
      <c r="AIA222"/>
      <c r="AIB222"/>
      <c r="AIC222"/>
      <c r="AID222"/>
      <c r="AIE222"/>
      <c r="AIF222"/>
      <c r="AIG222"/>
      <c r="AIH222"/>
      <c r="AII222"/>
      <c r="AIJ222"/>
      <c r="AIK222"/>
      <c r="AIL222"/>
      <c r="AIM222"/>
      <c r="AIN222"/>
      <c r="AIO222"/>
      <c r="AIP222"/>
      <c r="AIQ222"/>
      <c r="AIR222"/>
      <c r="AIS222"/>
      <c r="AIT222"/>
      <c r="AIU222"/>
      <c r="AIV222"/>
      <c r="AIW222"/>
      <c r="AIX222"/>
      <c r="AIY222"/>
      <c r="AIZ222"/>
      <c r="AJA222"/>
      <c r="AJB222"/>
      <c r="AJC222"/>
      <c r="AJD222"/>
      <c r="AJE222"/>
      <c r="AJF222"/>
      <c r="AJG222"/>
      <c r="AJH222"/>
      <c r="AJI222"/>
      <c r="AJJ222"/>
      <c r="AJK222"/>
      <c r="AJL222"/>
      <c r="AJM222"/>
      <c r="AJN222"/>
      <c r="AJO222"/>
      <c r="AJP222"/>
      <c r="AJQ222"/>
      <c r="AJR222"/>
      <c r="AJS222"/>
      <c r="AJT222"/>
      <c r="AJU222"/>
      <c r="AJV222"/>
      <c r="AJW222"/>
      <c r="AJX222"/>
      <c r="AJY222"/>
      <c r="AJZ222"/>
      <c r="AKA222"/>
      <c r="AKB222"/>
      <c r="AKC222"/>
      <c r="AKD222"/>
      <c r="AKE222"/>
      <c r="AKF222"/>
      <c r="AKG222"/>
      <c r="AKH222"/>
      <c r="AKI222"/>
      <c r="AKJ222"/>
      <c r="AKK222"/>
      <c r="AKL222"/>
      <c r="AKM222"/>
      <c r="AKN222"/>
      <c r="AKO222"/>
      <c r="AKP222"/>
      <c r="AKQ222"/>
      <c r="AKR222"/>
      <c r="AKS222"/>
      <c r="AKT222"/>
      <c r="AKU222"/>
      <c r="AKV222"/>
      <c r="AKW222"/>
      <c r="AKX222"/>
      <c r="AKY222"/>
      <c r="AKZ222"/>
      <c r="ALA222"/>
      <c r="ALB222"/>
      <c r="ALC222"/>
      <c r="ALD222"/>
      <c r="ALE222"/>
      <c r="ALF222"/>
      <c r="ALG222"/>
      <c r="ALH222"/>
      <c r="ALI222"/>
      <c r="ALJ222"/>
      <c r="ALK222"/>
      <c r="ALL222"/>
      <c r="ALM222"/>
      <c r="ALN222"/>
      <c r="ALO222"/>
      <c r="ALP222"/>
      <c r="ALQ222"/>
      <c r="ALR222"/>
      <c r="ALS222"/>
      <c r="ALT222"/>
      <c r="ALU222"/>
      <c r="ALV222"/>
      <c r="ALW222"/>
      <c r="ALX222"/>
      <c r="ALY222"/>
      <c r="ALZ222"/>
      <c r="AMA222"/>
      <c r="AMB222"/>
      <c r="AMC222"/>
      <c r="AMD222"/>
      <c r="AME222"/>
      <c r="AMF222"/>
      <c r="AMG222"/>
      <c r="AMH222"/>
      <c r="AMI222"/>
      <c r="AMJ222"/>
    </row>
    <row r="223" spans="1:1024" ht="12" customHeight="1">
      <c r="A223" s="592"/>
      <c r="B223" s="606" t="s">
        <v>335</v>
      </c>
      <c r="C223" s="1005" t="s">
        <v>336</v>
      </c>
      <c r="D223" s="1005"/>
      <c r="E223" s="1005"/>
      <c r="F223" s="1005"/>
      <c r="G223" s="1005"/>
      <c r="H223" s="1005"/>
      <c r="I223" s="1005"/>
      <c r="J223" s="1005"/>
      <c r="K223" s="1005"/>
      <c r="L223" s="1005"/>
      <c r="M223" s="1005"/>
      <c r="N223" s="1005"/>
      <c r="O223" s="1005"/>
      <c r="P223" s="1005"/>
      <c r="Q223" s="1005"/>
      <c r="R223" s="1005"/>
      <c r="S223" s="1005"/>
      <c r="T223" s="1005"/>
      <c r="U223" s="1005"/>
      <c r="V223" s="1005"/>
      <c r="W223" s="1005"/>
      <c r="X223" s="1005"/>
      <c r="Y223" s="1005"/>
      <c r="Z223" s="1005"/>
      <c r="AA223" s="1005"/>
      <c r="AB223" s="1005"/>
      <c r="AC223" s="1005"/>
      <c r="AD223" s="1005"/>
      <c r="AE223" s="1005"/>
      <c r="AF223" s="1005"/>
      <c r="AG223" s="1005"/>
      <c r="AH223" s="1005"/>
      <c r="AI223" s="1005"/>
      <c r="AJ223" s="1005"/>
      <c r="AK223" s="1005"/>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c r="RH223"/>
      <c r="RI223"/>
      <c r="RJ223"/>
      <c r="RK223"/>
      <c r="RL223"/>
      <c r="RM223"/>
      <c r="RN223"/>
      <c r="RO223"/>
      <c r="RP223"/>
      <c r="RQ223"/>
      <c r="RR223"/>
      <c r="RS223"/>
      <c r="RT223"/>
      <c r="RU223"/>
      <c r="RV223"/>
      <c r="RW223"/>
      <c r="RX223"/>
      <c r="RY223"/>
      <c r="RZ223"/>
      <c r="SA223"/>
      <c r="SB223"/>
      <c r="SC223"/>
      <c r="SD223"/>
      <c r="SE223"/>
      <c r="SF223"/>
      <c r="SG223"/>
      <c r="SH223"/>
      <c r="SI223"/>
      <c r="SJ223"/>
      <c r="SK223"/>
      <c r="SL223"/>
      <c r="SM223"/>
      <c r="SN223"/>
      <c r="SO223"/>
      <c r="SP223"/>
      <c r="SQ223"/>
      <c r="SR223"/>
      <c r="SS223"/>
      <c r="ST223"/>
      <c r="SU223"/>
      <c r="SV223"/>
      <c r="SW223"/>
      <c r="SX223"/>
      <c r="SY223"/>
      <c r="SZ223"/>
      <c r="TA223"/>
      <c r="TB223"/>
      <c r="TC223"/>
      <c r="TD223"/>
      <c r="TE223"/>
      <c r="TF223"/>
      <c r="TG223"/>
      <c r="TH223"/>
      <c r="TI223"/>
      <c r="TJ223"/>
      <c r="TK223"/>
      <c r="TL223"/>
      <c r="TM223"/>
      <c r="TN223"/>
      <c r="TO223"/>
      <c r="TP223"/>
      <c r="TQ223"/>
      <c r="TR223"/>
      <c r="TS223"/>
      <c r="TT223"/>
      <c r="TU223"/>
      <c r="TV223"/>
      <c r="TW223"/>
      <c r="TX223"/>
      <c r="TY223"/>
      <c r="TZ223"/>
      <c r="UA223"/>
      <c r="UB223"/>
      <c r="UC223"/>
      <c r="UD223"/>
      <c r="UE223"/>
      <c r="UF223"/>
      <c r="UG223"/>
      <c r="UH223"/>
      <c r="UI223"/>
      <c r="UJ223"/>
      <c r="UK223"/>
      <c r="UL223"/>
      <c r="UM223"/>
      <c r="UN223"/>
      <c r="UO223"/>
      <c r="UP223"/>
      <c r="UQ223"/>
      <c r="UR223"/>
      <c r="US223"/>
      <c r="UT223"/>
      <c r="UU223"/>
      <c r="UV223"/>
      <c r="UW223"/>
      <c r="UX223"/>
      <c r="UY223"/>
      <c r="UZ223"/>
      <c r="VA223"/>
      <c r="VB223"/>
      <c r="VC223"/>
      <c r="VD223"/>
      <c r="VE223"/>
      <c r="VF223"/>
      <c r="VG223"/>
      <c r="VH223"/>
      <c r="VI223"/>
      <c r="VJ223"/>
      <c r="VK223"/>
      <c r="VL223"/>
      <c r="VM223"/>
      <c r="VN223"/>
      <c r="VO223"/>
      <c r="VP223"/>
      <c r="VQ223"/>
      <c r="VR223"/>
      <c r="VS223"/>
      <c r="VT223"/>
      <c r="VU223"/>
      <c r="VV223"/>
      <c r="VW223"/>
      <c r="VX223"/>
      <c r="VY223"/>
      <c r="VZ223"/>
      <c r="WA223"/>
      <c r="WB223"/>
      <c r="WC223"/>
      <c r="WD223"/>
      <c r="WE223"/>
      <c r="WF223"/>
      <c r="WG223"/>
      <c r="WH223"/>
      <c r="WI223"/>
      <c r="WJ223"/>
      <c r="WK223"/>
      <c r="WL223"/>
      <c r="WM223"/>
      <c r="WN223"/>
      <c r="WO223"/>
      <c r="WP223"/>
      <c r="WQ223"/>
      <c r="WR223"/>
      <c r="WS223"/>
      <c r="WT223"/>
      <c r="WU223"/>
      <c r="WV223"/>
      <c r="WW223"/>
      <c r="WX223"/>
      <c r="WY223"/>
      <c r="WZ223"/>
      <c r="XA223"/>
      <c r="XB223"/>
      <c r="XC223"/>
      <c r="XD223"/>
      <c r="XE223"/>
      <c r="XF223"/>
      <c r="XG223"/>
      <c r="XH223"/>
      <c r="XI223"/>
      <c r="XJ223"/>
      <c r="XK223"/>
      <c r="XL223"/>
      <c r="XM223"/>
      <c r="XN223"/>
      <c r="XO223"/>
      <c r="XP223"/>
      <c r="XQ223"/>
      <c r="XR223"/>
      <c r="XS223"/>
      <c r="XT223"/>
      <c r="XU223"/>
      <c r="XV223"/>
      <c r="XW223"/>
      <c r="XX223"/>
      <c r="XY223"/>
      <c r="XZ223"/>
      <c r="YA223"/>
      <c r="YB223"/>
      <c r="YC223"/>
      <c r="YD223"/>
      <c r="YE223"/>
      <c r="YF223"/>
      <c r="YG223"/>
      <c r="YH223"/>
      <c r="YI223"/>
      <c r="YJ223"/>
      <c r="YK223"/>
      <c r="YL223"/>
      <c r="YM223"/>
      <c r="YN223"/>
      <c r="YO223"/>
      <c r="YP223"/>
      <c r="YQ223"/>
      <c r="YR223"/>
      <c r="YS223"/>
      <c r="YT223"/>
      <c r="YU223"/>
      <c r="YV223"/>
      <c r="YW223"/>
      <c r="YX223"/>
      <c r="YY223"/>
      <c r="YZ223"/>
      <c r="ZA223"/>
      <c r="ZB223"/>
      <c r="ZC223"/>
      <c r="ZD223"/>
      <c r="ZE223"/>
      <c r="ZF223"/>
      <c r="ZG223"/>
      <c r="ZH223"/>
      <c r="ZI223"/>
      <c r="ZJ223"/>
      <c r="ZK223"/>
      <c r="ZL223"/>
      <c r="ZM223"/>
      <c r="ZN223"/>
      <c r="ZO223"/>
      <c r="ZP223"/>
      <c r="ZQ223"/>
      <c r="ZR223"/>
      <c r="ZS223"/>
      <c r="ZT223"/>
      <c r="ZU223"/>
      <c r="ZV223"/>
      <c r="ZW223"/>
      <c r="ZX223"/>
      <c r="ZY223"/>
      <c r="ZZ223"/>
      <c r="AAA223"/>
      <c r="AAB223"/>
      <c r="AAC223"/>
      <c r="AAD223"/>
      <c r="AAE223"/>
      <c r="AAF223"/>
      <c r="AAG223"/>
      <c r="AAH223"/>
      <c r="AAI223"/>
      <c r="AAJ223"/>
      <c r="AAK223"/>
      <c r="AAL223"/>
      <c r="AAM223"/>
      <c r="AAN223"/>
      <c r="AAO223"/>
      <c r="AAP223"/>
      <c r="AAQ223"/>
      <c r="AAR223"/>
      <c r="AAS223"/>
      <c r="AAT223"/>
      <c r="AAU223"/>
      <c r="AAV223"/>
      <c r="AAW223"/>
      <c r="AAX223"/>
      <c r="AAY223"/>
      <c r="AAZ223"/>
      <c r="ABA223"/>
      <c r="ABB223"/>
      <c r="ABC223"/>
      <c r="ABD223"/>
      <c r="ABE223"/>
      <c r="ABF223"/>
      <c r="ABG223"/>
      <c r="ABH223"/>
      <c r="ABI223"/>
      <c r="ABJ223"/>
      <c r="ABK223"/>
      <c r="ABL223"/>
      <c r="ABM223"/>
      <c r="ABN223"/>
      <c r="ABO223"/>
      <c r="ABP223"/>
      <c r="ABQ223"/>
      <c r="ABR223"/>
      <c r="ABS223"/>
      <c r="ABT223"/>
      <c r="ABU223"/>
      <c r="ABV223"/>
      <c r="ABW223"/>
      <c r="ABX223"/>
      <c r="ABY223"/>
      <c r="ABZ223"/>
      <c r="ACA223"/>
      <c r="ACB223"/>
      <c r="ACC223"/>
      <c r="ACD223"/>
      <c r="ACE223"/>
      <c r="ACF223"/>
      <c r="ACG223"/>
      <c r="ACH223"/>
      <c r="ACI223"/>
      <c r="ACJ223"/>
      <c r="ACK223"/>
      <c r="ACL223"/>
      <c r="ACM223"/>
      <c r="ACN223"/>
      <c r="ACO223"/>
      <c r="ACP223"/>
      <c r="ACQ223"/>
      <c r="ACR223"/>
      <c r="ACS223"/>
      <c r="ACT223"/>
      <c r="ACU223"/>
      <c r="ACV223"/>
      <c r="ACW223"/>
      <c r="ACX223"/>
      <c r="ACY223"/>
      <c r="ACZ223"/>
      <c r="ADA223"/>
      <c r="ADB223"/>
      <c r="ADC223"/>
      <c r="ADD223"/>
      <c r="ADE223"/>
      <c r="ADF223"/>
      <c r="ADG223"/>
      <c r="ADH223"/>
      <c r="ADI223"/>
      <c r="ADJ223"/>
      <c r="ADK223"/>
      <c r="ADL223"/>
      <c r="ADM223"/>
      <c r="ADN223"/>
      <c r="ADO223"/>
      <c r="ADP223"/>
      <c r="ADQ223"/>
      <c r="ADR223"/>
      <c r="ADS223"/>
      <c r="ADT223"/>
      <c r="ADU223"/>
      <c r="ADV223"/>
      <c r="ADW223"/>
      <c r="ADX223"/>
      <c r="ADY223"/>
      <c r="ADZ223"/>
      <c r="AEA223"/>
      <c r="AEB223"/>
      <c r="AEC223"/>
      <c r="AED223"/>
      <c r="AEE223"/>
      <c r="AEF223"/>
      <c r="AEG223"/>
      <c r="AEH223"/>
      <c r="AEI223"/>
      <c r="AEJ223"/>
      <c r="AEK223"/>
      <c r="AEL223"/>
      <c r="AEM223"/>
      <c r="AEN223"/>
      <c r="AEO223"/>
      <c r="AEP223"/>
      <c r="AEQ223"/>
      <c r="AER223"/>
      <c r="AES223"/>
      <c r="AET223"/>
      <c r="AEU223"/>
      <c r="AEV223"/>
      <c r="AEW223"/>
      <c r="AEX223"/>
      <c r="AEY223"/>
      <c r="AEZ223"/>
      <c r="AFA223"/>
      <c r="AFB223"/>
      <c r="AFC223"/>
      <c r="AFD223"/>
      <c r="AFE223"/>
      <c r="AFF223"/>
      <c r="AFG223"/>
      <c r="AFH223"/>
      <c r="AFI223"/>
      <c r="AFJ223"/>
      <c r="AFK223"/>
      <c r="AFL223"/>
      <c r="AFM223"/>
      <c r="AFN223"/>
      <c r="AFO223"/>
      <c r="AFP223"/>
      <c r="AFQ223"/>
      <c r="AFR223"/>
      <c r="AFS223"/>
      <c r="AFT223"/>
      <c r="AFU223"/>
      <c r="AFV223"/>
      <c r="AFW223"/>
      <c r="AFX223"/>
      <c r="AFY223"/>
      <c r="AFZ223"/>
      <c r="AGA223"/>
      <c r="AGB223"/>
      <c r="AGC223"/>
      <c r="AGD223"/>
      <c r="AGE223"/>
      <c r="AGF223"/>
      <c r="AGG223"/>
      <c r="AGH223"/>
      <c r="AGI223"/>
      <c r="AGJ223"/>
      <c r="AGK223"/>
      <c r="AGL223"/>
      <c r="AGM223"/>
      <c r="AGN223"/>
      <c r="AGO223"/>
      <c r="AGP223"/>
      <c r="AGQ223"/>
      <c r="AGR223"/>
      <c r="AGS223"/>
      <c r="AGT223"/>
      <c r="AGU223"/>
      <c r="AGV223"/>
      <c r="AGW223"/>
      <c r="AGX223"/>
      <c r="AGY223"/>
      <c r="AGZ223"/>
      <c r="AHA223"/>
      <c r="AHB223"/>
      <c r="AHC223"/>
      <c r="AHD223"/>
      <c r="AHE223"/>
      <c r="AHF223"/>
      <c r="AHG223"/>
      <c r="AHH223"/>
      <c r="AHI223"/>
      <c r="AHJ223"/>
      <c r="AHK223"/>
      <c r="AHL223"/>
      <c r="AHM223"/>
      <c r="AHN223"/>
      <c r="AHO223"/>
      <c r="AHP223"/>
      <c r="AHQ223"/>
      <c r="AHR223"/>
      <c r="AHS223"/>
      <c r="AHT223"/>
      <c r="AHU223"/>
      <c r="AHV223"/>
      <c r="AHW223"/>
      <c r="AHX223"/>
      <c r="AHY223"/>
      <c r="AHZ223"/>
      <c r="AIA223"/>
      <c r="AIB223"/>
      <c r="AIC223"/>
      <c r="AID223"/>
      <c r="AIE223"/>
      <c r="AIF223"/>
      <c r="AIG223"/>
      <c r="AIH223"/>
      <c r="AII223"/>
      <c r="AIJ223"/>
      <c r="AIK223"/>
      <c r="AIL223"/>
      <c r="AIM223"/>
      <c r="AIN223"/>
      <c r="AIO223"/>
      <c r="AIP223"/>
      <c r="AIQ223"/>
      <c r="AIR223"/>
      <c r="AIS223"/>
      <c r="AIT223"/>
      <c r="AIU223"/>
      <c r="AIV223"/>
      <c r="AIW223"/>
      <c r="AIX223"/>
      <c r="AIY223"/>
      <c r="AIZ223"/>
      <c r="AJA223"/>
      <c r="AJB223"/>
      <c r="AJC223"/>
      <c r="AJD223"/>
      <c r="AJE223"/>
      <c r="AJF223"/>
      <c r="AJG223"/>
      <c r="AJH223"/>
      <c r="AJI223"/>
      <c r="AJJ223"/>
      <c r="AJK223"/>
      <c r="AJL223"/>
      <c r="AJM223"/>
      <c r="AJN223"/>
      <c r="AJO223"/>
      <c r="AJP223"/>
      <c r="AJQ223"/>
      <c r="AJR223"/>
      <c r="AJS223"/>
      <c r="AJT223"/>
      <c r="AJU223"/>
      <c r="AJV223"/>
      <c r="AJW223"/>
      <c r="AJX223"/>
      <c r="AJY223"/>
      <c r="AJZ223"/>
      <c r="AKA223"/>
      <c r="AKB223"/>
      <c r="AKC223"/>
      <c r="AKD223"/>
      <c r="AKE223"/>
      <c r="AKF223"/>
      <c r="AKG223"/>
      <c r="AKH223"/>
      <c r="AKI223"/>
      <c r="AKJ223"/>
      <c r="AKK223"/>
      <c r="AKL223"/>
      <c r="AKM223"/>
      <c r="AKN223"/>
      <c r="AKO223"/>
      <c r="AKP223"/>
      <c r="AKQ223"/>
      <c r="AKR223"/>
      <c r="AKS223"/>
      <c r="AKT223"/>
      <c r="AKU223"/>
      <c r="AKV223"/>
      <c r="AKW223"/>
      <c r="AKX223"/>
      <c r="AKY223"/>
      <c r="AKZ223"/>
      <c r="ALA223"/>
      <c r="ALB223"/>
      <c r="ALC223"/>
      <c r="ALD223"/>
      <c r="ALE223"/>
      <c r="ALF223"/>
      <c r="ALG223"/>
      <c r="ALH223"/>
      <c r="ALI223"/>
      <c r="ALJ223"/>
      <c r="ALK223"/>
      <c r="ALL223"/>
      <c r="ALM223"/>
      <c r="ALN223"/>
      <c r="ALO223"/>
      <c r="ALP223"/>
      <c r="ALQ223"/>
      <c r="ALR223"/>
      <c r="ALS223"/>
      <c r="ALT223"/>
      <c r="ALU223"/>
      <c r="ALV223"/>
      <c r="ALW223"/>
      <c r="ALX223"/>
      <c r="ALY223"/>
      <c r="ALZ223"/>
      <c r="AMA223"/>
      <c r="AMB223"/>
      <c r="AMC223"/>
      <c r="AMD223"/>
      <c r="AME223"/>
      <c r="AMF223"/>
      <c r="AMG223"/>
      <c r="AMH223"/>
      <c r="AMI223"/>
      <c r="AMJ223"/>
    </row>
    <row r="224" spans="1:1024" ht="21" customHeight="1">
      <c r="A224" s="592"/>
      <c r="B224" s="607" t="s">
        <v>67</v>
      </c>
      <c r="C224" s="1006" t="s">
        <v>337</v>
      </c>
      <c r="D224" s="1006"/>
      <c r="E224" s="1006"/>
      <c r="F224" s="1006"/>
      <c r="G224" s="1006"/>
      <c r="H224" s="1006"/>
      <c r="I224" s="1006"/>
      <c r="J224" s="1006"/>
      <c r="K224" s="1006"/>
      <c r="L224" s="1006"/>
      <c r="M224" s="1006"/>
      <c r="N224" s="1006"/>
      <c r="O224" s="1006"/>
      <c r="P224" s="1006"/>
      <c r="Q224" s="1006"/>
      <c r="R224" s="1006"/>
      <c r="S224" s="1006"/>
      <c r="T224" s="1006"/>
      <c r="U224" s="1006"/>
      <c r="V224" s="1006"/>
      <c r="W224" s="1006"/>
      <c r="X224" s="1006"/>
      <c r="Y224" s="1006"/>
      <c r="Z224" s="1006"/>
      <c r="AA224" s="1006"/>
      <c r="AB224" s="1006"/>
      <c r="AC224" s="1006"/>
      <c r="AD224" s="1006"/>
      <c r="AE224" s="1006"/>
      <c r="AF224" s="1006"/>
      <c r="AG224" s="1006"/>
      <c r="AH224" s="1006"/>
      <c r="AI224" s="1006"/>
      <c r="AJ224" s="1006"/>
      <c r="AK224" s="1006"/>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c r="OL224"/>
      <c r="OM224"/>
      <c r="ON224"/>
      <c r="OO224"/>
      <c r="OP224"/>
      <c r="OQ224"/>
      <c r="OR224"/>
      <c r="OS224"/>
      <c r="OT224"/>
      <c r="OU224"/>
      <c r="OV224"/>
      <c r="OW224"/>
      <c r="OX224"/>
      <c r="OY224"/>
      <c r="OZ224"/>
      <c r="PA224"/>
      <c r="PB224"/>
      <c r="PC224"/>
      <c r="PD224"/>
      <c r="PE224"/>
      <c r="PF224"/>
      <c r="PG224"/>
      <c r="PH224"/>
      <c r="PI224"/>
      <c r="PJ224"/>
      <c r="PK224"/>
      <c r="PL224"/>
      <c r="PM224"/>
      <c r="PN224"/>
      <c r="PO224"/>
      <c r="PP224"/>
      <c r="PQ224"/>
      <c r="PR224"/>
      <c r="PS224"/>
      <c r="PT224"/>
      <c r="PU224"/>
      <c r="PV224"/>
      <c r="PW224"/>
      <c r="PX224"/>
      <c r="PY224"/>
      <c r="PZ224"/>
      <c r="QA224"/>
      <c r="QB224"/>
      <c r="QC224"/>
      <c r="QD224"/>
      <c r="QE224"/>
      <c r="QF224"/>
      <c r="QG224"/>
      <c r="QH224"/>
      <c r="QI224"/>
      <c r="QJ224"/>
      <c r="QK224"/>
      <c r="QL224"/>
      <c r="QM224"/>
      <c r="QN224"/>
      <c r="QO224"/>
      <c r="QP224"/>
      <c r="QQ224"/>
      <c r="QR224"/>
      <c r="QS224"/>
      <c r="QT224"/>
      <c r="QU224"/>
      <c r="QV224"/>
      <c r="QW224"/>
      <c r="QX224"/>
      <c r="QY224"/>
      <c r="QZ224"/>
      <c r="RA224"/>
      <c r="RB224"/>
      <c r="RC224"/>
      <c r="RD224"/>
      <c r="RE224"/>
      <c r="RF224"/>
      <c r="RG224"/>
      <c r="RH224"/>
      <c r="RI224"/>
      <c r="RJ224"/>
      <c r="RK224"/>
      <c r="RL224"/>
      <c r="RM224"/>
      <c r="RN224"/>
      <c r="RO224"/>
      <c r="RP224"/>
      <c r="RQ224"/>
      <c r="RR224"/>
      <c r="RS224"/>
      <c r="RT224"/>
      <c r="RU224"/>
      <c r="RV224"/>
      <c r="RW224"/>
      <c r="RX224"/>
      <c r="RY224"/>
      <c r="RZ224"/>
      <c r="SA224"/>
      <c r="SB224"/>
      <c r="SC224"/>
      <c r="SD224"/>
      <c r="SE224"/>
      <c r="SF224"/>
      <c r="SG224"/>
      <c r="SH224"/>
      <c r="SI224"/>
      <c r="SJ224"/>
      <c r="SK224"/>
      <c r="SL224"/>
      <c r="SM224"/>
      <c r="SN224"/>
      <c r="SO224"/>
      <c r="SP224"/>
      <c r="SQ224"/>
      <c r="SR224"/>
      <c r="SS224"/>
      <c r="ST224"/>
      <c r="SU224"/>
      <c r="SV224"/>
      <c r="SW224"/>
      <c r="SX224"/>
      <c r="SY224"/>
      <c r="SZ224"/>
      <c r="TA224"/>
      <c r="TB224"/>
      <c r="TC224"/>
      <c r="TD224"/>
      <c r="TE224"/>
      <c r="TF224"/>
      <c r="TG224"/>
      <c r="TH224"/>
      <c r="TI224"/>
      <c r="TJ224"/>
      <c r="TK224"/>
      <c r="TL224"/>
      <c r="TM224"/>
      <c r="TN224"/>
      <c r="TO224"/>
      <c r="TP224"/>
      <c r="TQ224"/>
      <c r="TR224"/>
      <c r="TS224"/>
      <c r="TT224"/>
      <c r="TU224"/>
      <c r="TV224"/>
      <c r="TW224"/>
      <c r="TX224"/>
      <c r="TY224"/>
      <c r="TZ224"/>
      <c r="UA224"/>
      <c r="UB224"/>
      <c r="UC224"/>
      <c r="UD224"/>
      <c r="UE224"/>
      <c r="UF224"/>
      <c r="UG224"/>
      <c r="UH224"/>
      <c r="UI224"/>
      <c r="UJ224"/>
      <c r="UK224"/>
      <c r="UL224"/>
      <c r="UM224"/>
      <c r="UN224"/>
      <c r="UO224"/>
      <c r="UP224"/>
      <c r="UQ224"/>
      <c r="UR224"/>
      <c r="US224"/>
      <c r="UT224"/>
      <c r="UU224"/>
      <c r="UV224"/>
      <c r="UW224"/>
      <c r="UX224"/>
      <c r="UY224"/>
      <c r="UZ224"/>
      <c r="VA224"/>
      <c r="VB224"/>
      <c r="VC224"/>
      <c r="VD224"/>
      <c r="VE224"/>
      <c r="VF224"/>
      <c r="VG224"/>
      <c r="VH224"/>
      <c r="VI224"/>
      <c r="VJ224"/>
      <c r="VK224"/>
      <c r="VL224"/>
      <c r="VM224"/>
      <c r="VN224"/>
      <c r="VO224"/>
      <c r="VP224"/>
      <c r="VQ224"/>
      <c r="VR224"/>
      <c r="VS224"/>
      <c r="VT224"/>
      <c r="VU224"/>
      <c r="VV224"/>
      <c r="VW224"/>
      <c r="VX224"/>
      <c r="VY224"/>
      <c r="VZ224"/>
      <c r="WA224"/>
      <c r="WB224"/>
      <c r="WC224"/>
      <c r="WD224"/>
      <c r="WE224"/>
      <c r="WF224"/>
      <c r="WG224"/>
      <c r="WH224"/>
      <c r="WI224"/>
      <c r="WJ224"/>
      <c r="WK224"/>
      <c r="WL224"/>
      <c r="WM224"/>
      <c r="WN224"/>
      <c r="WO224"/>
      <c r="WP224"/>
      <c r="WQ224"/>
      <c r="WR224"/>
      <c r="WS224"/>
      <c r="WT224"/>
      <c r="WU224"/>
      <c r="WV224"/>
      <c r="WW224"/>
      <c r="WX224"/>
      <c r="WY224"/>
      <c r="WZ224"/>
      <c r="XA224"/>
      <c r="XB224"/>
      <c r="XC224"/>
      <c r="XD224"/>
      <c r="XE224"/>
      <c r="XF224"/>
      <c r="XG224"/>
      <c r="XH224"/>
      <c r="XI224"/>
      <c r="XJ224"/>
      <c r="XK224"/>
      <c r="XL224"/>
      <c r="XM224"/>
      <c r="XN224"/>
      <c r="XO224"/>
      <c r="XP224"/>
      <c r="XQ224"/>
      <c r="XR224"/>
      <c r="XS224"/>
      <c r="XT224"/>
      <c r="XU224"/>
      <c r="XV224"/>
      <c r="XW224"/>
      <c r="XX224"/>
      <c r="XY224"/>
      <c r="XZ224"/>
      <c r="YA224"/>
      <c r="YB224"/>
      <c r="YC224"/>
      <c r="YD224"/>
      <c r="YE224"/>
      <c r="YF224"/>
      <c r="YG224"/>
      <c r="YH224"/>
      <c r="YI224"/>
      <c r="YJ224"/>
      <c r="YK224"/>
      <c r="YL224"/>
      <c r="YM224"/>
      <c r="YN224"/>
      <c r="YO224"/>
      <c r="YP224"/>
      <c r="YQ224"/>
      <c r="YR224"/>
      <c r="YS224"/>
      <c r="YT224"/>
      <c r="YU224"/>
      <c r="YV224"/>
      <c r="YW224"/>
      <c r="YX224"/>
      <c r="YY224"/>
      <c r="YZ224"/>
      <c r="ZA224"/>
      <c r="ZB224"/>
      <c r="ZC224"/>
      <c r="ZD224"/>
      <c r="ZE224"/>
      <c r="ZF224"/>
      <c r="ZG224"/>
      <c r="ZH224"/>
      <c r="ZI224"/>
      <c r="ZJ224"/>
      <c r="ZK224"/>
      <c r="ZL224"/>
      <c r="ZM224"/>
      <c r="ZN224"/>
      <c r="ZO224"/>
      <c r="ZP224"/>
      <c r="ZQ224"/>
      <c r="ZR224"/>
      <c r="ZS224"/>
      <c r="ZT224"/>
      <c r="ZU224"/>
      <c r="ZV224"/>
      <c r="ZW224"/>
      <c r="ZX224"/>
      <c r="ZY224"/>
      <c r="ZZ224"/>
      <c r="AAA224"/>
      <c r="AAB224"/>
      <c r="AAC224"/>
      <c r="AAD224"/>
      <c r="AAE224"/>
      <c r="AAF224"/>
      <c r="AAG224"/>
      <c r="AAH224"/>
      <c r="AAI224"/>
      <c r="AAJ224"/>
      <c r="AAK224"/>
      <c r="AAL224"/>
      <c r="AAM224"/>
      <c r="AAN224"/>
      <c r="AAO224"/>
      <c r="AAP224"/>
      <c r="AAQ224"/>
      <c r="AAR224"/>
      <c r="AAS224"/>
      <c r="AAT224"/>
      <c r="AAU224"/>
      <c r="AAV224"/>
      <c r="AAW224"/>
      <c r="AAX224"/>
      <c r="AAY224"/>
      <c r="AAZ224"/>
      <c r="ABA224"/>
      <c r="ABB224"/>
      <c r="ABC224"/>
      <c r="ABD224"/>
      <c r="ABE224"/>
      <c r="ABF224"/>
      <c r="ABG224"/>
      <c r="ABH224"/>
      <c r="ABI224"/>
      <c r="ABJ224"/>
      <c r="ABK224"/>
      <c r="ABL224"/>
      <c r="ABM224"/>
      <c r="ABN224"/>
      <c r="ABO224"/>
      <c r="ABP224"/>
      <c r="ABQ224"/>
      <c r="ABR224"/>
      <c r="ABS224"/>
      <c r="ABT224"/>
      <c r="ABU224"/>
      <c r="ABV224"/>
      <c r="ABW224"/>
      <c r="ABX224"/>
      <c r="ABY224"/>
      <c r="ABZ224"/>
      <c r="ACA224"/>
      <c r="ACB224"/>
      <c r="ACC224"/>
      <c r="ACD224"/>
      <c r="ACE224"/>
      <c r="ACF224"/>
      <c r="ACG224"/>
      <c r="ACH224"/>
      <c r="ACI224"/>
      <c r="ACJ224"/>
      <c r="ACK224"/>
      <c r="ACL224"/>
      <c r="ACM224"/>
      <c r="ACN224"/>
      <c r="ACO224"/>
      <c r="ACP224"/>
      <c r="ACQ224"/>
      <c r="ACR224"/>
      <c r="ACS224"/>
      <c r="ACT224"/>
      <c r="ACU224"/>
      <c r="ACV224"/>
      <c r="ACW224"/>
      <c r="ACX224"/>
      <c r="ACY224"/>
      <c r="ACZ224"/>
      <c r="ADA224"/>
      <c r="ADB224"/>
      <c r="ADC224"/>
      <c r="ADD224"/>
      <c r="ADE224"/>
      <c r="ADF224"/>
      <c r="ADG224"/>
      <c r="ADH224"/>
      <c r="ADI224"/>
      <c r="ADJ224"/>
      <c r="ADK224"/>
      <c r="ADL224"/>
      <c r="ADM224"/>
      <c r="ADN224"/>
      <c r="ADO224"/>
      <c r="ADP224"/>
      <c r="ADQ224"/>
      <c r="ADR224"/>
      <c r="ADS224"/>
      <c r="ADT224"/>
      <c r="ADU224"/>
      <c r="ADV224"/>
      <c r="ADW224"/>
      <c r="ADX224"/>
      <c r="ADY224"/>
      <c r="ADZ224"/>
      <c r="AEA224"/>
      <c r="AEB224"/>
      <c r="AEC224"/>
      <c r="AED224"/>
      <c r="AEE224"/>
      <c r="AEF224"/>
      <c r="AEG224"/>
      <c r="AEH224"/>
      <c r="AEI224"/>
      <c r="AEJ224"/>
      <c r="AEK224"/>
      <c r="AEL224"/>
      <c r="AEM224"/>
      <c r="AEN224"/>
      <c r="AEO224"/>
      <c r="AEP224"/>
      <c r="AEQ224"/>
      <c r="AER224"/>
      <c r="AES224"/>
      <c r="AET224"/>
      <c r="AEU224"/>
      <c r="AEV224"/>
      <c r="AEW224"/>
      <c r="AEX224"/>
      <c r="AEY224"/>
      <c r="AEZ224"/>
      <c r="AFA224"/>
      <c r="AFB224"/>
      <c r="AFC224"/>
      <c r="AFD224"/>
      <c r="AFE224"/>
      <c r="AFF224"/>
      <c r="AFG224"/>
      <c r="AFH224"/>
      <c r="AFI224"/>
      <c r="AFJ224"/>
      <c r="AFK224"/>
      <c r="AFL224"/>
      <c r="AFM224"/>
      <c r="AFN224"/>
      <c r="AFO224"/>
      <c r="AFP224"/>
      <c r="AFQ224"/>
      <c r="AFR224"/>
      <c r="AFS224"/>
      <c r="AFT224"/>
      <c r="AFU224"/>
      <c r="AFV224"/>
      <c r="AFW224"/>
      <c r="AFX224"/>
      <c r="AFY224"/>
      <c r="AFZ224"/>
      <c r="AGA224"/>
      <c r="AGB224"/>
      <c r="AGC224"/>
      <c r="AGD224"/>
      <c r="AGE224"/>
      <c r="AGF224"/>
      <c r="AGG224"/>
      <c r="AGH224"/>
      <c r="AGI224"/>
      <c r="AGJ224"/>
      <c r="AGK224"/>
      <c r="AGL224"/>
      <c r="AGM224"/>
      <c r="AGN224"/>
      <c r="AGO224"/>
      <c r="AGP224"/>
      <c r="AGQ224"/>
      <c r="AGR224"/>
      <c r="AGS224"/>
      <c r="AGT224"/>
      <c r="AGU224"/>
      <c r="AGV224"/>
      <c r="AGW224"/>
      <c r="AGX224"/>
      <c r="AGY224"/>
      <c r="AGZ224"/>
      <c r="AHA224"/>
      <c r="AHB224"/>
      <c r="AHC224"/>
      <c r="AHD224"/>
      <c r="AHE224"/>
      <c r="AHF224"/>
      <c r="AHG224"/>
      <c r="AHH224"/>
      <c r="AHI224"/>
      <c r="AHJ224"/>
      <c r="AHK224"/>
      <c r="AHL224"/>
      <c r="AHM224"/>
      <c r="AHN224"/>
      <c r="AHO224"/>
      <c r="AHP224"/>
      <c r="AHQ224"/>
      <c r="AHR224"/>
      <c r="AHS224"/>
      <c r="AHT224"/>
      <c r="AHU224"/>
      <c r="AHV224"/>
      <c r="AHW224"/>
      <c r="AHX224"/>
      <c r="AHY224"/>
      <c r="AHZ224"/>
      <c r="AIA224"/>
      <c r="AIB224"/>
      <c r="AIC224"/>
      <c r="AID224"/>
      <c r="AIE224"/>
      <c r="AIF224"/>
      <c r="AIG224"/>
      <c r="AIH224"/>
      <c r="AII224"/>
      <c r="AIJ224"/>
      <c r="AIK224"/>
      <c r="AIL224"/>
      <c r="AIM224"/>
      <c r="AIN224"/>
      <c r="AIO224"/>
      <c r="AIP224"/>
      <c r="AIQ224"/>
      <c r="AIR224"/>
      <c r="AIS224"/>
      <c r="AIT224"/>
      <c r="AIU224"/>
      <c r="AIV224"/>
      <c r="AIW224"/>
      <c r="AIX224"/>
      <c r="AIY224"/>
      <c r="AIZ224"/>
      <c r="AJA224"/>
      <c r="AJB224"/>
      <c r="AJC224"/>
      <c r="AJD224"/>
      <c r="AJE224"/>
      <c r="AJF224"/>
      <c r="AJG224"/>
      <c r="AJH224"/>
      <c r="AJI224"/>
      <c r="AJJ224"/>
      <c r="AJK224"/>
      <c r="AJL224"/>
      <c r="AJM224"/>
      <c r="AJN224"/>
      <c r="AJO224"/>
      <c r="AJP224"/>
      <c r="AJQ224"/>
      <c r="AJR224"/>
      <c r="AJS224"/>
      <c r="AJT224"/>
      <c r="AJU224"/>
      <c r="AJV224"/>
      <c r="AJW224"/>
      <c r="AJX224"/>
      <c r="AJY224"/>
      <c r="AJZ224"/>
      <c r="AKA224"/>
      <c r="AKB224"/>
      <c r="AKC224"/>
      <c r="AKD224"/>
      <c r="AKE224"/>
      <c r="AKF224"/>
      <c r="AKG224"/>
      <c r="AKH224"/>
      <c r="AKI224"/>
      <c r="AKJ224"/>
      <c r="AKK224"/>
      <c r="AKL224"/>
      <c r="AKM224"/>
      <c r="AKN224"/>
      <c r="AKO224"/>
      <c r="AKP224"/>
      <c r="AKQ224"/>
      <c r="AKR224"/>
      <c r="AKS224"/>
      <c r="AKT224"/>
      <c r="AKU224"/>
      <c r="AKV224"/>
      <c r="AKW224"/>
      <c r="AKX224"/>
      <c r="AKY224"/>
      <c r="AKZ224"/>
      <c r="ALA224"/>
      <c r="ALB224"/>
      <c r="ALC224"/>
      <c r="ALD224"/>
      <c r="ALE224"/>
      <c r="ALF224"/>
      <c r="ALG224"/>
      <c r="ALH224"/>
      <c r="ALI224"/>
      <c r="ALJ224"/>
      <c r="ALK224"/>
      <c r="ALL224"/>
      <c r="ALM224"/>
      <c r="ALN224"/>
      <c r="ALO224"/>
      <c r="ALP224"/>
      <c r="ALQ224"/>
      <c r="ALR224"/>
      <c r="ALS224"/>
      <c r="ALT224"/>
      <c r="ALU224"/>
      <c r="ALV224"/>
      <c r="ALW224"/>
      <c r="ALX224"/>
      <c r="ALY224"/>
      <c r="ALZ224"/>
      <c r="AMA224"/>
      <c r="AMB224"/>
      <c r="AMC224"/>
      <c r="AMD224"/>
      <c r="AME224"/>
      <c r="AMF224"/>
      <c r="AMG224"/>
      <c r="AMH224"/>
      <c r="AMI224"/>
      <c r="AMJ224"/>
    </row>
    <row r="225" spans="1:1024" ht="7.5" customHeight="1">
      <c r="A225" s="604"/>
      <c r="B225" s="604"/>
      <c r="C225" s="608"/>
      <c r="D225" s="608"/>
      <c r="E225" s="608"/>
      <c r="F225" s="608"/>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c r="AC225" s="608"/>
      <c r="AD225" s="608"/>
      <c r="AE225" s="608"/>
      <c r="AF225" s="608"/>
      <c r="AG225" s="608"/>
      <c r="AH225" s="608"/>
      <c r="AI225" s="608"/>
      <c r="AJ225" s="609"/>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c r="MT225"/>
      <c r="MU225"/>
      <c r="MV225"/>
      <c r="MW225"/>
      <c r="MX225"/>
      <c r="MY225"/>
      <c r="MZ225"/>
      <c r="NA225"/>
      <c r="NB225"/>
      <c r="NC225"/>
      <c r="ND225"/>
      <c r="NE225"/>
      <c r="NF225"/>
      <c r="NG225"/>
      <c r="NH225"/>
      <c r="NI225"/>
      <c r="NJ225"/>
      <c r="NK225"/>
      <c r="NL225"/>
      <c r="NM225"/>
      <c r="NN225"/>
      <c r="NO225"/>
      <c r="NP225"/>
      <c r="NQ225"/>
      <c r="NR225"/>
      <c r="NS225"/>
      <c r="NT225"/>
      <c r="NU225"/>
      <c r="NV225"/>
      <c r="NW225"/>
      <c r="NX225"/>
      <c r="NY225"/>
      <c r="NZ225"/>
      <c r="OA225"/>
      <c r="OB225"/>
      <c r="OC225"/>
      <c r="OD225"/>
      <c r="OE225"/>
      <c r="OF225"/>
      <c r="OG225"/>
      <c r="OH225"/>
      <c r="OI225"/>
      <c r="OJ225"/>
      <c r="OK225"/>
      <c r="OL225"/>
      <c r="OM225"/>
      <c r="ON225"/>
      <c r="OO225"/>
      <c r="OP225"/>
      <c r="OQ225"/>
      <c r="OR225"/>
      <c r="OS225"/>
      <c r="OT225"/>
      <c r="OU225"/>
      <c r="OV225"/>
      <c r="OW225"/>
      <c r="OX225"/>
      <c r="OY225"/>
      <c r="OZ225"/>
      <c r="PA225"/>
      <c r="PB225"/>
      <c r="PC225"/>
      <c r="PD225"/>
      <c r="PE225"/>
      <c r="PF225"/>
      <c r="PG225"/>
      <c r="PH225"/>
      <c r="PI225"/>
      <c r="PJ225"/>
      <c r="PK225"/>
      <c r="PL225"/>
      <c r="PM225"/>
      <c r="PN225"/>
      <c r="PO225"/>
      <c r="PP225"/>
      <c r="PQ225"/>
      <c r="PR225"/>
      <c r="PS225"/>
      <c r="PT225"/>
      <c r="PU225"/>
      <c r="PV225"/>
      <c r="PW225"/>
      <c r="PX225"/>
      <c r="PY225"/>
      <c r="PZ225"/>
      <c r="QA225"/>
      <c r="QB225"/>
      <c r="QC225"/>
      <c r="QD225"/>
      <c r="QE225"/>
      <c r="QF225"/>
      <c r="QG225"/>
      <c r="QH225"/>
      <c r="QI225"/>
      <c r="QJ225"/>
      <c r="QK225"/>
      <c r="QL225"/>
      <c r="QM225"/>
      <c r="QN225"/>
      <c r="QO225"/>
      <c r="QP225"/>
      <c r="QQ225"/>
      <c r="QR225"/>
      <c r="QS225"/>
      <c r="QT225"/>
      <c r="QU225"/>
      <c r="QV225"/>
      <c r="QW225"/>
      <c r="QX225"/>
      <c r="QY225"/>
      <c r="QZ225"/>
      <c r="RA225"/>
      <c r="RB225"/>
      <c r="RC225"/>
      <c r="RD225"/>
      <c r="RE225"/>
      <c r="RF225"/>
      <c r="RG225"/>
      <c r="RH225"/>
      <c r="RI225"/>
      <c r="RJ225"/>
      <c r="RK225"/>
      <c r="RL225"/>
      <c r="RM225"/>
      <c r="RN225"/>
      <c r="RO225"/>
      <c r="RP225"/>
      <c r="RQ225"/>
      <c r="RR225"/>
      <c r="RS225"/>
      <c r="RT225"/>
      <c r="RU225"/>
      <c r="RV225"/>
      <c r="RW225"/>
      <c r="RX225"/>
      <c r="RY225"/>
      <c r="RZ225"/>
      <c r="SA225"/>
      <c r="SB225"/>
      <c r="SC225"/>
      <c r="SD225"/>
      <c r="SE225"/>
      <c r="SF225"/>
      <c r="SG225"/>
      <c r="SH225"/>
      <c r="SI225"/>
      <c r="SJ225"/>
      <c r="SK225"/>
      <c r="SL225"/>
      <c r="SM225"/>
      <c r="SN225"/>
      <c r="SO225"/>
      <c r="SP225"/>
      <c r="SQ225"/>
      <c r="SR225"/>
      <c r="SS225"/>
      <c r="ST225"/>
      <c r="SU225"/>
      <c r="SV225"/>
      <c r="SW225"/>
      <c r="SX225"/>
      <c r="SY225"/>
      <c r="SZ225"/>
      <c r="TA225"/>
      <c r="TB225"/>
      <c r="TC225"/>
      <c r="TD225"/>
      <c r="TE225"/>
      <c r="TF225"/>
      <c r="TG225"/>
      <c r="TH225"/>
      <c r="TI225"/>
      <c r="TJ225"/>
      <c r="TK225"/>
      <c r="TL225"/>
      <c r="TM225"/>
      <c r="TN225"/>
      <c r="TO225"/>
      <c r="TP225"/>
      <c r="TQ225"/>
      <c r="TR225"/>
      <c r="TS225"/>
      <c r="TT225"/>
      <c r="TU225"/>
      <c r="TV225"/>
      <c r="TW225"/>
      <c r="TX225"/>
      <c r="TY225"/>
      <c r="TZ225"/>
      <c r="UA225"/>
      <c r="UB225"/>
      <c r="UC225"/>
      <c r="UD225"/>
      <c r="UE225"/>
      <c r="UF225"/>
      <c r="UG225"/>
      <c r="UH225"/>
      <c r="UI225"/>
      <c r="UJ225"/>
      <c r="UK225"/>
      <c r="UL225"/>
      <c r="UM225"/>
      <c r="UN225"/>
      <c r="UO225"/>
      <c r="UP225"/>
      <c r="UQ225"/>
      <c r="UR225"/>
      <c r="US225"/>
      <c r="UT225"/>
      <c r="UU225"/>
      <c r="UV225"/>
      <c r="UW225"/>
      <c r="UX225"/>
      <c r="UY225"/>
      <c r="UZ225"/>
      <c r="VA225"/>
      <c r="VB225"/>
      <c r="VC225"/>
      <c r="VD225"/>
      <c r="VE225"/>
      <c r="VF225"/>
      <c r="VG225"/>
      <c r="VH225"/>
      <c r="VI225"/>
      <c r="VJ225"/>
      <c r="VK225"/>
      <c r="VL225"/>
      <c r="VM225"/>
      <c r="VN225"/>
      <c r="VO225"/>
      <c r="VP225"/>
      <c r="VQ225"/>
      <c r="VR225"/>
      <c r="VS225"/>
      <c r="VT225"/>
      <c r="VU225"/>
      <c r="VV225"/>
      <c r="VW225"/>
      <c r="VX225"/>
      <c r="VY225"/>
      <c r="VZ225"/>
      <c r="WA225"/>
      <c r="WB225"/>
      <c r="WC225"/>
      <c r="WD225"/>
      <c r="WE225"/>
      <c r="WF225"/>
      <c r="WG225"/>
      <c r="WH225"/>
      <c r="WI225"/>
      <c r="WJ225"/>
      <c r="WK225"/>
      <c r="WL225"/>
      <c r="WM225"/>
      <c r="WN225"/>
      <c r="WO225"/>
      <c r="WP225"/>
      <c r="WQ225"/>
      <c r="WR225"/>
      <c r="WS225"/>
      <c r="WT225"/>
      <c r="WU225"/>
      <c r="WV225"/>
      <c r="WW225"/>
      <c r="WX225"/>
      <c r="WY225"/>
      <c r="WZ225"/>
      <c r="XA225"/>
      <c r="XB225"/>
      <c r="XC225"/>
      <c r="XD225"/>
      <c r="XE225"/>
      <c r="XF225"/>
      <c r="XG225"/>
      <c r="XH225"/>
      <c r="XI225"/>
      <c r="XJ225"/>
      <c r="XK225"/>
      <c r="XL225"/>
      <c r="XM225"/>
      <c r="XN225"/>
      <c r="XO225"/>
      <c r="XP225"/>
      <c r="XQ225"/>
      <c r="XR225"/>
      <c r="XS225"/>
      <c r="XT225"/>
      <c r="XU225"/>
      <c r="XV225"/>
      <c r="XW225"/>
      <c r="XX225"/>
      <c r="XY225"/>
      <c r="XZ225"/>
      <c r="YA225"/>
      <c r="YB225"/>
      <c r="YC225"/>
      <c r="YD225"/>
      <c r="YE225"/>
      <c r="YF225"/>
      <c r="YG225"/>
      <c r="YH225"/>
      <c r="YI225"/>
      <c r="YJ225"/>
      <c r="YK225"/>
      <c r="YL225"/>
      <c r="YM225"/>
      <c r="YN225"/>
      <c r="YO225"/>
      <c r="YP225"/>
      <c r="YQ225"/>
      <c r="YR225"/>
      <c r="YS225"/>
      <c r="YT225"/>
      <c r="YU225"/>
      <c r="YV225"/>
      <c r="YW225"/>
      <c r="YX225"/>
      <c r="YY225"/>
      <c r="YZ225"/>
      <c r="ZA225"/>
      <c r="ZB225"/>
      <c r="ZC225"/>
      <c r="ZD225"/>
      <c r="ZE225"/>
      <c r="ZF225"/>
      <c r="ZG225"/>
      <c r="ZH225"/>
      <c r="ZI225"/>
      <c r="ZJ225"/>
      <c r="ZK225"/>
      <c r="ZL225"/>
      <c r="ZM225"/>
      <c r="ZN225"/>
      <c r="ZO225"/>
      <c r="ZP225"/>
      <c r="ZQ225"/>
      <c r="ZR225"/>
      <c r="ZS225"/>
      <c r="ZT225"/>
      <c r="ZU225"/>
      <c r="ZV225"/>
      <c r="ZW225"/>
      <c r="ZX225"/>
      <c r="ZY225"/>
      <c r="ZZ225"/>
      <c r="AAA225"/>
      <c r="AAB225"/>
      <c r="AAC225"/>
      <c r="AAD225"/>
      <c r="AAE225"/>
      <c r="AAF225"/>
      <c r="AAG225"/>
      <c r="AAH225"/>
      <c r="AAI225"/>
      <c r="AAJ225"/>
      <c r="AAK225"/>
      <c r="AAL225"/>
      <c r="AAM225"/>
      <c r="AAN225"/>
      <c r="AAO225"/>
      <c r="AAP225"/>
      <c r="AAQ225"/>
      <c r="AAR225"/>
      <c r="AAS225"/>
      <c r="AAT225"/>
      <c r="AAU225"/>
      <c r="AAV225"/>
      <c r="AAW225"/>
      <c r="AAX225"/>
      <c r="AAY225"/>
      <c r="AAZ225"/>
      <c r="ABA225"/>
      <c r="ABB225"/>
      <c r="ABC225"/>
      <c r="ABD225"/>
      <c r="ABE225"/>
      <c r="ABF225"/>
      <c r="ABG225"/>
      <c r="ABH225"/>
      <c r="ABI225"/>
      <c r="ABJ225"/>
      <c r="ABK225"/>
      <c r="ABL225"/>
      <c r="ABM225"/>
      <c r="ABN225"/>
      <c r="ABO225"/>
      <c r="ABP225"/>
      <c r="ABQ225"/>
      <c r="ABR225"/>
      <c r="ABS225"/>
      <c r="ABT225"/>
      <c r="ABU225"/>
      <c r="ABV225"/>
      <c r="ABW225"/>
      <c r="ABX225"/>
      <c r="ABY225"/>
      <c r="ABZ225"/>
      <c r="ACA225"/>
      <c r="ACB225"/>
      <c r="ACC225"/>
      <c r="ACD225"/>
      <c r="ACE225"/>
      <c r="ACF225"/>
      <c r="ACG225"/>
      <c r="ACH225"/>
      <c r="ACI225"/>
      <c r="ACJ225"/>
      <c r="ACK225"/>
      <c r="ACL225"/>
      <c r="ACM225"/>
      <c r="ACN225"/>
      <c r="ACO225"/>
      <c r="ACP225"/>
      <c r="ACQ225"/>
      <c r="ACR225"/>
      <c r="ACS225"/>
      <c r="ACT225"/>
      <c r="ACU225"/>
      <c r="ACV225"/>
      <c r="ACW225"/>
      <c r="ACX225"/>
      <c r="ACY225"/>
      <c r="ACZ225"/>
      <c r="ADA225"/>
      <c r="ADB225"/>
      <c r="ADC225"/>
      <c r="ADD225"/>
      <c r="ADE225"/>
      <c r="ADF225"/>
      <c r="ADG225"/>
      <c r="ADH225"/>
      <c r="ADI225"/>
      <c r="ADJ225"/>
      <c r="ADK225"/>
      <c r="ADL225"/>
      <c r="ADM225"/>
      <c r="ADN225"/>
      <c r="ADO225"/>
      <c r="ADP225"/>
      <c r="ADQ225"/>
      <c r="ADR225"/>
      <c r="ADS225"/>
      <c r="ADT225"/>
      <c r="ADU225"/>
      <c r="ADV225"/>
      <c r="ADW225"/>
      <c r="ADX225"/>
      <c r="ADY225"/>
      <c r="ADZ225"/>
      <c r="AEA225"/>
      <c r="AEB225"/>
      <c r="AEC225"/>
      <c r="AED225"/>
      <c r="AEE225"/>
      <c r="AEF225"/>
      <c r="AEG225"/>
      <c r="AEH225"/>
      <c r="AEI225"/>
      <c r="AEJ225"/>
      <c r="AEK225"/>
      <c r="AEL225"/>
      <c r="AEM225"/>
      <c r="AEN225"/>
      <c r="AEO225"/>
      <c r="AEP225"/>
      <c r="AEQ225"/>
      <c r="AER225"/>
      <c r="AES225"/>
      <c r="AET225"/>
      <c r="AEU225"/>
      <c r="AEV225"/>
      <c r="AEW225"/>
      <c r="AEX225"/>
      <c r="AEY225"/>
      <c r="AEZ225"/>
      <c r="AFA225"/>
      <c r="AFB225"/>
      <c r="AFC225"/>
      <c r="AFD225"/>
      <c r="AFE225"/>
      <c r="AFF225"/>
      <c r="AFG225"/>
      <c r="AFH225"/>
      <c r="AFI225"/>
      <c r="AFJ225"/>
      <c r="AFK225"/>
      <c r="AFL225"/>
      <c r="AFM225"/>
      <c r="AFN225"/>
      <c r="AFO225"/>
      <c r="AFP225"/>
      <c r="AFQ225"/>
      <c r="AFR225"/>
      <c r="AFS225"/>
      <c r="AFT225"/>
      <c r="AFU225"/>
      <c r="AFV225"/>
      <c r="AFW225"/>
      <c r="AFX225"/>
      <c r="AFY225"/>
      <c r="AFZ225"/>
      <c r="AGA225"/>
      <c r="AGB225"/>
      <c r="AGC225"/>
      <c r="AGD225"/>
      <c r="AGE225"/>
      <c r="AGF225"/>
      <c r="AGG225"/>
      <c r="AGH225"/>
      <c r="AGI225"/>
      <c r="AGJ225"/>
      <c r="AGK225"/>
      <c r="AGL225"/>
      <c r="AGM225"/>
      <c r="AGN225"/>
      <c r="AGO225"/>
      <c r="AGP225"/>
      <c r="AGQ225"/>
      <c r="AGR225"/>
      <c r="AGS225"/>
      <c r="AGT225"/>
      <c r="AGU225"/>
      <c r="AGV225"/>
      <c r="AGW225"/>
      <c r="AGX225"/>
      <c r="AGY225"/>
      <c r="AGZ225"/>
      <c r="AHA225"/>
      <c r="AHB225"/>
      <c r="AHC225"/>
      <c r="AHD225"/>
      <c r="AHE225"/>
      <c r="AHF225"/>
      <c r="AHG225"/>
      <c r="AHH225"/>
      <c r="AHI225"/>
      <c r="AHJ225"/>
      <c r="AHK225"/>
      <c r="AHL225"/>
      <c r="AHM225"/>
      <c r="AHN225"/>
      <c r="AHO225"/>
      <c r="AHP225"/>
      <c r="AHQ225"/>
      <c r="AHR225"/>
      <c r="AHS225"/>
      <c r="AHT225"/>
      <c r="AHU225"/>
      <c r="AHV225"/>
      <c r="AHW225"/>
      <c r="AHX225"/>
      <c r="AHY225"/>
      <c r="AHZ225"/>
      <c r="AIA225"/>
      <c r="AIB225"/>
      <c r="AIC225"/>
      <c r="AID225"/>
      <c r="AIE225"/>
      <c r="AIF225"/>
      <c r="AIG225"/>
      <c r="AIH225"/>
      <c r="AII225"/>
      <c r="AIJ225"/>
      <c r="AIK225"/>
      <c r="AIL225"/>
      <c r="AIM225"/>
      <c r="AIN225"/>
      <c r="AIO225"/>
      <c r="AIP225"/>
      <c r="AIQ225"/>
      <c r="AIR225"/>
      <c r="AIS225"/>
      <c r="AIT225"/>
      <c r="AIU225"/>
      <c r="AIV225"/>
      <c r="AIW225"/>
      <c r="AIX225"/>
      <c r="AIY225"/>
      <c r="AIZ225"/>
      <c r="AJA225"/>
      <c r="AJB225"/>
      <c r="AJC225"/>
      <c r="AJD225"/>
      <c r="AJE225"/>
      <c r="AJF225"/>
      <c r="AJG225"/>
      <c r="AJH225"/>
      <c r="AJI225"/>
      <c r="AJJ225"/>
      <c r="AJK225"/>
      <c r="AJL225"/>
      <c r="AJM225"/>
      <c r="AJN225"/>
      <c r="AJO225"/>
      <c r="AJP225"/>
      <c r="AJQ225"/>
      <c r="AJR225"/>
      <c r="AJS225"/>
      <c r="AJT225"/>
      <c r="AJU225"/>
      <c r="AJV225"/>
      <c r="AJW225"/>
      <c r="AJX225"/>
      <c r="AJY225"/>
      <c r="AJZ225"/>
      <c r="AKA225"/>
      <c r="AKB225"/>
      <c r="AKC225"/>
      <c r="AKD225"/>
      <c r="AKE225"/>
      <c r="AKF225"/>
      <c r="AKG225"/>
      <c r="AKH225"/>
      <c r="AKI225"/>
      <c r="AKJ225"/>
      <c r="AKK225"/>
      <c r="AKL225"/>
      <c r="AKM225"/>
      <c r="AKN225"/>
      <c r="AKO225"/>
      <c r="AKP225"/>
      <c r="AKQ225"/>
      <c r="AKR225"/>
      <c r="AKS225"/>
      <c r="AKT225"/>
      <c r="AKU225"/>
      <c r="AKV225"/>
      <c r="AKW225"/>
      <c r="AKX225"/>
      <c r="AKY225"/>
      <c r="AKZ225"/>
      <c r="ALA225"/>
      <c r="ALB225"/>
      <c r="ALC225"/>
      <c r="ALD225"/>
      <c r="ALE225"/>
      <c r="ALF225"/>
      <c r="ALG225"/>
      <c r="ALH225"/>
      <c r="ALI225"/>
      <c r="ALJ225"/>
      <c r="ALK225"/>
      <c r="ALL225"/>
      <c r="ALM225"/>
      <c r="ALN225"/>
      <c r="ALO225"/>
      <c r="ALP225"/>
      <c r="ALQ225"/>
      <c r="ALR225"/>
      <c r="ALS225"/>
      <c r="ALT225"/>
      <c r="ALU225"/>
      <c r="ALV225"/>
      <c r="ALW225"/>
      <c r="ALX225"/>
      <c r="ALY225"/>
      <c r="ALZ225"/>
      <c r="AMA225"/>
      <c r="AMB225"/>
      <c r="AMC225"/>
      <c r="AMD225"/>
      <c r="AME225"/>
      <c r="AMF225"/>
      <c r="AMG225"/>
      <c r="AMH225"/>
      <c r="AMI225"/>
      <c r="AMJ225"/>
    </row>
    <row r="226" spans="1:1024" ht="4.5" customHeight="1">
      <c r="A226" s="610"/>
      <c r="B226" s="611"/>
      <c r="C226" s="611"/>
      <c r="D226" s="611"/>
      <c r="E226" s="611"/>
      <c r="F226" s="611"/>
      <c r="G226" s="611"/>
      <c r="H226" s="611"/>
      <c r="I226" s="611"/>
      <c r="J226" s="611"/>
      <c r="K226" s="611"/>
      <c r="L226" s="611"/>
      <c r="M226" s="611"/>
      <c r="N226" s="611"/>
      <c r="O226" s="611"/>
      <c r="P226" s="611"/>
      <c r="Q226" s="611"/>
      <c r="R226" s="611"/>
      <c r="S226" s="611"/>
      <c r="T226" s="611"/>
      <c r="U226" s="611"/>
      <c r="V226" s="611"/>
      <c r="W226" s="611"/>
      <c r="X226" s="611"/>
      <c r="Y226" s="611"/>
      <c r="Z226" s="611"/>
      <c r="AA226" s="611"/>
      <c r="AB226" s="611"/>
      <c r="AC226" s="611"/>
      <c r="AD226" s="611"/>
      <c r="AE226" s="611"/>
      <c r="AF226" s="611"/>
      <c r="AG226" s="611"/>
      <c r="AH226" s="611"/>
      <c r="AI226" s="611"/>
      <c r="AJ226" s="611"/>
      <c r="AK226" s="612"/>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c r="ZB226"/>
      <c r="ZC226"/>
      <c r="ZD226"/>
      <c r="ZE226"/>
      <c r="ZF226"/>
      <c r="ZG226"/>
      <c r="ZH226"/>
      <c r="ZI226"/>
      <c r="ZJ226"/>
      <c r="ZK226"/>
      <c r="ZL226"/>
      <c r="ZM226"/>
      <c r="ZN226"/>
      <c r="ZO226"/>
      <c r="ZP226"/>
      <c r="ZQ226"/>
      <c r="ZR226"/>
      <c r="ZS226"/>
      <c r="ZT226"/>
      <c r="ZU226"/>
      <c r="ZV226"/>
      <c r="ZW226"/>
      <c r="ZX226"/>
      <c r="ZY226"/>
      <c r="ZZ226"/>
      <c r="AAA226"/>
      <c r="AAB226"/>
      <c r="AAC226"/>
      <c r="AAD226"/>
      <c r="AAE226"/>
      <c r="AAF226"/>
      <c r="AAG226"/>
      <c r="AAH226"/>
      <c r="AAI226"/>
      <c r="AAJ226"/>
      <c r="AAK226"/>
      <c r="AAL226"/>
      <c r="AAM226"/>
      <c r="AAN226"/>
      <c r="AAO226"/>
      <c r="AAP226"/>
      <c r="AAQ226"/>
      <c r="AAR226"/>
      <c r="AAS226"/>
      <c r="AAT226"/>
      <c r="AAU226"/>
      <c r="AAV226"/>
      <c r="AAW226"/>
      <c r="AAX226"/>
      <c r="AAY226"/>
      <c r="AAZ226"/>
      <c r="ABA226"/>
      <c r="ABB226"/>
      <c r="ABC226"/>
      <c r="ABD226"/>
      <c r="ABE226"/>
      <c r="ABF226"/>
      <c r="ABG226"/>
      <c r="ABH226"/>
      <c r="ABI226"/>
      <c r="ABJ226"/>
      <c r="ABK226"/>
      <c r="ABL226"/>
      <c r="ABM226"/>
      <c r="ABN226"/>
      <c r="ABO226"/>
      <c r="ABP226"/>
      <c r="ABQ226"/>
      <c r="ABR226"/>
      <c r="ABS226"/>
      <c r="ABT226"/>
      <c r="ABU226"/>
      <c r="ABV226"/>
      <c r="ABW226"/>
      <c r="ABX226"/>
      <c r="ABY226"/>
      <c r="ABZ226"/>
      <c r="ACA226"/>
      <c r="ACB226"/>
      <c r="ACC226"/>
      <c r="ACD226"/>
      <c r="ACE226"/>
      <c r="ACF226"/>
      <c r="ACG226"/>
      <c r="ACH226"/>
      <c r="ACI226"/>
      <c r="ACJ226"/>
      <c r="ACK226"/>
      <c r="ACL226"/>
      <c r="ACM226"/>
      <c r="ACN226"/>
      <c r="ACO226"/>
      <c r="ACP226"/>
      <c r="ACQ226"/>
      <c r="ACR226"/>
      <c r="ACS226"/>
      <c r="ACT226"/>
      <c r="ACU226"/>
      <c r="ACV226"/>
      <c r="ACW226"/>
      <c r="ACX226"/>
      <c r="ACY226"/>
      <c r="ACZ226"/>
      <c r="ADA226"/>
      <c r="ADB226"/>
      <c r="ADC226"/>
      <c r="ADD226"/>
      <c r="ADE226"/>
      <c r="ADF226"/>
      <c r="ADG226"/>
      <c r="ADH226"/>
      <c r="ADI226"/>
      <c r="ADJ226"/>
      <c r="ADK226"/>
      <c r="ADL226"/>
      <c r="ADM226"/>
      <c r="ADN226"/>
      <c r="ADO226"/>
      <c r="ADP226"/>
      <c r="ADQ226"/>
      <c r="ADR226"/>
      <c r="ADS226"/>
      <c r="ADT226"/>
      <c r="ADU226"/>
      <c r="ADV226"/>
      <c r="ADW226"/>
      <c r="ADX226"/>
      <c r="ADY226"/>
      <c r="ADZ226"/>
      <c r="AEA226"/>
      <c r="AEB226"/>
      <c r="AEC226"/>
      <c r="AED226"/>
      <c r="AEE226"/>
      <c r="AEF226"/>
      <c r="AEG226"/>
      <c r="AEH226"/>
      <c r="AEI226"/>
      <c r="AEJ226"/>
      <c r="AEK226"/>
      <c r="AEL226"/>
      <c r="AEM226"/>
      <c r="AEN226"/>
      <c r="AEO226"/>
      <c r="AEP226"/>
      <c r="AEQ226"/>
      <c r="AER226"/>
      <c r="AES226"/>
      <c r="AET226"/>
      <c r="AEU226"/>
      <c r="AEV226"/>
      <c r="AEW226"/>
      <c r="AEX226"/>
      <c r="AEY226"/>
      <c r="AEZ226"/>
      <c r="AFA226"/>
      <c r="AFB226"/>
      <c r="AFC226"/>
      <c r="AFD226"/>
      <c r="AFE226"/>
      <c r="AFF226"/>
      <c r="AFG226"/>
      <c r="AFH226"/>
      <c r="AFI226"/>
      <c r="AFJ226"/>
      <c r="AFK226"/>
      <c r="AFL226"/>
      <c r="AFM226"/>
      <c r="AFN226"/>
      <c r="AFO226"/>
      <c r="AFP226"/>
      <c r="AFQ226"/>
      <c r="AFR226"/>
      <c r="AFS226"/>
      <c r="AFT226"/>
      <c r="AFU226"/>
      <c r="AFV226"/>
      <c r="AFW226"/>
      <c r="AFX226"/>
      <c r="AFY226"/>
      <c r="AFZ226"/>
      <c r="AGA226"/>
      <c r="AGB226"/>
      <c r="AGC226"/>
      <c r="AGD226"/>
      <c r="AGE226"/>
      <c r="AGF226"/>
      <c r="AGG226"/>
      <c r="AGH226"/>
      <c r="AGI226"/>
      <c r="AGJ226"/>
      <c r="AGK226"/>
      <c r="AGL226"/>
      <c r="AGM226"/>
      <c r="AGN226"/>
      <c r="AGO226"/>
      <c r="AGP226"/>
      <c r="AGQ226"/>
      <c r="AGR226"/>
      <c r="AGS226"/>
      <c r="AGT226"/>
      <c r="AGU226"/>
      <c r="AGV226"/>
      <c r="AGW226"/>
      <c r="AGX226"/>
      <c r="AGY226"/>
      <c r="AGZ226"/>
      <c r="AHA226"/>
      <c r="AHB226"/>
      <c r="AHC226"/>
      <c r="AHD226"/>
      <c r="AHE226"/>
      <c r="AHF226"/>
      <c r="AHG226"/>
      <c r="AHH226"/>
      <c r="AHI226"/>
      <c r="AHJ226"/>
      <c r="AHK226"/>
      <c r="AHL226"/>
      <c r="AHM226"/>
      <c r="AHN226"/>
      <c r="AHO226"/>
      <c r="AHP226"/>
      <c r="AHQ226"/>
      <c r="AHR226"/>
      <c r="AHS226"/>
      <c r="AHT226"/>
      <c r="AHU226"/>
      <c r="AHV226"/>
      <c r="AHW226"/>
      <c r="AHX226"/>
      <c r="AHY226"/>
      <c r="AHZ226"/>
      <c r="AIA226"/>
      <c r="AIB226"/>
      <c r="AIC226"/>
      <c r="AID226"/>
      <c r="AIE226"/>
      <c r="AIF226"/>
      <c r="AIG226"/>
      <c r="AIH226"/>
      <c r="AII226"/>
      <c r="AIJ226"/>
      <c r="AIK226"/>
      <c r="AIL226"/>
      <c r="AIM226"/>
      <c r="AIN226"/>
      <c r="AIO226"/>
      <c r="AIP226"/>
      <c r="AIQ226"/>
      <c r="AIR226"/>
      <c r="AIS226"/>
      <c r="AIT226"/>
      <c r="AIU226"/>
      <c r="AIV226"/>
      <c r="AIW226"/>
      <c r="AIX226"/>
      <c r="AIY226"/>
      <c r="AIZ226"/>
      <c r="AJA226"/>
      <c r="AJB226"/>
      <c r="AJC226"/>
      <c r="AJD226"/>
      <c r="AJE226"/>
      <c r="AJF226"/>
      <c r="AJG226"/>
      <c r="AJH226"/>
      <c r="AJI226"/>
      <c r="AJJ226"/>
      <c r="AJK226"/>
      <c r="AJL226"/>
      <c r="AJM226"/>
      <c r="AJN226"/>
      <c r="AJO226"/>
      <c r="AJP226"/>
      <c r="AJQ226"/>
      <c r="AJR226"/>
      <c r="AJS226"/>
      <c r="AJT226"/>
      <c r="AJU226"/>
      <c r="AJV226"/>
      <c r="AJW226"/>
      <c r="AJX226"/>
      <c r="AJY226"/>
      <c r="AJZ226"/>
      <c r="AKA226"/>
      <c r="AKB226"/>
      <c r="AKC226"/>
      <c r="AKD226"/>
      <c r="AKE226"/>
      <c r="AKF226"/>
      <c r="AKG226"/>
      <c r="AKH226"/>
      <c r="AKI226"/>
      <c r="AKJ226"/>
      <c r="AKK226"/>
      <c r="AKL226"/>
      <c r="AKM226"/>
      <c r="AKN226"/>
      <c r="AKO226"/>
      <c r="AKP226"/>
      <c r="AKQ226"/>
      <c r="AKR226"/>
      <c r="AKS226"/>
      <c r="AKT226"/>
      <c r="AKU226"/>
      <c r="AKV226"/>
      <c r="AKW226"/>
      <c r="AKX226"/>
      <c r="AKY226"/>
      <c r="AKZ226"/>
      <c r="ALA226"/>
      <c r="ALB226"/>
      <c r="ALC226"/>
      <c r="ALD226"/>
      <c r="ALE226"/>
      <c r="ALF226"/>
      <c r="ALG226"/>
      <c r="ALH226"/>
      <c r="ALI226"/>
      <c r="ALJ226"/>
      <c r="ALK226"/>
      <c r="ALL226"/>
      <c r="ALM226"/>
      <c r="ALN226"/>
      <c r="ALO226"/>
      <c r="ALP226"/>
      <c r="ALQ226"/>
      <c r="ALR226"/>
      <c r="ALS226"/>
      <c r="ALT226"/>
      <c r="ALU226"/>
      <c r="ALV226"/>
      <c r="ALW226"/>
      <c r="ALX226"/>
      <c r="ALY226"/>
      <c r="ALZ226"/>
      <c r="AMA226"/>
      <c r="AMB226"/>
      <c r="AMC226"/>
      <c r="AMD226"/>
      <c r="AME226"/>
      <c r="AMF226"/>
      <c r="AMG226"/>
      <c r="AMH226"/>
      <c r="AMI226"/>
      <c r="AMJ226"/>
    </row>
    <row r="227" spans="1:1024" ht="31.5" customHeight="1">
      <c r="A227" s="613"/>
      <c r="B227" s="1007" t="s">
        <v>338</v>
      </c>
      <c r="C227" s="1007"/>
      <c r="D227" s="1007"/>
      <c r="E227" s="1007"/>
      <c r="F227" s="1007"/>
      <c r="G227" s="1007"/>
      <c r="H227" s="1007"/>
      <c r="I227" s="1007"/>
      <c r="J227" s="1007"/>
      <c r="K227" s="1007"/>
      <c r="L227" s="1007"/>
      <c r="M227" s="1007"/>
      <c r="N227" s="1007"/>
      <c r="O227" s="1007"/>
      <c r="P227" s="1007"/>
      <c r="Q227" s="1007"/>
      <c r="R227" s="1007"/>
      <c r="S227" s="1007"/>
      <c r="T227" s="1007"/>
      <c r="U227" s="1007"/>
      <c r="V227" s="1007"/>
      <c r="W227" s="1007"/>
      <c r="X227" s="1007"/>
      <c r="Y227" s="1007"/>
      <c r="Z227" s="1007"/>
      <c r="AA227" s="1007"/>
      <c r="AB227" s="1007"/>
      <c r="AC227" s="1007"/>
      <c r="AD227" s="1007"/>
      <c r="AE227" s="1007"/>
      <c r="AF227" s="1007"/>
      <c r="AG227" s="1007"/>
      <c r="AH227" s="1007"/>
      <c r="AI227" s="1007"/>
      <c r="AJ227" s="1007"/>
      <c r="AK227" s="100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c r="QN227"/>
      <c r="QO227"/>
      <c r="QP227"/>
      <c r="QQ227"/>
      <c r="QR227"/>
      <c r="QS227"/>
      <c r="QT227"/>
      <c r="QU227"/>
      <c r="QV227"/>
      <c r="QW227"/>
      <c r="QX227"/>
      <c r="QY227"/>
      <c r="QZ227"/>
      <c r="RA227"/>
      <c r="RB227"/>
      <c r="RC227"/>
      <c r="RD227"/>
      <c r="RE227"/>
      <c r="RF227"/>
      <c r="RG227"/>
      <c r="RH227"/>
      <c r="RI227"/>
      <c r="RJ227"/>
      <c r="RK227"/>
      <c r="RL227"/>
      <c r="RM227"/>
      <c r="RN227"/>
      <c r="RO227"/>
      <c r="RP227"/>
      <c r="RQ227"/>
      <c r="RR227"/>
      <c r="RS227"/>
      <c r="RT227"/>
      <c r="RU227"/>
      <c r="RV227"/>
      <c r="RW227"/>
      <c r="RX227"/>
      <c r="RY227"/>
      <c r="RZ227"/>
      <c r="SA227"/>
      <c r="SB227"/>
      <c r="SC227"/>
      <c r="SD227"/>
      <c r="SE227"/>
      <c r="SF227"/>
      <c r="SG227"/>
      <c r="SH227"/>
      <c r="SI227"/>
      <c r="SJ227"/>
      <c r="SK227"/>
      <c r="SL227"/>
      <c r="SM227"/>
      <c r="SN227"/>
      <c r="SO227"/>
      <c r="SP227"/>
      <c r="SQ227"/>
      <c r="SR227"/>
      <c r="SS227"/>
      <c r="ST227"/>
      <c r="SU227"/>
      <c r="SV227"/>
      <c r="SW227"/>
      <c r="SX227"/>
      <c r="SY227"/>
      <c r="SZ227"/>
      <c r="TA227"/>
      <c r="TB227"/>
      <c r="TC227"/>
      <c r="TD227"/>
      <c r="TE227"/>
      <c r="TF227"/>
      <c r="TG227"/>
      <c r="TH227"/>
      <c r="TI227"/>
      <c r="TJ227"/>
      <c r="TK227"/>
      <c r="TL227"/>
      <c r="TM227"/>
      <c r="TN227"/>
      <c r="TO227"/>
      <c r="TP227"/>
      <c r="TQ227"/>
      <c r="TR227"/>
      <c r="TS227"/>
      <c r="TT227"/>
      <c r="TU227"/>
      <c r="TV227"/>
      <c r="TW227"/>
      <c r="TX227"/>
      <c r="TY227"/>
      <c r="TZ227"/>
      <c r="UA227"/>
      <c r="UB227"/>
      <c r="UC227"/>
      <c r="UD227"/>
      <c r="UE227"/>
      <c r="UF227"/>
      <c r="UG227"/>
      <c r="UH227"/>
      <c r="UI227"/>
      <c r="UJ227"/>
      <c r="UK227"/>
      <c r="UL227"/>
      <c r="UM227"/>
      <c r="UN227"/>
      <c r="UO227"/>
      <c r="UP227"/>
      <c r="UQ227"/>
      <c r="UR227"/>
      <c r="US227"/>
      <c r="UT227"/>
      <c r="UU227"/>
      <c r="UV227"/>
      <c r="UW227"/>
      <c r="UX227"/>
      <c r="UY227"/>
      <c r="UZ227"/>
      <c r="VA227"/>
      <c r="VB227"/>
      <c r="VC227"/>
      <c r="VD227"/>
      <c r="VE227"/>
      <c r="VF227"/>
      <c r="VG227"/>
      <c r="VH227"/>
      <c r="VI227"/>
      <c r="VJ227"/>
      <c r="VK227"/>
      <c r="VL227"/>
      <c r="VM227"/>
      <c r="VN227"/>
      <c r="VO227"/>
      <c r="VP227"/>
      <c r="VQ227"/>
      <c r="VR227"/>
      <c r="VS227"/>
      <c r="VT227"/>
      <c r="VU227"/>
      <c r="VV227"/>
      <c r="VW227"/>
      <c r="VX227"/>
      <c r="VY227"/>
      <c r="VZ227"/>
      <c r="WA227"/>
      <c r="WB227"/>
      <c r="WC227"/>
      <c r="WD227"/>
      <c r="WE227"/>
      <c r="WF227"/>
      <c r="WG227"/>
      <c r="WH227"/>
      <c r="WI227"/>
      <c r="WJ227"/>
      <c r="WK227"/>
      <c r="WL227"/>
      <c r="WM227"/>
      <c r="WN227"/>
      <c r="WO227"/>
      <c r="WP227"/>
      <c r="WQ227"/>
      <c r="WR227"/>
      <c r="WS227"/>
      <c r="WT227"/>
      <c r="WU227"/>
      <c r="WV227"/>
      <c r="WW227"/>
      <c r="WX227"/>
      <c r="WY227"/>
      <c r="WZ227"/>
      <c r="XA227"/>
      <c r="XB227"/>
      <c r="XC227"/>
      <c r="XD227"/>
      <c r="XE227"/>
      <c r="XF227"/>
      <c r="XG227"/>
      <c r="XH227"/>
      <c r="XI227"/>
      <c r="XJ227"/>
      <c r="XK227"/>
      <c r="XL227"/>
      <c r="XM227"/>
      <c r="XN227"/>
      <c r="XO227"/>
      <c r="XP227"/>
      <c r="XQ227"/>
      <c r="XR227"/>
      <c r="XS227"/>
      <c r="XT227"/>
      <c r="XU227"/>
      <c r="XV227"/>
      <c r="XW227"/>
      <c r="XX227"/>
      <c r="XY227"/>
      <c r="XZ227"/>
      <c r="YA227"/>
      <c r="YB227"/>
      <c r="YC227"/>
      <c r="YD227"/>
      <c r="YE227"/>
      <c r="YF227"/>
      <c r="YG227"/>
      <c r="YH227"/>
      <c r="YI227"/>
      <c r="YJ227"/>
      <c r="YK227"/>
      <c r="YL227"/>
      <c r="YM227"/>
      <c r="YN227"/>
      <c r="YO227"/>
      <c r="YP227"/>
      <c r="YQ227"/>
      <c r="YR227"/>
      <c r="YS227"/>
      <c r="YT227"/>
      <c r="YU227"/>
      <c r="YV227"/>
      <c r="YW227"/>
      <c r="YX227"/>
      <c r="YY227"/>
      <c r="YZ227"/>
      <c r="ZA227"/>
      <c r="ZB227"/>
      <c r="ZC227"/>
      <c r="ZD227"/>
      <c r="ZE227"/>
      <c r="ZF227"/>
      <c r="ZG227"/>
      <c r="ZH227"/>
      <c r="ZI227"/>
      <c r="ZJ227"/>
      <c r="ZK227"/>
      <c r="ZL227"/>
      <c r="ZM227"/>
      <c r="ZN227"/>
      <c r="ZO227"/>
      <c r="ZP227"/>
      <c r="ZQ227"/>
      <c r="ZR227"/>
      <c r="ZS227"/>
      <c r="ZT227"/>
      <c r="ZU227"/>
      <c r="ZV227"/>
      <c r="ZW227"/>
      <c r="ZX227"/>
      <c r="ZY227"/>
      <c r="ZZ227"/>
      <c r="AAA227"/>
      <c r="AAB227"/>
      <c r="AAC227"/>
      <c r="AAD227"/>
      <c r="AAE227"/>
      <c r="AAF227"/>
      <c r="AAG227"/>
      <c r="AAH227"/>
      <c r="AAI227"/>
      <c r="AAJ227"/>
      <c r="AAK227"/>
      <c r="AAL227"/>
      <c r="AAM227"/>
      <c r="AAN227"/>
      <c r="AAO227"/>
      <c r="AAP227"/>
      <c r="AAQ227"/>
      <c r="AAR227"/>
      <c r="AAS227"/>
      <c r="AAT227"/>
      <c r="AAU227"/>
      <c r="AAV227"/>
      <c r="AAW227"/>
      <c r="AAX227"/>
      <c r="AAY227"/>
      <c r="AAZ227"/>
      <c r="ABA227"/>
      <c r="ABB227"/>
      <c r="ABC227"/>
      <c r="ABD227"/>
      <c r="ABE227"/>
      <c r="ABF227"/>
      <c r="ABG227"/>
      <c r="ABH227"/>
      <c r="ABI227"/>
      <c r="ABJ227"/>
      <c r="ABK227"/>
      <c r="ABL227"/>
      <c r="ABM227"/>
      <c r="ABN227"/>
      <c r="ABO227"/>
      <c r="ABP227"/>
      <c r="ABQ227"/>
      <c r="ABR227"/>
      <c r="ABS227"/>
      <c r="ABT227"/>
      <c r="ABU227"/>
      <c r="ABV227"/>
      <c r="ABW227"/>
      <c r="ABX227"/>
      <c r="ABY227"/>
      <c r="ABZ227"/>
      <c r="ACA227"/>
      <c r="ACB227"/>
      <c r="ACC227"/>
      <c r="ACD227"/>
      <c r="ACE227"/>
      <c r="ACF227"/>
      <c r="ACG227"/>
      <c r="ACH227"/>
      <c r="ACI227"/>
      <c r="ACJ227"/>
      <c r="ACK227"/>
      <c r="ACL227"/>
      <c r="ACM227"/>
      <c r="ACN227"/>
      <c r="ACO227"/>
      <c r="ACP227"/>
      <c r="ACQ227"/>
      <c r="ACR227"/>
      <c r="ACS227"/>
      <c r="ACT227"/>
      <c r="ACU227"/>
      <c r="ACV227"/>
      <c r="ACW227"/>
      <c r="ACX227"/>
      <c r="ACY227"/>
      <c r="ACZ227"/>
      <c r="ADA227"/>
      <c r="ADB227"/>
      <c r="ADC227"/>
      <c r="ADD227"/>
      <c r="ADE227"/>
      <c r="ADF227"/>
      <c r="ADG227"/>
      <c r="ADH227"/>
      <c r="ADI227"/>
      <c r="ADJ227"/>
      <c r="ADK227"/>
      <c r="ADL227"/>
      <c r="ADM227"/>
      <c r="ADN227"/>
      <c r="ADO227"/>
      <c r="ADP227"/>
      <c r="ADQ227"/>
      <c r="ADR227"/>
      <c r="ADS227"/>
      <c r="ADT227"/>
      <c r="ADU227"/>
      <c r="ADV227"/>
      <c r="ADW227"/>
      <c r="ADX227"/>
      <c r="ADY227"/>
      <c r="ADZ227"/>
      <c r="AEA227"/>
      <c r="AEB227"/>
      <c r="AEC227"/>
      <c r="AED227"/>
      <c r="AEE227"/>
      <c r="AEF227"/>
      <c r="AEG227"/>
      <c r="AEH227"/>
      <c r="AEI227"/>
      <c r="AEJ227"/>
      <c r="AEK227"/>
      <c r="AEL227"/>
      <c r="AEM227"/>
      <c r="AEN227"/>
      <c r="AEO227"/>
      <c r="AEP227"/>
      <c r="AEQ227"/>
      <c r="AER227"/>
      <c r="AES227"/>
      <c r="AET227"/>
      <c r="AEU227"/>
      <c r="AEV227"/>
      <c r="AEW227"/>
      <c r="AEX227"/>
      <c r="AEY227"/>
      <c r="AEZ227"/>
      <c r="AFA227"/>
      <c r="AFB227"/>
      <c r="AFC227"/>
      <c r="AFD227"/>
      <c r="AFE227"/>
      <c r="AFF227"/>
      <c r="AFG227"/>
      <c r="AFH227"/>
      <c r="AFI227"/>
      <c r="AFJ227"/>
      <c r="AFK227"/>
      <c r="AFL227"/>
      <c r="AFM227"/>
      <c r="AFN227"/>
      <c r="AFO227"/>
      <c r="AFP227"/>
      <c r="AFQ227"/>
      <c r="AFR227"/>
      <c r="AFS227"/>
      <c r="AFT227"/>
      <c r="AFU227"/>
      <c r="AFV227"/>
      <c r="AFW227"/>
      <c r="AFX227"/>
      <c r="AFY227"/>
      <c r="AFZ227"/>
      <c r="AGA227"/>
      <c r="AGB227"/>
      <c r="AGC227"/>
      <c r="AGD227"/>
      <c r="AGE227"/>
      <c r="AGF227"/>
      <c r="AGG227"/>
      <c r="AGH227"/>
      <c r="AGI227"/>
      <c r="AGJ227"/>
      <c r="AGK227"/>
      <c r="AGL227"/>
      <c r="AGM227"/>
      <c r="AGN227"/>
      <c r="AGO227"/>
      <c r="AGP227"/>
      <c r="AGQ227"/>
      <c r="AGR227"/>
      <c r="AGS227"/>
      <c r="AGT227"/>
      <c r="AGU227"/>
      <c r="AGV227"/>
      <c r="AGW227"/>
      <c r="AGX227"/>
      <c r="AGY227"/>
      <c r="AGZ227"/>
      <c r="AHA227"/>
      <c r="AHB227"/>
      <c r="AHC227"/>
      <c r="AHD227"/>
      <c r="AHE227"/>
      <c r="AHF227"/>
      <c r="AHG227"/>
      <c r="AHH227"/>
      <c r="AHI227"/>
      <c r="AHJ227"/>
      <c r="AHK227"/>
      <c r="AHL227"/>
      <c r="AHM227"/>
      <c r="AHN227"/>
      <c r="AHO227"/>
      <c r="AHP227"/>
      <c r="AHQ227"/>
      <c r="AHR227"/>
      <c r="AHS227"/>
      <c r="AHT227"/>
      <c r="AHU227"/>
      <c r="AHV227"/>
      <c r="AHW227"/>
      <c r="AHX227"/>
      <c r="AHY227"/>
      <c r="AHZ227"/>
      <c r="AIA227"/>
      <c r="AIB227"/>
      <c r="AIC227"/>
      <c r="AID227"/>
      <c r="AIE227"/>
      <c r="AIF227"/>
      <c r="AIG227"/>
      <c r="AIH227"/>
      <c r="AII227"/>
      <c r="AIJ227"/>
      <c r="AIK227"/>
      <c r="AIL227"/>
      <c r="AIM227"/>
      <c r="AIN227"/>
      <c r="AIO227"/>
      <c r="AIP227"/>
      <c r="AIQ227"/>
      <c r="AIR227"/>
      <c r="AIS227"/>
      <c r="AIT227"/>
      <c r="AIU227"/>
      <c r="AIV227"/>
      <c r="AIW227"/>
      <c r="AIX227"/>
      <c r="AIY227"/>
      <c r="AIZ227"/>
      <c r="AJA227"/>
      <c r="AJB227"/>
      <c r="AJC227"/>
      <c r="AJD227"/>
      <c r="AJE227"/>
      <c r="AJF227"/>
      <c r="AJG227"/>
      <c r="AJH227"/>
      <c r="AJI227"/>
      <c r="AJJ227"/>
      <c r="AJK227"/>
      <c r="AJL227"/>
      <c r="AJM227"/>
      <c r="AJN227"/>
      <c r="AJO227"/>
      <c r="AJP227"/>
      <c r="AJQ227"/>
      <c r="AJR227"/>
      <c r="AJS227"/>
      <c r="AJT227"/>
      <c r="AJU227"/>
      <c r="AJV227"/>
      <c r="AJW227"/>
      <c r="AJX227"/>
      <c r="AJY227"/>
      <c r="AJZ227"/>
      <c r="AKA227"/>
      <c r="AKB227"/>
      <c r="AKC227"/>
      <c r="AKD227"/>
      <c r="AKE227"/>
      <c r="AKF227"/>
      <c r="AKG227"/>
      <c r="AKH227"/>
      <c r="AKI227"/>
      <c r="AKJ227"/>
      <c r="AKK227"/>
      <c r="AKL227"/>
      <c r="AKM227"/>
      <c r="AKN227"/>
      <c r="AKO227"/>
      <c r="AKP227"/>
      <c r="AKQ227"/>
      <c r="AKR227"/>
      <c r="AKS227"/>
      <c r="AKT227"/>
      <c r="AKU227"/>
      <c r="AKV227"/>
      <c r="AKW227"/>
      <c r="AKX227"/>
      <c r="AKY227"/>
      <c r="AKZ227"/>
      <c r="ALA227"/>
      <c r="ALB227"/>
      <c r="ALC227"/>
      <c r="ALD227"/>
      <c r="ALE227"/>
      <c r="ALF227"/>
      <c r="ALG227"/>
      <c r="ALH227"/>
      <c r="ALI227"/>
      <c r="ALJ227"/>
      <c r="ALK227"/>
      <c r="ALL227"/>
      <c r="ALM227"/>
      <c r="ALN227"/>
      <c r="ALO227"/>
      <c r="ALP227"/>
      <c r="ALQ227"/>
      <c r="ALR227"/>
      <c r="ALS227"/>
      <c r="ALT227"/>
      <c r="ALU227"/>
      <c r="ALV227"/>
      <c r="ALW227"/>
      <c r="ALX227"/>
      <c r="ALY227"/>
      <c r="ALZ227"/>
      <c r="AMA227"/>
      <c r="AMB227"/>
      <c r="AMC227"/>
      <c r="AMD227"/>
      <c r="AME227"/>
      <c r="AMF227"/>
      <c r="AMG227"/>
      <c r="AMH227"/>
      <c r="AMI227"/>
      <c r="AMJ227"/>
    </row>
    <row r="228" spans="1:1024" ht="3" customHeight="1">
      <c r="A228" s="613"/>
      <c r="B228" s="295"/>
      <c r="C228" s="592"/>
      <c r="D228" s="592"/>
      <c r="E228" s="592"/>
      <c r="F228" s="592"/>
      <c r="G228" s="592"/>
      <c r="H228" s="592"/>
      <c r="I228" s="592"/>
      <c r="J228" s="592"/>
      <c r="K228" s="592"/>
      <c r="L228" s="592"/>
      <c r="M228" s="592"/>
      <c r="N228" s="592"/>
      <c r="O228" s="592"/>
      <c r="P228" s="592"/>
      <c r="Q228" s="592"/>
      <c r="R228" s="592"/>
      <c r="S228" s="592"/>
      <c r="T228" s="592"/>
      <c r="U228" s="592"/>
      <c r="V228" s="592"/>
      <c r="W228" s="592"/>
      <c r="X228" s="592"/>
      <c r="Y228" s="592"/>
      <c r="Z228" s="592"/>
      <c r="AA228" s="592"/>
      <c r="AB228" s="592"/>
      <c r="AC228" s="592"/>
      <c r="AD228" s="592"/>
      <c r="AE228" s="592"/>
      <c r="AF228" s="592"/>
      <c r="AG228" s="592"/>
      <c r="AH228" s="592"/>
      <c r="AI228" s="592"/>
      <c r="AJ228" s="592"/>
      <c r="AK228" s="614"/>
      <c r="AL228"/>
      <c r="AM228" s="615"/>
      <c r="AN228" s="615"/>
      <c r="AO228" s="615"/>
      <c r="AP228" s="615"/>
      <c r="AQ228" s="615"/>
      <c r="AR228" s="615"/>
      <c r="AS228" s="615"/>
      <c r="AT228" s="615"/>
      <c r="AU228" s="615"/>
      <c r="AV228" s="615"/>
      <c r="AW228" s="615"/>
      <c r="AX228" s="615"/>
      <c r="AY228" s="615"/>
      <c r="AZ228" s="615"/>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c r="ZB228"/>
      <c r="ZC228"/>
      <c r="ZD228"/>
      <c r="ZE228"/>
      <c r="ZF228"/>
      <c r="ZG228"/>
      <c r="ZH228"/>
      <c r="ZI228"/>
      <c r="ZJ228"/>
      <c r="ZK228"/>
      <c r="ZL228"/>
      <c r="ZM228"/>
      <c r="ZN228"/>
      <c r="ZO228"/>
      <c r="ZP228"/>
      <c r="ZQ228"/>
      <c r="ZR228"/>
      <c r="ZS228"/>
      <c r="ZT228"/>
      <c r="ZU228"/>
      <c r="ZV228"/>
      <c r="ZW228"/>
      <c r="ZX228"/>
      <c r="ZY228"/>
      <c r="ZZ228"/>
      <c r="AAA228"/>
      <c r="AAB228"/>
      <c r="AAC228"/>
      <c r="AAD228"/>
      <c r="AAE228"/>
      <c r="AAF228"/>
      <c r="AAG228"/>
      <c r="AAH228"/>
      <c r="AAI228"/>
      <c r="AAJ228"/>
      <c r="AAK228"/>
      <c r="AAL228"/>
      <c r="AAM228"/>
      <c r="AAN228"/>
      <c r="AAO228"/>
      <c r="AAP228"/>
      <c r="AAQ228"/>
      <c r="AAR228"/>
      <c r="AAS228"/>
      <c r="AAT228"/>
      <c r="AAU228"/>
      <c r="AAV228"/>
      <c r="AAW228"/>
      <c r="AAX228"/>
      <c r="AAY228"/>
      <c r="AAZ228"/>
      <c r="ABA228"/>
      <c r="ABB228"/>
      <c r="ABC228"/>
      <c r="ABD228"/>
      <c r="ABE228"/>
      <c r="ABF228"/>
      <c r="ABG228"/>
      <c r="ABH228"/>
      <c r="ABI228"/>
      <c r="ABJ228"/>
      <c r="ABK228"/>
      <c r="ABL228"/>
      <c r="ABM228"/>
      <c r="ABN228"/>
      <c r="ABO228"/>
      <c r="ABP228"/>
      <c r="ABQ228"/>
      <c r="ABR228"/>
      <c r="ABS228"/>
      <c r="ABT228"/>
      <c r="ABU228"/>
      <c r="ABV228"/>
      <c r="ABW228"/>
      <c r="ABX228"/>
      <c r="ABY228"/>
      <c r="ABZ228"/>
      <c r="ACA228"/>
      <c r="ACB228"/>
      <c r="ACC228"/>
      <c r="ACD228"/>
      <c r="ACE228"/>
      <c r="ACF228"/>
      <c r="ACG228"/>
      <c r="ACH228"/>
      <c r="ACI228"/>
      <c r="ACJ228"/>
      <c r="ACK228"/>
      <c r="ACL228"/>
      <c r="ACM228"/>
      <c r="ACN228"/>
      <c r="ACO228"/>
      <c r="ACP228"/>
      <c r="ACQ228"/>
      <c r="ACR228"/>
      <c r="ACS228"/>
      <c r="ACT228"/>
      <c r="ACU228"/>
      <c r="ACV228"/>
      <c r="ACW228"/>
      <c r="ACX228"/>
      <c r="ACY228"/>
      <c r="ACZ228"/>
      <c r="ADA228"/>
      <c r="ADB228"/>
      <c r="ADC228"/>
      <c r="ADD228"/>
      <c r="ADE228"/>
      <c r="ADF228"/>
      <c r="ADG228"/>
      <c r="ADH228"/>
      <c r="ADI228"/>
      <c r="ADJ228"/>
      <c r="ADK228"/>
      <c r="ADL228"/>
      <c r="ADM228"/>
      <c r="ADN228"/>
      <c r="ADO228"/>
      <c r="ADP228"/>
      <c r="ADQ228"/>
      <c r="ADR228"/>
      <c r="ADS228"/>
      <c r="ADT228"/>
      <c r="ADU228"/>
      <c r="ADV228"/>
      <c r="ADW228"/>
      <c r="ADX228"/>
      <c r="ADY228"/>
      <c r="ADZ228"/>
      <c r="AEA228"/>
      <c r="AEB228"/>
      <c r="AEC228"/>
      <c r="AED228"/>
      <c r="AEE228"/>
      <c r="AEF228"/>
      <c r="AEG228"/>
      <c r="AEH228"/>
      <c r="AEI228"/>
      <c r="AEJ228"/>
      <c r="AEK228"/>
      <c r="AEL228"/>
      <c r="AEM228"/>
      <c r="AEN228"/>
      <c r="AEO228"/>
      <c r="AEP228"/>
      <c r="AEQ228"/>
      <c r="AER228"/>
      <c r="AES228"/>
      <c r="AET228"/>
      <c r="AEU228"/>
      <c r="AEV228"/>
      <c r="AEW228"/>
      <c r="AEX228"/>
      <c r="AEY228"/>
      <c r="AEZ228"/>
      <c r="AFA228"/>
      <c r="AFB228"/>
      <c r="AFC228"/>
      <c r="AFD228"/>
      <c r="AFE228"/>
      <c r="AFF228"/>
      <c r="AFG228"/>
      <c r="AFH228"/>
      <c r="AFI228"/>
      <c r="AFJ228"/>
      <c r="AFK228"/>
      <c r="AFL228"/>
      <c r="AFM228"/>
      <c r="AFN228"/>
      <c r="AFO228"/>
      <c r="AFP228"/>
      <c r="AFQ228"/>
      <c r="AFR228"/>
      <c r="AFS228"/>
      <c r="AFT228"/>
      <c r="AFU228"/>
      <c r="AFV228"/>
      <c r="AFW228"/>
      <c r="AFX228"/>
      <c r="AFY228"/>
      <c r="AFZ228"/>
      <c r="AGA228"/>
      <c r="AGB228"/>
      <c r="AGC228"/>
      <c r="AGD228"/>
      <c r="AGE228"/>
      <c r="AGF228"/>
      <c r="AGG228"/>
      <c r="AGH228"/>
      <c r="AGI228"/>
      <c r="AGJ228"/>
      <c r="AGK228"/>
      <c r="AGL228"/>
      <c r="AGM228"/>
      <c r="AGN228"/>
      <c r="AGO228"/>
      <c r="AGP228"/>
      <c r="AGQ228"/>
      <c r="AGR228"/>
      <c r="AGS228"/>
      <c r="AGT228"/>
      <c r="AGU228"/>
      <c r="AGV228"/>
      <c r="AGW228"/>
      <c r="AGX228"/>
      <c r="AGY228"/>
      <c r="AGZ228"/>
      <c r="AHA228"/>
      <c r="AHB228"/>
      <c r="AHC228"/>
      <c r="AHD228"/>
      <c r="AHE228"/>
      <c r="AHF228"/>
      <c r="AHG228"/>
      <c r="AHH228"/>
      <c r="AHI228"/>
      <c r="AHJ228"/>
      <c r="AHK228"/>
      <c r="AHL228"/>
      <c r="AHM228"/>
      <c r="AHN228"/>
      <c r="AHO228"/>
      <c r="AHP228"/>
      <c r="AHQ228"/>
      <c r="AHR228"/>
      <c r="AHS228"/>
      <c r="AHT228"/>
      <c r="AHU228"/>
      <c r="AHV228"/>
      <c r="AHW228"/>
      <c r="AHX228"/>
      <c r="AHY228"/>
      <c r="AHZ228"/>
      <c r="AIA228"/>
      <c r="AIB228"/>
      <c r="AIC228"/>
      <c r="AID228"/>
      <c r="AIE228"/>
      <c r="AIF228"/>
      <c r="AIG228"/>
      <c r="AIH228"/>
      <c r="AII228"/>
      <c r="AIJ228"/>
      <c r="AIK228"/>
      <c r="AIL228"/>
      <c r="AIM228"/>
      <c r="AIN228"/>
      <c r="AIO228"/>
      <c r="AIP228"/>
      <c r="AIQ228"/>
      <c r="AIR228"/>
      <c r="AIS228"/>
      <c r="AIT228"/>
      <c r="AIU228"/>
      <c r="AIV228"/>
      <c r="AIW228"/>
      <c r="AIX228"/>
      <c r="AIY228"/>
      <c r="AIZ228"/>
      <c r="AJA228"/>
      <c r="AJB228"/>
      <c r="AJC228"/>
      <c r="AJD228"/>
      <c r="AJE228"/>
      <c r="AJF228"/>
      <c r="AJG228"/>
      <c r="AJH228"/>
      <c r="AJI228"/>
      <c r="AJJ228"/>
      <c r="AJK228"/>
      <c r="AJL228"/>
      <c r="AJM228"/>
      <c r="AJN228"/>
      <c r="AJO228"/>
      <c r="AJP228"/>
      <c r="AJQ228"/>
      <c r="AJR228"/>
      <c r="AJS228"/>
      <c r="AJT228"/>
      <c r="AJU228"/>
      <c r="AJV228"/>
      <c r="AJW228"/>
      <c r="AJX228"/>
      <c r="AJY228"/>
      <c r="AJZ228"/>
      <c r="AKA228"/>
      <c r="AKB228"/>
      <c r="AKC228"/>
      <c r="AKD228"/>
      <c r="AKE228"/>
      <c r="AKF228"/>
      <c r="AKG228"/>
      <c r="AKH228"/>
      <c r="AKI228"/>
      <c r="AKJ228"/>
      <c r="AKK228"/>
      <c r="AKL228"/>
      <c r="AKM228"/>
      <c r="AKN228"/>
      <c r="AKO228"/>
      <c r="AKP228"/>
      <c r="AKQ228"/>
      <c r="AKR228"/>
      <c r="AKS228"/>
      <c r="AKT228"/>
      <c r="AKU228"/>
      <c r="AKV228"/>
      <c r="AKW228"/>
      <c r="AKX228"/>
      <c r="AKY228"/>
      <c r="AKZ228"/>
      <c r="ALA228"/>
      <c r="ALB228"/>
      <c r="ALC228"/>
      <c r="ALD228"/>
      <c r="ALE228"/>
      <c r="ALF228"/>
      <c r="ALG228"/>
      <c r="ALH228"/>
      <c r="ALI228"/>
      <c r="ALJ228"/>
      <c r="ALK228"/>
      <c r="ALL228"/>
      <c r="ALM228"/>
      <c r="ALN228"/>
      <c r="ALO228"/>
      <c r="ALP228"/>
      <c r="ALQ228"/>
      <c r="ALR228"/>
      <c r="ALS228"/>
      <c r="ALT228"/>
      <c r="ALU228"/>
      <c r="ALV228"/>
      <c r="ALW228"/>
      <c r="ALX228"/>
      <c r="ALY228"/>
      <c r="ALZ228"/>
      <c r="AMA228"/>
      <c r="AMB228"/>
      <c r="AMC228"/>
      <c r="AMD228"/>
      <c r="AME228"/>
      <c r="AMF228"/>
      <c r="AMG228"/>
      <c r="AMH228"/>
      <c r="AMI228"/>
      <c r="AMJ228"/>
    </row>
    <row r="229" spans="1:1024" s="615" customFormat="1" ht="13.5" customHeight="1">
      <c r="A229" s="616"/>
      <c r="B229" s="617" t="s">
        <v>100</v>
      </c>
      <c r="C229" s="617"/>
      <c r="D229" s="1008"/>
      <c r="E229" s="1008"/>
      <c r="F229" s="617" t="s">
        <v>131</v>
      </c>
      <c r="G229" s="1008"/>
      <c r="H229" s="1008"/>
      <c r="I229" s="617" t="s">
        <v>132</v>
      </c>
      <c r="J229" s="1008"/>
      <c r="K229" s="1008"/>
      <c r="L229" s="617" t="s">
        <v>339</v>
      </c>
      <c r="M229" s="618"/>
      <c r="N229" s="1009" t="s">
        <v>48</v>
      </c>
      <c r="O229" s="1009"/>
      <c r="P229" s="1009"/>
      <c r="Q229" s="1010" t="str">
        <f>IF(G9="","",G9)</f>
        <v/>
      </c>
      <c r="R229" s="1010"/>
      <c r="S229" s="1010"/>
      <c r="T229" s="1010"/>
      <c r="U229" s="1010"/>
      <c r="V229" s="1010"/>
      <c r="W229" s="1010"/>
      <c r="X229" s="1010"/>
      <c r="Y229" s="1010"/>
      <c r="Z229" s="1010"/>
      <c r="AA229" s="1010"/>
      <c r="AB229" s="1010"/>
      <c r="AC229" s="1010"/>
      <c r="AD229" s="1010"/>
      <c r="AE229" s="1010"/>
      <c r="AF229" s="1010"/>
      <c r="AG229" s="1010"/>
      <c r="AH229" s="1010"/>
      <c r="AI229" s="1010"/>
      <c r="AJ229" s="1010"/>
      <c r="AK229" s="619"/>
    </row>
    <row r="230" spans="1:1024" ht="13.5" customHeight="1">
      <c r="A230" s="620"/>
      <c r="B230" s="621"/>
      <c r="C230" s="622"/>
      <c r="D230" s="622"/>
      <c r="E230" s="622"/>
      <c r="F230" s="622"/>
      <c r="G230" s="622"/>
      <c r="H230" s="622"/>
      <c r="I230" s="622"/>
      <c r="J230" s="622"/>
      <c r="K230" s="622"/>
      <c r="L230" s="622"/>
      <c r="M230" s="622"/>
      <c r="N230" s="1011" t="s">
        <v>340</v>
      </c>
      <c r="O230" s="1011"/>
      <c r="P230" s="1011"/>
      <c r="Q230" s="1012" t="s">
        <v>58</v>
      </c>
      <c r="R230" s="1012"/>
      <c r="S230" s="1013"/>
      <c r="T230" s="1013"/>
      <c r="U230" s="1013"/>
      <c r="V230" s="1013"/>
      <c r="W230" s="1013"/>
      <c r="X230" s="1014" t="s">
        <v>59</v>
      </c>
      <c r="Y230" s="1014"/>
      <c r="Z230" s="1013"/>
      <c r="AA230" s="1013"/>
      <c r="AB230" s="1013"/>
      <c r="AC230" s="1013"/>
      <c r="AD230" s="1013"/>
      <c r="AE230" s="1013"/>
      <c r="AF230" s="1013"/>
      <c r="AG230" s="1013"/>
      <c r="AH230" s="1013"/>
      <c r="AI230" s="1015"/>
      <c r="AJ230" s="1015"/>
      <c r="AK230" s="619"/>
      <c r="AM230"/>
      <c r="AN230"/>
      <c r="AO230"/>
      <c r="AP230"/>
      <c r="AQ230"/>
      <c r="AR230"/>
      <c r="AS230"/>
      <c r="AT230"/>
      <c r="AU230"/>
      <c r="AV230"/>
      <c r="AW230"/>
      <c r="AX230"/>
      <c r="AY230"/>
      <c r="AZ230"/>
    </row>
    <row r="231" spans="1:1024" ht="2.25" customHeight="1">
      <c r="A231" s="623"/>
      <c r="B231" s="624"/>
      <c r="C231" s="625"/>
      <c r="D231" s="625"/>
      <c r="E231" s="625"/>
      <c r="F231" s="625"/>
      <c r="G231" s="625"/>
      <c r="H231" s="625"/>
      <c r="I231" s="625"/>
      <c r="J231" s="625"/>
      <c r="K231" s="625"/>
      <c r="L231" s="625"/>
      <c r="M231" s="625"/>
      <c r="N231" s="625"/>
      <c r="O231" s="625"/>
      <c r="P231" s="624"/>
      <c r="Q231" s="626"/>
      <c r="R231" s="627"/>
      <c r="S231" s="627"/>
      <c r="T231" s="627"/>
      <c r="U231" s="627"/>
      <c r="V231" s="627"/>
      <c r="W231" s="628"/>
      <c r="X231" s="628"/>
      <c r="Y231" s="628"/>
      <c r="Z231" s="628"/>
      <c r="AA231" s="628"/>
      <c r="AB231" s="628"/>
      <c r="AC231" s="628"/>
      <c r="AD231" s="628"/>
      <c r="AE231" s="628"/>
      <c r="AF231" s="628"/>
      <c r="AG231" s="628"/>
      <c r="AH231" s="628"/>
      <c r="AI231" s="629"/>
      <c r="AJ231" s="630"/>
      <c r="AK231" s="631"/>
    </row>
    <row r="232" spans="1:1024" ht="7.5" customHeight="1">
      <c r="A232" s="632"/>
      <c r="B232" s="633"/>
      <c r="C232" s="634"/>
      <c r="D232" s="634"/>
      <c r="E232" s="634"/>
      <c r="F232" s="634"/>
      <c r="G232" s="634"/>
      <c r="H232" s="634"/>
      <c r="I232" s="634"/>
      <c r="J232" s="634"/>
      <c r="K232" s="634"/>
      <c r="L232" s="634"/>
      <c r="M232" s="634"/>
      <c r="N232" s="634"/>
      <c r="O232" s="634"/>
      <c r="P232" s="634"/>
      <c r="Q232" s="634"/>
      <c r="R232" s="634"/>
      <c r="S232" s="634"/>
      <c r="T232" s="634"/>
      <c r="U232" s="634"/>
      <c r="V232" s="634"/>
      <c r="W232" s="634"/>
      <c r="X232" s="634"/>
      <c r="Y232" s="634"/>
      <c r="Z232" s="634"/>
      <c r="AA232" s="634"/>
      <c r="AB232" s="634"/>
      <c r="AC232" s="634"/>
      <c r="AD232" s="634"/>
      <c r="AE232" s="634"/>
      <c r="AF232" s="634"/>
      <c r="AG232" s="634"/>
      <c r="AH232" s="634"/>
      <c r="AI232" s="634"/>
      <c r="AJ232" s="635"/>
    </row>
  </sheetData>
  <mergeCells count="309">
    <mergeCell ref="N230:P230"/>
    <mergeCell ref="Q230:R230"/>
    <mergeCell ref="S230:W230"/>
    <mergeCell ref="X230:Y230"/>
    <mergeCell ref="Z230:AH230"/>
    <mergeCell ref="AI230:AJ230"/>
    <mergeCell ref="C220:Y220"/>
    <mergeCell ref="Z220:AK220"/>
    <mergeCell ref="Z221:AK221"/>
    <mergeCell ref="C223:AK223"/>
    <mergeCell ref="C224:AK224"/>
    <mergeCell ref="B227:AK227"/>
    <mergeCell ref="D229:E229"/>
    <mergeCell ref="G229:H229"/>
    <mergeCell ref="J229:K229"/>
    <mergeCell ref="N229:P229"/>
    <mergeCell ref="Q229:AJ229"/>
    <mergeCell ref="A211:AF211"/>
    <mergeCell ref="B214:Y214"/>
    <mergeCell ref="Z214:AK214"/>
    <mergeCell ref="Z215:AK215"/>
    <mergeCell ref="Z216:AK216"/>
    <mergeCell ref="Z217:AK217"/>
    <mergeCell ref="Z218:AK218"/>
    <mergeCell ref="C219:Y219"/>
    <mergeCell ref="Z219:AK219"/>
    <mergeCell ref="A199:D202"/>
    <mergeCell ref="F199:AJ199"/>
    <mergeCell ref="F200:AI200"/>
    <mergeCell ref="F201:AI201"/>
    <mergeCell ref="F202:AI202"/>
    <mergeCell ref="A203:AF203"/>
    <mergeCell ref="A207:D208"/>
    <mergeCell ref="F208:L208"/>
    <mergeCell ref="A209:D210"/>
    <mergeCell ref="F209:T209"/>
    <mergeCell ref="H210:X210"/>
    <mergeCell ref="A191:D194"/>
    <mergeCell ref="F191:AI191"/>
    <mergeCell ref="F192:AI192"/>
    <mergeCell ref="F193:AI193"/>
    <mergeCell ref="F194:AJ194"/>
    <mergeCell ref="A195:D198"/>
    <mergeCell ref="F195:AI195"/>
    <mergeCell ref="F196:AI196"/>
    <mergeCell ref="F197:AI197"/>
    <mergeCell ref="F198:AI198"/>
    <mergeCell ref="A183:D186"/>
    <mergeCell ref="F183:AI183"/>
    <mergeCell ref="F184:AI184"/>
    <mergeCell ref="F185:AI185"/>
    <mergeCell ref="F186:AJ186"/>
    <mergeCell ref="A187:D190"/>
    <mergeCell ref="F187:AI187"/>
    <mergeCell ref="F188:AI188"/>
    <mergeCell ref="F189:AI189"/>
    <mergeCell ref="F190:AI190"/>
    <mergeCell ref="A172:AJ172"/>
    <mergeCell ref="A176:AJ176"/>
    <mergeCell ref="A178:D178"/>
    <mergeCell ref="E178:AJ178"/>
    <mergeCell ref="A179:D182"/>
    <mergeCell ref="F179:AJ179"/>
    <mergeCell ref="F180:AI180"/>
    <mergeCell ref="F181:AI181"/>
    <mergeCell ref="F182:AI182"/>
    <mergeCell ref="A163:AF163"/>
    <mergeCell ref="A166:A169"/>
    <mergeCell ref="C166:AJ166"/>
    <mergeCell ref="B167:B169"/>
    <mergeCell ref="C167:J169"/>
    <mergeCell ref="M167:AJ167"/>
    <mergeCell ref="M168:AJ168"/>
    <mergeCell ref="M169:AJ169"/>
    <mergeCell ref="A171:AF171"/>
    <mergeCell ref="A143:D143"/>
    <mergeCell ref="E143:AJ143"/>
    <mergeCell ref="A153:AF153"/>
    <mergeCell ref="A156:A161"/>
    <mergeCell ref="C156:AJ156"/>
    <mergeCell ref="B157:B161"/>
    <mergeCell ref="C157:J161"/>
    <mergeCell ref="K157:K158"/>
    <mergeCell ref="L157:L159"/>
    <mergeCell ref="M157:AJ158"/>
    <mergeCell ref="M159:AJ159"/>
    <mergeCell ref="L160:L161"/>
    <mergeCell ref="M161:AJ161"/>
    <mergeCell ref="A132:D137"/>
    <mergeCell ref="V133:AI133"/>
    <mergeCell ref="E135:AJ135"/>
    <mergeCell ref="L137:M137"/>
    <mergeCell ref="N137:O137"/>
    <mergeCell ref="Q137:R137"/>
    <mergeCell ref="A138:AF138"/>
    <mergeCell ref="B141:AJ141"/>
    <mergeCell ref="A142:D142"/>
    <mergeCell ref="E142:AJ142"/>
    <mergeCell ref="A127:AF127"/>
    <mergeCell ref="A130:D131"/>
    <mergeCell ref="E130:H130"/>
    <mergeCell ref="J130:L130"/>
    <mergeCell ref="N130:S130"/>
    <mergeCell ref="U130:Z130"/>
    <mergeCell ref="E131:H131"/>
    <mergeCell ref="J131:L131"/>
    <mergeCell ref="N131:S131"/>
    <mergeCell ref="U131:Z131"/>
    <mergeCell ref="AB131:AD131"/>
    <mergeCell ref="A114:AF114"/>
    <mergeCell ref="A117:D117"/>
    <mergeCell ref="E117:AJ117"/>
    <mergeCell ref="A118:D119"/>
    <mergeCell ref="P119:AJ119"/>
    <mergeCell ref="A120:D120"/>
    <mergeCell ref="A121:D126"/>
    <mergeCell ref="V122:AI122"/>
    <mergeCell ref="E123:AJ123"/>
    <mergeCell ref="E124:AJ124"/>
    <mergeCell ref="L126:M126"/>
    <mergeCell ref="N126:O126"/>
    <mergeCell ref="Q126:R126"/>
    <mergeCell ref="AD99:AE99"/>
    <mergeCell ref="AI99:AJ99"/>
    <mergeCell ref="B102:AJ102"/>
    <mergeCell ref="A107:D107"/>
    <mergeCell ref="A108:D113"/>
    <mergeCell ref="V109:AI109"/>
    <mergeCell ref="E111:AJ111"/>
    <mergeCell ref="L113:N113"/>
    <mergeCell ref="O113:P113"/>
    <mergeCell ref="R113:S113"/>
    <mergeCell ref="O97:U97"/>
    <mergeCell ref="X97:Y97"/>
    <mergeCell ref="O98:Q98"/>
    <mergeCell ref="R98:U98"/>
    <mergeCell ref="X98:Y98"/>
    <mergeCell ref="Q99:R99"/>
    <mergeCell ref="T99:U99"/>
    <mergeCell ref="W99:X99"/>
    <mergeCell ref="AA99:AB99"/>
    <mergeCell ref="B85:AJ85"/>
    <mergeCell ref="N87:Y87"/>
    <mergeCell ref="B88:AJ88"/>
    <mergeCell ref="A90:AA90"/>
    <mergeCell ref="AB90:AK90"/>
    <mergeCell ref="A91:AA91"/>
    <mergeCell ref="AB91:AK91"/>
    <mergeCell ref="A92:AA92"/>
    <mergeCell ref="B93:N93"/>
    <mergeCell ref="O93:U93"/>
    <mergeCell ref="AB93:AB95"/>
    <mergeCell ref="AC93:AC95"/>
    <mergeCell ref="AD93:AD98"/>
    <mergeCell ref="D94:N95"/>
    <mergeCell ref="O94:U94"/>
    <mergeCell ref="X94:Y94"/>
    <mergeCell ref="O95:Q95"/>
    <mergeCell ref="R95:U95"/>
    <mergeCell ref="X95:Y95"/>
    <mergeCell ref="B96:N96"/>
    <mergeCell ref="O96:U96"/>
    <mergeCell ref="AB96:AB98"/>
    <mergeCell ref="AC96:AC98"/>
    <mergeCell ref="D97:N98"/>
    <mergeCell ref="D79:AI79"/>
    <mergeCell ref="F80:AI80"/>
    <mergeCell ref="P81:Q81"/>
    <mergeCell ref="S81:T81"/>
    <mergeCell ref="V81:W81"/>
    <mergeCell ref="Z81:AA81"/>
    <mergeCell ref="AC81:AD81"/>
    <mergeCell ref="AH81:AI81"/>
    <mergeCell ref="B84:AJ84"/>
    <mergeCell ref="S73:W73"/>
    <mergeCell ref="Y73:AC73"/>
    <mergeCell ref="AE73:AI73"/>
    <mergeCell ref="N74:P74"/>
    <mergeCell ref="T74:V74"/>
    <mergeCell ref="Z74:AB74"/>
    <mergeCell ref="AF74:AH74"/>
    <mergeCell ref="X75:Y75"/>
    <mergeCell ref="AC75:AD75"/>
    <mergeCell ref="T70:V70"/>
    <mergeCell ref="Z70:AB70"/>
    <mergeCell ref="S71:W71"/>
    <mergeCell ref="Y71:AC71"/>
    <mergeCell ref="AE71:AI71"/>
    <mergeCell ref="N72:P72"/>
    <mergeCell ref="T72:V72"/>
    <mergeCell ref="Z72:AB72"/>
    <mergeCell ref="AF72:AH72"/>
    <mergeCell ref="A63:A71"/>
    <mergeCell ref="B63:R63"/>
    <mergeCell ref="S63:W63"/>
    <mergeCell ref="Y63:AC63"/>
    <mergeCell ref="AE63:AI63"/>
    <mergeCell ref="S64:W64"/>
    <mergeCell ref="Y64:AC64"/>
    <mergeCell ref="AE64:AI64"/>
    <mergeCell ref="S65:W65"/>
    <mergeCell ref="Y65:AC65"/>
    <mergeCell ref="AE65:AI65"/>
    <mergeCell ref="S66:W66"/>
    <mergeCell ref="Y66:AC66"/>
    <mergeCell ref="AE66:AI66"/>
    <mergeCell ref="B67:J74"/>
    <mergeCell ref="S67:W67"/>
    <mergeCell ref="Y67:AD68"/>
    <mergeCell ref="AE67:AJ68"/>
    <mergeCell ref="N68:P68"/>
    <mergeCell ref="T68:V68"/>
    <mergeCell ref="S69:W69"/>
    <mergeCell ref="Y69:AC69"/>
    <mergeCell ref="AE69:AJ70"/>
    <mergeCell ref="N70:P70"/>
    <mergeCell ref="A59:AA59"/>
    <mergeCell ref="AB59:AK59"/>
    <mergeCell ref="A60:AA60"/>
    <mergeCell ref="AB60:AK60"/>
    <mergeCell ref="A61:AA61"/>
    <mergeCell ref="AB61:AK61"/>
    <mergeCell ref="S62:X62"/>
    <mergeCell ref="Y62:AD62"/>
    <mergeCell ref="AE62:AJ62"/>
    <mergeCell ref="B50:AK50"/>
    <mergeCell ref="A53:AA53"/>
    <mergeCell ref="AB53:AK53"/>
    <mergeCell ref="A54:AA54"/>
    <mergeCell ref="AB54:AK54"/>
    <mergeCell ref="Q55:R55"/>
    <mergeCell ref="T55:U55"/>
    <mergeCell ref="W55:X55"/>
    <mergeCell ref="AA55:AB55"/>
    <mergeCell ref="AD55:AE55"/>
    <mergeCell ref="AI55:AJ55"/>
    <mergeCell ref="B39:AK39"/>
    <mergeCell ref="B40:AK40"/>
    <mergeCell ref="B41:AK41"/>
    <mergeCell ref="B42:AK42"/>
    <mergeCell ref="B43:AK43"/>
    <mergeCell ref="B44:AK44"/>
    <mergeCell ref="B45:AK45"/>
    <mergeCell ref="B47:AK47"/>
    <mergeCell ref="B48:AK48"/>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29:O29"/>
    <mergeCell ref="P29:U29"/>
    <mergeCell ref="W29:AB29"/>
    <mergeCell ref="AD29:AI29"/>
    <mergeCell ref="B30:O30"/>
    <mergeCell ref="P30:U30"/>
    <mergeCell ref="W30:AB30"/>
    <mergeCell ref="AD30:AI30"/>
    <mergeCell ref="B31:O31"/>
    <mergeCell ref="P31:U31"/>
    <mergeCell ref="W31:AB31"/>
    <mergeCell ref="AD31:AI31"/>
    <mergeCell ref="B20:AK20"/>
    <mergeCell ref="B25:AK25"/>
    <mergeCell ref="A27:O27"/>
    <mergeCell ref="P27:U27"/>
    <mergeCell ref="W27:AB27"/>
    <mergeCell ref="AD27:AI27"/>
    <mergeCell ref="B28:C28"/>
    <mergeCell ref="D28:E28"/>
    <mergeCell ref="P28:U28"/>
    <mergeCell ref="W28:AB28"/>
    <mergeCell ref="AD28:AI28"/>
    <mergeCell ref="A13:F13"/>
    <mergeCell ref="G13:AJ13"/>
    <mergeCell ref="A14:F14"/>
    <mergeCell ref="G14:AJ14"/>
    <mergeCell ref="A15:F15"/>
    <mergeCell ref="G15:J15"/>
    <mergeCell ref="K15:O15"/>
    <mergeCell ref="P15:S15"/>
    <mergeCell ref="T15:X15"/>
    <mergeCell ref="Y15:AB15"/>
    <mergeCell ref="AC15:AJ15"/>
    <mergeCell ref="Y1:AB1"/>
    <mergeCell ref="AC1:AJ1"/>
    <mergeCell ref="B3:AK3"/>
    <mergeCell ref="V4:W4"/>
    <mergeCell ref="A8:F8"/>
    <mergeCell ref="G8:AJ8"/>
    <mergeCell ref="A9:F9"/>
    <mergeCell ref="G9:AJ9"/>
    <mergeCell ref="A10:F12"/>
    <mergeCell ref="H10:L10"/>
    <mergeCell ref="G11:AJ11"/>
    <mergeCell ref="G12:AJ12"/>
  </mergeCells>
  <phoneticPr fontId="99"/>
  <conditionalFormatting sqref="AD27:AJ36">
    <cfRule type="expression" dxfId="19" priority="2">
      <formula>$W$19="×"</formula>
    </cfRule>
  </conditionalFormatting>
  <conditionalFormatting sqref="A116:AJ126">
    <cfRule type="expression" dxfId="17" priority="4">
      <formula>$L$19="×"</formula>
    </cfRule>
  </conditionalFormatting>
  <conditionalFormatting sqref="A106:AJ113">
    <cfRule type="expression" dxfId="16" priority="5">
      <formula>$B$19="×"</formula>
    </cfRule>
  </conditionalFormatting>
  <conditionalFormatting sqref="A129:AJ137">
    <cfRule type="expression" dxfId="15" priority="6">
      <formula>$W$19="×"</formula>
    </cfRule>
  </conditionalFormatting>
  <conditionalFormatting sqref="A205:AJ211">
    <cfRule type="expression" dxfId="14" priority="7">
      <formula>$L$19="×"</formula>
    </cfRule>
  </conditionalFormatting>
  <conditionalFormatting sqref="A114:AJ114">
    <cfRule type="expression" dxfId="13" priority="8">
      <formula>$B$19="×"</formula>
    </cfRule>
  </conditionalFormatting>
  <conditionalFormatting sqref="A127:AJ127">
    <cfRule type="expression" dxfId="12" priority="9">
      <formula>$L$19="×"</formula>
    </cfRule>
  </conditionalFormatting>
  <conditionalFormatting sqref="A138:AJ138">
    <cfRule type="expression" dxfId="11" priority="10">
      <formula>$W$19="×"</formula>
    </cfRule>
  </conditionalFormatting>
  <conditionalFormatting sqref="A146:AJ172">
    <cfRule type="expression" dxfId="10" priority="11">
      <formula>$B$19="×"</formula>
    </cfRule>
  </conditionalFormatting>
  <conditionalFormatting sqref="A57:AK85">
    <cfRule type="expression" dxfId="9" priority="12">
      <formula>$L$19="×"</formula>
    </cfRule>
  </conditionalFormatting>
  <conditionalFormatting sqref="A87:AK102">
    <cfRule type="expression" dxfId="8" priority="13">
      <formula>$W$19="×"</formula>
    </cfRule>
  </conditionalFormatting>
  <conditionalFormatting sqref="W27:AC36">
    <cfRule type="expression" dxfId="7" priority="14">
      <formula>$L$19="×"</formula>
    </cfRule>
  </conditionalFormatting>
  <conditionalFormatting sqref="P27:V36">
    <cfRule type="expression" dxfId="6" priority="15">
      <formula>$B$19="×"</formula>
    </cfRule>
  </conditionalFormatting>
  <conditionalFormatting sqref="A174:AJ203">
    <cfRule type="expression" dxfId="5" priority="16">
      <formula>AND($B$19="×",$L$19="×")</formula>
    </cfRule>
  </conditionalFormatting>
  <conditionalFormatting sqref="B218:AK218">
    <cfRule type="expression" dxfId="4" priority="17">
      <formula>$B$19="×"</formula>
    </cfRule>
  </conditionalFormatting>
  <conditionalFormatting sqref="B19:K19">
    <cfRule type="expression" dxfId="3" priority="18">
      <formula>$B$19="×"</formula>
    </cfRule>
  </conditionalFormatting>
  <conditionalFormatting sqref="L19:V19">
    <cfRule type="expression" dxfId="2" priority="19">
      <formula>$L$19="×"</formula>
    </cfRule>
  </conditionalFormatting>
  <conditionalFormatting sqref="W19:AK19">
    <cfRule type="expression" dxfId="1" priority="20">
      <formula>$W$19="×"</formula>
    </cfRule>
  </conditionalFormatting>
  <conditionalFormatting sqref="AG55:AK55">
    <cfRule type="expression" dxfId="0" priority="21">
      <formula>$L$19="×"</formula>
    </cfRule>
  </conditionalFormatting>
  <dataValidations count="3">
    <dataValidation operator="equal" allowBlank="1" showInputMessage="1" showErrorMessage="1" sqref="A15 K15 T15 Q55:R55 T55:U55 AA55:AB55 AD55:AE55 P62:Q62 W75 AH75 P81:Q81 S81:T81 Z81:AA81 AC81:AD81 Q99:R99 T99:U99 AA99:AB99 AD99:AE99 O104:P104 R104:S104 Y104:Z104 AB104:AC104 S107:S110 S118 S120:S122 S132:S134 D229:E229 G229:H229 J229:K229 S230 W231" xr:uid="{00000000-0002-0000-0200-000000000000}">
      <formula1>0</formula1>
      <formula2>0</formula2>
    </dataValidation>
    <dataValidation type="list" operator="equal" allowBlank="1" showInputMessage="1" showErrorMessage="1" sqref="B19 L19 W19" xr:uid="{00000000-0002-0000-0200-000001000000}">
      <formula1>"○,×"</formula1>
      <formula2>0</formula2>
    </dataValidation>
    <dataValidation type="list" operator="equal" allowBlank="1" showInputMessage="1" showErrorMessage="1" sqref="L113:N113" xr:uid="{00000000-0002-0000-0200-000002000000}">
      <formula1>"平成,令和"</formula1>
      <formula2>0</formula2>
    </dataValidation>
  </dataValidations>
  <pageMargins left="0.62986111111111098" right="0.15763888888888899" top="0.62986111111111098" bottom="0.23611111111111099" header="0.51180555555555496" footer="0.51180555555555496"/>
  <pageSetup paperSize="0" scale="0" firstPageNumber="0" orientation="portrait" usePrinterDefaults="0" horizontalDpi="0" verticalDpi="0" copies="0"/>
  <rowBreaks count="4" manualBreakCount="4">
    <brk id="51" max="16383" man="1"/>
    <brk id="103" max="16383" man="1"/>
    <brk id="139" max="16383" man="1"/>
    <brk id="173"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111"/>
  <sheetViews>
    <sheetView zoomScaleNormal="100" zoomScalePageLayoutView="60" workbookViewId="0"/>
  </sheetViews>
  <sheetFormatPr defaultRowHeight="12.75"/>
  <cols>
    <col min="1" max="1" width="3.6640625" style="93"/>
    <col min="2" max="11" width="2.6640625" style="93"/>
    <col min="12" max="12" width="13.796875" style="93"/>
    <col min="13" max="13" width="11.265625" style="93"/>
    <col min="14" max="14" width="13.9296875" style="93"/>
    <col min="15" max="16" width="31.46484375" style="93"/>
    <col min="17" max="17" width="10.73046875" style="93"/>
    <col min="18" max="20" width="10.06640625" style="93"/>
    <col min="21" max="21" width="6.73046875" style="93"/>
    <col min="22" max="22" width="4.19921875" style="93"/>
    <col min="23" max="23" width="3.6640625" style="93"/>
    <col min="24" max="24" width="3.06640625" style="93"/>
    <col min="25" max="25" width="3.6640625" style="93"/>
    <col min="26" max="26" width="7.9296875" style="93"/>
    <col min="27" max="27" width="3.6640625" style="93"/>
    <col min="28" max="28" width="3.06640625" style="93"/>
    <col min="29" max="29" width="3.6640625" style="93"/>
    <col min="30" max="30" width="3.06640625" style="93"/>
    <col min="31" max="31" width="2.46484375" style="93"/>
    <col min="32" max="32" width="3.3984375" style="93"/>
    <col min="33" max="33" width="5.46484375" style="93"/>
    <col min="34" max="34" width="14.33203125" style="93"/>
    <col min="35" max="35" width="1.796875" style="93"/>
    <col min="36" max="1025" width="2.46484375" style="93"/>
  </cols>
  <sheetData>
    <row r="1" spans="1:34" ht="21" customHeight="1">
      <c r="A1" s="636" t="s">
        <v>341</v>
      </c>
      <c r="B1" s="96"/>
      <c r="C1" s="96"/>
      <c r="D1" s="96"/>
      <c r="E1" s="96"/>
      <c r="F1" s="96"/>
      <c r="G1" s="637" t="s">
        <v>342</v>
      </c>
      <c r="H1" s="96"/>
      <c r="I1" s="96"/>
      <c r="J1" s="96"/>
      <c r="K1" s="96"/>
      <c r="L1" s="96"/>
      <c r="M1" s="96"/>
      <c r="N1" s="96"/>
      <c r="O1" s="96"/>
      <c r="P1" s="96"/>
      <c r="Q1" s="96"/>
      <c r="R1" s="96"/>
      <c r="S1" s="96"/>
      <c r="T1" s="96"/>
      <c r="U1" s="96"/>
      <c r="V1" s="96"/>
      <c r="W1" s="97"/>
      <c r="X1" s="97"/>
      <c r="Y1" s="97"/>
      <c r="Z1" s="97"/>
      <c r="AA1" s="97"/>
      <c r="AB1" s="97"/>
      <c r="AC1" s="97"/>
      <c r="AD1" s="97"/>
      <c r="AE1" s="97"/>
      <c r="AF1" s="97"/>
      <c r="AG1" s="97"/>
      <c r="AH1" s="97"/>
    </row>
    <row r="2" spans="1:34" ht="21" customHeight="1">
      <c r="A2" s="96"/>
      <c r="B2" s="637"/>
      <c r="C2" s="637"/>
      <c r="D2" s="637"/>
      <c r="E2" s="637"/>
      <c r="F2" s="637"/>
      <c r="G2" s="637"/>
      <c r="H2" s="637"/>
      <c r="I2" s="637"/>
      <c r="J2" s="637"/>
      <c r="K2" s="637"/>
      <c r="L2" s="637"/>
      <c r="M2" s="637"/>
      <c r="N2" s="637"/>
      <c r="O2" s="637"/>
      <c r="P2" s="637"/>
      <c r="Q2" s="637"/>
      <c r="R2" s="637"/>
      <c r="S2" s="637"/>
      <c r="T2" s="637"/>
      <c r="U2" s="637"/>
      <c r="V2" s="637"/>
      <c r="W2" s="97"/>
      <c r="X2" s="97"/>
      <c r="Y2" s="97"/>
      <c r="Z2" s="97"/>
      <c r="AA2" s="106"/>
      <c r="AB2" s="638"/>
      <c r="AC2" s="638"/>
      <c r="AD2" s="638"/>
      <c r="AE2" s="638"/>
      <c r="AF2" s="638"/>
      <c r="AG2" s="638"/>
      <c r="AH2" s="638"/>
    </row>
    <row r="3" spans="1:34" ht="27" customHeight="1">
      <c r="A3" s="1016" t="s">
        <v>48</v>
      </c>
      <c r="B3" s="1016"/>
      <c r="C3" s="1016"/>
      <c r="D3" s="1017" t="str">
        <f>IF(基本情報入力シート!M16="","",基本情報入力シート!M16)</f>
        <v/>
      </c>
      <c r="E3" s="1017"/>
      <c r="F3" s="1017"/>
      <c r="G3" s="1017"/>
      <c r="H3" s="1017"/>
      <c r="I3" s="1017"/>
      <c r="J3" s="1017"/>
      <c r="K3" s="1017"/>
      <c r="L3" s="1017"/>
      <c r="M3" s="1017"/>
      <c r="N3" s="1017"/>
      <c r="O3" s="1017"/>
      <c r="P3" s="639"/>
      <c r="Q3" s="640"/>
      <c r="R3" s="640"/>
      <c r="S3" s="96"/>
      <c r="T3" s="96"/>
      <c r="U3" s="96"/>
      <c r="V3" s="640"/>
      <c r="W3" s="96"/>
      <c r="X3" s="96"/>
      <c r="Y3" s="96"/>
      <c r="Z3" s="96"/>
      <c r="AA3" s="96"/>
      <c r="AB3" s="96"/>
      <c r="AC3" s="96"/>
      <c r="AD3" s="96"/>
      <c r="AE3" s="96"/>
      <c r="AF3" s="96"/>
      <c r="AG3" s="96"/>
      <c r="AH3" s="96"/>
    </row>
    <row r="4" spans="1:34" ht="21" customHeight="1">
      <c r="A4" s="641"/>
      <c r="B4" s="641"/>
      <c r="C4" s="641"/>
      <c r="D4" s="642"/>
      <c r="E4" s="642"/>
      <c r="F4" s="642"/>
      <c r="G4" s="642"/>
      <c r="H4" s="642"/>
      <c r="I4" s="642"/>
      <c r="J4" s="642"/>
      <c r="K4" s="642"/>
      <c r="L4" s="642"/>
      <c r="M4" s="642"/>
      <c r="N4" s="642"/>
      <c r="O4" s="642"/>
      <c r="P4" s="642"/>
      <c r="Q4" s="640"/>
      <c r="R4" s="640"/>
      <c r="S4" s="96"/>
      <c r="T4" s="96"/>
      <c r="U4" s="96"/>
      <c r="V4" s="640"/>
      <c r="W4" s="96"/>
      <c r="X4" s="96"/>
      <c r="Y4" s="96"/>
      <c r="Z4" s="96"/>
      <c r="AA4" s="96"/>
      <c r="AB4" s="96"/>
      <c r="AC4" s="96"/>
      <c r="AD4" s="96"/>
      <c r="AE4" s="96"/>
      <c r="AF4" s="96"/>
      <c r="AG4" s="96"/>
      <c r="AH4" s="96"/>
    </row>
    <row r="5" spans="1:34" ht="27.75" customHeight="1">
      <c r="A5" s="1018" t="s">
        <v>343</v>
      </c>
      <c r="B5" s="1018"/>
      <c r="C5" s="1018"/>
      <c r="D5" s="1018"/>
      <c r="E5" s="1018"/>
      <c r="F5" s="1018"/>
      <c r="G5" s="1018"/>
      <c r="H5" s="1018"/>
      <c r="I5" s="1018"/>
      <c r="J5" s="1018"/>
      <c r="K5" s="1018"/>
      <c r="L5" s="1018"/>
      <c r="M5" s="1018"/>
      <c r="N5" s="1018"/>
      <c r="O5" s="643" t="str">
        <f>IF(SUM(AH12:AH111)=0,"",SUM(AH12:AH111))</f>
        <v/>
      </c>
      <c r="P5" s="642"/>
      <c r="Q5" s="640"/>
      <c r="R5" s="640"/>
      <c r="S5" s="96"/>
      <c r="T5" s="96"/>
      <c r="U5" s="96"/>
      <c r="V5" s="640"/>
      <c r="W5" s="96"/>
      <c r="X5" s="96"/>
      <c r="Y5" s="96"/>
      <c r="Z5" s="96"/>
      <c r="AA5" s="96"/>
      <c r="AB5" s="96"/>
      <c r="AC5" s="96"/>
      <c r="AD5" s="96"/>
      <c r="AE5" s="96"/>
      <c r="AF5" s="96"/>
      <c r="AG5" s="96"/>
      <c r="AH5" s="96"/>
    </row>
    <row r="6" spans="1:34" ht="21" customHeight="1">
      <c r="A6" s="96"/>
      <c r="B6" s="96"/>
      <c r="C6" s="96"/>
      <c r="D6" s="96"/>
      <c r="E6" s="96"/>
      <c r="F6" s="96"/>
      <c r="G6" s="96"/>
      <c r="H6" s="96"/>
      <c r="I6" s="96"/>
      <c r="J6" s="96"/>
      <c r="K6" s="96"/>
      <c r="L6" s="96"/>
      <c r="M6" s="96"/>
      <c r="N6" s="96"/>
      <c r="O6" s="96"/>
      <c r="P6" s="96"/>
      <c r="Q6" s="644"/>
      <c r="R6" s="644"/>
      <c r="S6" s="96"/>
      <c r="T6" s="96"/>
      <c r="U6" s="96"/>
      <c r="V6" s="96"/>
      <c r="W6" s="96"/>
      <c r="X6" s="96"/>
      <c r="Y6" s="96"/>
      <c r="Z6" s="96"/>
      <c r="AA6" s="96"/>
      <c r="AB6" s="96"/>
      <c r="AC6" s="96"/>
      <c r="AD6" s="96"/>
      <c r="AE6" s="96"/>
      <c r="AF6" s="96"/>
      <c r="AG6" s="96"/>
      <c r="AH6" s="645"/>
    </row>
    <row r="7" spans="1:34" ht="18" customHeight="1">
      <c r="A7" s="1019"/>
      <c r="B7" s="1020" t="s">
        <v>70</v>
      </c>
      <c r="C7" s="1020"/>
      <c r="D7" s="1020"/>
      <c r="E7" s="1020"/>
      <c r="F7" s="1020"/>
      <c r="G7" s="1020"/>
      <c r="H7" s="1020"/>
      <c r="I7" s="1020"/>
      <c r="J7" s="1020"/>
      <c r="K7" s="1020"/>
      <c r="L7" s="1020" t="s">
        <v>71</v>
      </c>
      <c r="M7" s="646"/>
      <c r="N7" s="647"/>
      <c r="O7" s="1021" t="s">
        <v>73</v>
      </c>
      <c r="P7" s="1022" t="s">
        <v>74</v>
      </c>
      <c r="Q7" s="1023" t="s">
        <v>344</v>
      </c>
      <c r="R7" s="1024" t="s">
        <v>345</v>
      </c>
      <c r="S7" s="648" t="s">
        <v>346</v>
      </c>
      <c r="T7" s="649"/>
      <c r="U7" s="649"/>
      <c r="V7" s="649"/>
      <c r="W7" s="649"/>
      <c r="X7" s="649"/>
      <c r="Y7" s="649"/>
      <c r="Z7" s="649"/>
      <c r="AA7" s="649"/>
      <c r="AB7" s="649"/>
      <c r="AC7" s="649"/>
      <c r="AD7" s="649"/>
      <c r="AE7" s="649"/>
      <c r="AF7" s="649"/>
      <c r="AG7" s="649"/>
      <c r="AH7" s="650"/>
    </row>
    <row r="8" spans="1:34" ht="14.25" customHeight="1">
      <c r="A8" s="1019"/>
      <c r="B8" s="1020"/>
      <c r="C8" s="1020"/>
      <c r="D8" s="1020"/>
      <c r="E8" s="1020"/>
      <c r="F8" s="1020"/>
      <c r="G8" s="1020"/>
      <c r="H8" s="1020"/>
      <c r="I8" s="1020"/>
      <c r="J8" s="1020"/>
      <c r="K8" s="1020"/>
      <c r="L8" s="1020"/>
      <c r="M8" s="1025" t="s">
        <v>72</v>
      </c>
      <c r="N8" s="1025"/>
      <c r="O8" s="1021"/>
      <c r="P8" s="1022"/>
      <c r="Q8" s="1023"/>
      <c r="R8" s="1024"/>
      <c r="S8" s="651"/>
      <c r="T8" s="1026" t="s">
        <v>15</v>
      </c>
      <c r="U8" s="1026"/>
      <c r="V8" s="1027" t="s">
        <v>347</v>
      </c>
      <c r="W8" s="1027"/>
      <c r="X8" s="1027"/>
      <c r="Y8" s="1027"/>
      <c r="Z8" s="1027"/>
      <c r="AA8" s="1027"/>
      <c r="AB8" s="1027"/>
      <c r="AC8" s="1027"/>
      <c r="AD8" s="1027"/>
      <c r="AE8" s="1027"/>
      <c r="AF8" s="1027"/>
      <c r="AG8" s="1027"/>
      <c r="AH8" s="1024" t="s">
        <v>348</v>
      </c>
    </row>
    <row r="9" spans="1:34" ht="13.5" customHeight="1">
      <c r="A9" s="1019"/>
      <c r="B9" s="1020"/>
      <c r="C9" s="1020"/>
      <c r="D9" s="1020"/>
      <c r="E9" s="1020"/>
      <c r="F9" s="1020"/>
      <c r="G9" s="1020"/>
      <c r="H9" s="1020"/>
      <c r="I9" s="1020"/>
      <c r="J9" s="1020"/>
      <c r="K9" s="1020"/>
      <c r="L9" s="1020"/>
      <c r="M9" s="652"/>
      <c r="N9" s="653"/>
      <c r="O9" s="1021"/>
      <c r="P9" s="1022"/>
      <c r="Q9" s="1023"/>
      <c r="R9" s="1024"/>
      <c r="S9" s="1028" t="s">
        <v>349</v>
      </c>
      <c r="T9" s="1029" t="s">
        <v>350</v>
      </c>
      <c r="U9" s="1030" t="s">
        <v>351</v>
      </c>
      <c r="V9" s="1023" t="s">
        <v>352</v>
      </c>
      <c r="W9" s="1023"/>
      <c r="X9" s="1023"/>
      <c r="Y9" s="1023"/>
      <c r="Z9" s="1023"/>
      <c r="AA9" s="1023"/>
      <c r="AB9" s="1023"/>
      <c r="AC9" s="1023"/>
      <c r="AD9" s="1023"/>
      <c r="AE9" s="1023"/>
      <c r="AF9" s="1023"/>
      <c r="AG9" s="1023"/>
      <c r="AH9" s="1024"/>
    </row>
    <row r="10" spans="1:34" ht="150" customHeight="1">
      <c r="A10" s="1019"/>
      <c r="B10" s="1020"/>
      <c r="C10" s="1020"/>
      <c r="D10" s="1020"/>
      <c r="E10" s="1020"/>
      <c r="F10" s="1020"/>
      <c r="G10" s="1020"/>
      <c r="H10" s="1020"/>
      <c r="I10" s="1020"/>
      <c r="J10" s="1020"/>
      <c r="K10" s="1020"/>
      <c r="L10" s="1020"/>
      <c r="M10" s="654" t="s">
        <v>77</v>
      </c>
      <c r="N10" s="654" t="s">
        <v>78</v>
      </c>
      <c r="O10" s="1021"/>
      <c r="P10" s="1022"/>
      <c r="Q10" s="1023"/>
      <c r="R10" s="1024"/>
      <c r="S10" s="1028"/>
      <c r="T10" s="1029"/>
      <c r="U10" s="1030"/>
      <c r="V10" s="1023"/>
      <c r="W10" s="1023"/>
      <c r="X10" s="1023"/>
      <c r="Y10" s="1023"/>
      <c r="Z10" s="1023"/>
      <c r="AA10" s="1023"/>
      <c r="AB10" s="1023"/>
      <c r="AC10" s="1023"/>
      <c r="AD10" s="1023"/>
      <c r="AE10" s="1023"/>
      <c r="AF10" s="1023"/>
      <c r="AG10" s="1023"/>
      <c r="AH10" s="1024"/>
    </row>
    <row r="11" spans="1:34" ht="14.25">
      <c r="A11" s="655"/>
      <c r="B11" s="656"/>
      <c r="C11" s="657"/>
      <c r="D11" s="657"/>
      <c r="E11" s="657"/>
      <c r="F11" s="657"/>
      <c r="G11" s="657"/>
      <c r="H11" s="657"/>
      <c r="I11" s="657"/>
      <c r="J11" s="657"/>
      <c r="K11" s="658"/>
      <c r="L11" s="659"/>
      <c r="M11" s="659"/>
      <c r="N11" s="659"/>
      <c r="O11" s="660"/>
      <c r="P11" s="661"/>
      <c r="Q11" s="662"/>
      <c r="R11" s="663"/>
      <c r="S11" s="664"/>
      <c r="T11" s="665"/>
      <c r="U11" s="666"/>
      <c r="V11" s="667"/>
      <c r="W11" s="668"/>
      <c r="X11" s="668"/>
      <c r="Y11" s="668"/>
      <c r="Z11" s="668"/>
      <c r="AA11" s="668"/>
      <c r="AB11" s="668"/>
      <c r="AC11" s="668"/>
      <c r="AD11" s="668"/>
      <c r="AE11" s="668"/>
      <c r="AF11" s="668"/>
      <c r="AG11" s="668"/>
      <c r="AH11" s="663"/>
    </row>
    <row r="12" spans="1:34" ht="36.75" customHeight="1">
      <c r="A12" s="669">
        <v>1</v>
      </c>
      <c r="B12" s="670" t="str">
        <f>IF(基本情報入力シート!C33="","",基本情報入力シート!C33)</f>
        <v/>
      </c>
      <c r="C12" s="671" t="str">
        <f>IF(基本情報入力シート!D33="","",基本情報入力シート!D33)</f>
        <v/>
      </c>
      <c r="D12" s="672" t="str">
        <f>IF(基本情報入力シート!E33="","",基本情報入力シート!E33)</f>
        <v/>
      </c>
      <c r="E12" s="672" t="str">
        <f>IF(基本情報入力シート!F33="","",基本情報入力シート!F33)</f>
        <v/>
      </c>
      <c r="F12" s="672" t="str">
        <f>IF(基本情報入力シート!G33="","",基本情報入力シート!G33)</f>
        <v/>
      </c>
      <c r="G12" s="672" t="str">
        <f>IF(基本情報入力シート!H33="","",基本情報入力シート!H33)</f>
        <v/>
      </c>
      <c r="H12" s="672" t="str">
        <f>IF(基本情報入力シート!I33="","",基本情報入力シート!I33)</f>
        <v/>
      </c>
      <c r="I12" s="672" t="str">
        <f>IF(基本情報入力シート!J33="","",基本情報入力シート!J33)</f>
        <v/>
      </c>
      <c r="J12" s="672" t="str">
        <f>IF(基本情報入力シート!K33="","",基本情報入力シート!K33)</f>
        <v/>
      </c>
      <c r="K12" s="673" t="str">
        <f>IF(基本情報入力シート!L33="","",基本情報入力シート!L33)</f>
        <v/>
      </c>
      <c r="L12" s="674" t="str">
        <f>IF(基本情報入力シート!M33="","",基本情報入力シート!M33)</f>
        <v/>
      </c>
      <c r="M12" s="674" t="str">
        <f>IF(基本情報入力シート!R33="","",基本情報入力シート!R33)</f>
        <v/>
      </c>
      <c r="N12" s="674" t="str">
        <f>IF(基本情報入力シート!W33="","",基本情報入力シート!W33)</f>
        <v/>
      </c>
      <c r="O12" s="669" t="str">
        <f>IF(基本情報入力シート!X33="","",基本情報入力シート!X33)</f>
        <v/>
      </c>
      <c r="P12" s="675" t="str">
        <f>IF(基本情報入力シート!Y33="","",基本情報入力シート!Y33)</f>
        <v/>
      </c>
      <c r="Q12" s="676" t="str">
        <f>IF(基本情報入力シート!Z33="","",基本情報入力シート!Z33)</f>
        <v/>
      </c>
      <c r="R12" s="677" t="str">
        <f>IF(基本情報入力シート!AA33="","",基本情報入力シート!AA33)</f>
        <v/>
      </c>
      <c r="S12" s="678"/>
      <c r="T12" s="679"/>
      <c r="U12" s="680" t="s">
        <v>445</v>
      </c>
      <c r="V12" s="188" t="s">
        <v>100</v>
      </c>
      <c r="W12" s="681"/>
      <c r="X12" s="384" t="s">
        <v>131</v>
      </c>
      <c r="Y12" s="681"/>
      <c r="Z12" s="455" t="s">
        <v>353</v>
      </c>
      <c r="AA12" s="682"/>
      <c r="AB12" s="384" t="s">
        <v>131</v>
      </c>
      <c r="AC12" s="682"/>
      <c r="AD12" s="384" t="s">
        <v>132</v>
      </c>
      <c r="AE12" s="683" t="s">
        <v>168</v>
      </c>
      <c r="AF12" s="684" t="str">
        <f t="shared" ref="AF12:AF43" si="0">IF(W12&gt;=1,(AA12*12+AC12)-(W12*12+Y12)+1,"")</f>
        <v/>
      </c>
      <c r="AG12" s="384" t="s">
        <v>354</v>
      </c>
      <c r="AH12" s="685" t="str">
        <f t="shared" ref="AH12:AH43" si="1">IFERROR(ROUNDDOWN(ROUND(Q12*R12,0)*U12,0)*AF12,"")</f>
        <v/>
      </c>
    </row>
    <row r="13" spans="1:34" ht="36.75" customHeight="1">
      <c r="A13" s="669">
        <f t="shared" ref="A13:A44" si="2">A12+1</f>
        <v>2</v>
      </c>
      <c r="B13" s="670" t="str">
        <f>IF(基本情報入力シート!C34="","",基本情報入力シート!C34)</f>
        <v/>
      </c>
      <c r="C13" s="671" t="str">
        <f>IF(基本情報入力シート!D34="","",基本情報入力シート!D34)</f>
        <v/>
      </c>
      <c r="D13" s="672" t="str">
        <f>IF(基本情報入力シート!E34="","",基本情報入力シート!E34)</f>
        <v/>
      </c>
      <c r="E13" s="672" t="str">
        <f>IF(基本情報入力シート!F34="","",基本情報入力シート!F34)</f>
        <v/>
      </c>
      <c r="F13" s="672" t="str">
        <f>IF(基本情報入力シート!G34="","",基本情報入力シート!G34)</f>
        <v/>
      </c>
      <c r="G13" s="672" t="str">
        <f>IF(基本情報入力シート!H34="","",基本情報入力シート!H34)</f>
        <v/>
      </c>
      <c r="H13" s="672" t="str">
        <f>IF(基本情報入力シート!I34="","",基本情報入力シート!I34)</f>
        <v/>
      </c>
      <c r="I13" s="672" t="str">
        <f>IF(基本情報入力シート!J34="","",基本情報入力シート!J34)</f>
        <v/>
      </c>
      <c r="J13" s="672" t="str">
        <f>IF(基本情報入力シート!K34="","",基本情報入力シート!K34)</f>
        <v/>
      </c>
      <c r="K13" s="673" t="str">
        <f>IF(基本情報入力シート!L34="","",基本情報入力シート!L34)</f>
        <v/>
      </c>
      <c r="L13" s="674" t="str">
        <f>IF(基本情報入力シート!M34="","",基本情報入力シート!M34)</f>
        <v/>
      </c>
      <c r="M13" s="674" t="str">
        <f>IF(基本情報入力シート!R34="","",基本情報入力シート!R34)</f>
        <v/>
      </c>
      <c r="N13" s="674" t="str">
        <f>IF(基本情報入力シート!W34="","",基本情報入力シート!W34)</f>
        <v/>
      </c>
      <c r="O13" s="669" t="str">
        <f>IF(基本情報入力シート!X34="","",基本情報入力シート!X34)</f>
        <v/>
      </c>
      <c r="P13" s="675" t="str">
        <f>IF(基本情報入力シート!Y34="","",基本情報入力シート!Y34)</f>
        <v/>
      </c>
      <c r="Q13" s="676" t="str">
        <f>IF(基本情報入力シート!Z34="","",基本情報入力シート!Z34)</f>
        <v/>
      </c>
      <c r="R13" s="677" t="str">
        <f>IF(基本情報入力シート!AA34="","",基本情報入力シート!AA34)</f>
        <v/>
      </c>
      <c r="S13" s="678"/>
      <c r="T13" s="679"/>
      <c r="U13" s="680" t="s">
        <v>445</v>
      </c>
      <c r="V13" s="188" t="s">
        <v>100</v>
      </c>
      <c r="W13" s="681"/>
      <c r="X13" s="384" t="s">
        <v>131</v>
      </c>
      <c r="Y13" s="681"/>
      <c r="Z13" s="455" t="s">
        <v>353</v>
      </c>
      <c r="AA13" s="682"/>
      <c r="AB13" s="384" t="s">
        <v>131</v>
      </c>
      <c r="AC13" s="682"/>
      <c r="AD13" s="384" t="s">
        <v>132</v>
      </c>
      <c r="AE13" s="683" t="s">
        <v>168</v>
      </c>
      <c r="AF13" s="684" t="str">
        <f t="shared" si="0"/>
        <v/>
      </c>
      <c r="AG13" s="384" t="s">
        <v>354</v>
      </c>
      <c r="AH13" s="685" t="str">
        <f t="shared" si="1"/>
        <v/>
      </c>
    </row>
    <row r="14" spans="1:34" ht="36.75" customHeight="1">
      <c r="A14" s="669">
        <f t="shared" si="2"/>
        <v>3</v>
      </c>
      <c r="B14" s="670" t="str">
        <f>IF(基本情報入力シート!C35="","",基本情報入力シート!C35)</f>
        <v/>
      </c>
      <c r="C14" s="671" t="str">
        <f>IF(基本情報入力シート!D35="","",基本情報入力シート!D35)</f>
        <v/>
      </c>
      <c r="D14" s="672" t="str">
        <f>IF(基本情報入力シート!E35="","",基本情報入力シート!E35)</f>
        <v/>
      </c>
      <c r="E14" s="672" t="str">
        <f>IF(基本情報入力シート!F35="","",基本情報入力シート!F35)</f>
        <v/>
      </c>
      <c r="F14" s="672" t="str">
        <f>IF(基本情報入力シート!G35="","",基本情報入力シート!G35)</f>
        <v/>
      </c>
      <c r="G14" s="672" t="str">
        <f>IF(基本情報入力シート!H35="","",基本情報入力シート!H35)</f>
        <v/>
      </c>
      <c r="H14" s="672" t="str">
        <f>IF(基本情報入力シート!I35="","",基本情報入力シート!I35)</f>
        <v/>
      </c>
      <c r="I14" s="672" t="str">
        <f>IF(基本情報入力シート!J35="","",基本情報入力シート!J35)</f>
        <v/>
      </c>
      <c r="J14" s="672" t="str">
        <f>IF(基本情報入力シート!K35="","",基本情報入力シート!K35)</f>
        <v/>
      </c>
      <c r="K14" s="673" t="str">
        <f>IF(基本情報入力シート!L35="","",基本情報入力シート!L35)</f>
        <v/>
      </c>
      <c r="L14" s="674" t="str">
        <f>IF(基本情報入力シート!M35="","",基本情報入力シート!M35)</f>
        <v/>
      </c>
      <c r="M14" s="674" t="str">
        <f>IF(基本情報入力シート!R35="","",基本情報入力シート!R35)</f>
        <v/>
      </c>
      <c r="N14" s="674" t="str">
        <f>IF(基本情報入力シート!W35="","",基本情報入力シート!W35)</f>
        <v/>
      </c>
      <c r="O14" s="669" t="str">
        <f>IF(基本情報入力シート!X35="","",基本情報入力シート!X35)</f>
        <v/>
      </c>
      <c r="P14" s="675" t="str">
        <f>IF(基本情報入力シート!Y35="","",基本情報入力シート!Y35)</f>
        <v/>
      </c>
      <c r="Q14" s="676" t="str">
        <f>IF(基本情報入力シート!Z35="","",基本情報入力シート!Z35)</f>
        <v/>
      </c>
      <c r="R14" s="677" t="str">
        <f>IF(基本情報入力シート!AA35="","",基本情報入力シート!AA35)</f>
        <v/>
      </c>
      <c r="S14" s="678"/>
      <c r="T14" s="679"/>
      <c r="U14" s="680" t="s">
        <v>445</v>
      </c>
      <c r="V14" s="188" t="s">
        <v>100</v>
      </c>
      <c r="W14" s="681"/>
      <c r="X14" s="384" t="s">
        <v>131</v>
      </c>
      <c r="Y14" s="681"/>
      <c r="Z14" s="455" t="s">
        <v>353</v>
      </c>
      <c r="AA14" s="682"/>
      <c r="AB14" s="384" t="s">
        <v>131</v>
      </c>
      <c r="AC14" s="682"/>
      <c r="AD14" s="384" t="s">
        <v>132</v>
      </c>
      <c r="AE14" s="683" t="s">
        <v>168</v>
      </c>
      <c r="AF14" s="684" t="str">
        <f t="shared" si="0"/>
        <v/>
      </c>
      <c r="AG14" s="384" t="s">
        <v>354</v>
      </c>
      <c r="AH14" s="685" t="str">
        <f t="shared" si="1"/>
        <v/>
      </c>
    </row>
    <row r="15" spans="1:34" ht="36.75" customHeight="1">
      <c r="A15" s="669">
        <f t="shared" si="2"/>
        <v>4</v>
      </c>
      <c r="B15" s="670" t="str">
        <f>IF(基本情報入力シート!C36="","",基本情報入力シート!C36)</f>
        <v/>
      </c>
      <c r="C15" s="671" t="str">
        <f>IF(基本情報入力シート!D36="","",基本情報入力シート!D36)</f>
        <v/>
      </c>
      <c r="D15" s="672" t="str">
        <f>IF(基本情報入力シート!E36="","",基本情報入力シート!E36)</f>
        <v/>
      </c>
      <c r="E15" s="672" t="str">
        <f>IF(基本情報入力シート!F36="","",基本情報入力シート!F36)</f>
        <v/>
      </c>
      <c r="F15" s="672" t="str">
        <f>IF(基本情報入力シート!G36="","",基本情報入力シート!G36)</f>
        <v/>
      </c>
      <c r="G15" s="672" t="str">
        <f>IF(基本情報入力シート!H36="","",基本情報入力シート!H36)</f>
        <v/>
      </c>
      <c r="H15" s="672" t="str">
        <f>IF(基本情報入力シート!I36="","",基本情報入力シート!I36)</f>
        <v/>
      </c>
      <c r="I15" s="672" t="str">
        <f>IF(基本情報入力シート!J36="","",基本情報入力シート!J36)</f>
        <v/>
      </c>
      <c r="J15" s="672" t="str">
        <f>IF(基本情報入力シート!K36="","",基本情報入力シート!K36)</f>
        <v/>
      </c>
      <c r="K15" s="673" t="str">
        <f>IF(基本情報入力シート!L36="","",基本情報入力シート!L36)</f>
        <v/>
      </c>
      <c r="L15" s="674" t="str">
        <f>IF(基本情報入力シート!M36="","",基本情報入力シート!M36)</f>
        <v/>
      </c>
      <c r="M15" s="674" t="str">
        <f>IF(基本情報入力シート!R36="","",基本情報入力シート!R36)</f>
        <v/>
      </c>
      <c r="N15" s="674" t="str">
        <f>IF(基本情報入力シート!W36="","",基本情報入力シート!W36)</f>
        <v/>
      </c>
      <c r="O15" s="669" t="str">
        <f>IF(基本情報入力シート!X36="","",基本情報入力シート!X36)</f>
        <v/>
      </c>
      <c r="P15" s="675" t="str">
        <f>IF(基本情報入力シート!Y36="","",基本情報入力シート!Y36)</f>
        <v/>
      </c>
      <c r="Q15" s="676" t="str">
        <f>IF(基本情報入力シート!Z36="","",基本情報入力シート!Z36)</f>
        <v/>
      </c>
      <c r="R15" s="677" t="str">
        <f>IF(基本情報入力シート!AA36="","",基本情報入力シート!AA36)</f>
        <v/>
      </c>
      <c r="S15" s="678"/>
      <c r="T15" s="679"/>
      <c r="U15" s="680" t="s">
        <v>445</v>
      </c>
      <c r="V15" s="188" t="s">
        <v>100</v>
      </c>
      <c r="W15" s="681"/>
      <c r="X15" s="384" t="s">
        <v>131</v>
      </c>
      <c r="Y15" s="681"/>
      <c r="Z15" s="455" t="s">
        <v>353</v>
      </c>
      <c r="AA15" s="682"/>
      <c r="AB15" s="384" t="s">
        <v>131</v>
      </c>
      <c r="AC15" s="682"/>
      <c r="AD15" s="384" t="s">
        <v>132</v>
      </c>
      <c r="AE15" s="683" t="s">
        <v>168</v>
      </c>
      <c r="AF15" s="684" t="str">
        <f t="shared" si="0"/>
        <v/>
      </c>
      <c r="AG15" s="384" t="s">
        <v>354</v>
      </c>
      <c r="AH15" s="685" t="str">
        <f t="shared" si="1"/>
        <v/>
      </c>
    </row>
    <row r="16" spans="1:34" ht="36.75" customHeight="1">
      <c r="A16" s="669">
        <f t="shared" si="2"/>
        <v>5</v>
      </c>
      <c r="B16" s="670" t="str">
        <f>IF(基本情報入力シート!C37="","",基本情報入力シート!C37)</f>
        <v/>
      </c>
      <c r="C16" s="671" t="str">
        <f>IF(基本情報入力シート!D37="","",基本情報入力シート!D37)</f>
        <v/>
      </c>
      <c r="D16" s="672" t="str">
        <f>IF(基本情報入力シート!E37="","",基本情報入力シート!E37)</f>
        <v/>
      </c>
      <c r="E16" s="672" t="str">
        <f>IF(基本情報入力シート!F37="","",基本情報入力シート!F37)</f>
        <v/>
      </c>
      <c r="F16" s="672" t="str">
        <f>IF(基本情報入力シート!G37="","",基本情報入力シート!G37)</f>
        <v/>
      </c>
      <c r="G16" s="672" t="str">
        <f>IF(基本情報入力シート!H37="","",基本情報入力シート!H37)</f>
        <v/>
      </c>
      <c r="H16" s="672" t="str">
        <f>IF(基本情報入力シート!I37="","",基本情報入力シート!I37)</f>
        <v/>
      </c>
      <c r="I16" s="672" t="str">
        <f>IF(基本情報入力シート!J37="","",基本情報入力シート!J37)</f>
        <v/>
      </c>
      <c r="J16" s="672" t="str">
        <f>IF(基本情報入力シート!K37="","",基本情報入力シート!K37)</f>
        <v/>
      </c>
      <c r="K16" s="673" t="str">
        <f>IF(基本情報入力シート!L37="","",基本情報入力シート!L37)</f>
        <v/>
      </c>
      <c r="L16" s="674" t="str">
        <f>IF(基本情報入力シート!M37="","",基本情報入力シート!M37)</f>
        <v/>
      </c>
      <c r="M16" s="674" t="str">
        <f>IF(基本情報入力シート!R37="","",基本情報入力シート!R37)</f>
        <v/>
      </c>
      <c r="N16" s="674" t="str">
        <f>IF(基本情報入力シート!W37="","",基本情報入力シート!W37)</f>
        <v/>
      </c>
      <c r="O16" s="669" t="str">
        <f>IF(基本情報入力シート!X37="","",基本情報入力シート!X37)</f>
        <v/>
      </c>
      <c r="P16" s="675" t="str">
        <f>IF(基本情報入力シート!Y37="","",基本情報入力シート!Y37)</f>
        <v/>
      </c>
      <c r="Q16" s="676" t="str">
        <f>IF(基本情報入力シート!Z37="","",基本情報入力シート!Z37)</f>
        <v/>
      </c>
      <c r="R16" s="677" t="str">
        <f>IF(基本情報入力シート!AA37="","",基本情報入力シート!AA37)</f>
        <v/>
      </c>
      <c r="S16" s="678"/>
      <c r="T16" s="679"/>
      <c r="U16" s="680" t="s">
        <v>445</v>
      </c>
      <c r="V16" s="188" t="s">
        <v>100</v>
      </c>
      <c r="W16" s="681"/>
      <c r="X16" s="384" t="s">
        <v>131</v>
      </c>
      <c r="Y16" s="681"/>
      <c r="Z16" s="455" t="s">
        <v>353</v>
      </c>
      <c r="AA16" s="682"/>
      <c r="AB16" s="384" t="s">
        <v>131</v>
      </c>
      <c r="AC16" s="682"/>
      <c r="AD16" s="384" t="s">
        <v>132</v>
      </c>
      <c r="AE16" s="683" t="s">
        <v>168</v>
      </c>
      <c r="AF16" s="684" t="str">
        <f t="shared" si="0"/>
        <v/>
      </c>
      <c r="AG16" s="384" t="s">
        <v>354</v>
      </c>
      <c r="AH16" s="685" t="str">
        <f t="shared" si="1"/>
        <v/>
      </c>
    </row>
    <row r="17" spans="1:34" ht="36.75" customHeight="1">
      <c r="A17" s="669">
        <f t="shared" si="2"/>
        <v>6</v>
      </c>
      <c r="B17" s="670" t="str">
        <f>IF(基本情報入力シート!C38="","",基本情報入力シート!C38)</f>
        <v/>
      </c>
      <c r="C17" s="671" t="str">
        <f>IF(基本情報入力シート!D38="","",基本情報入力シート!D38)</f>
        <v/>
      </c>
      <c r="D17" s="672" t="str">
        <f>IF(基本情報入力シート!E38="","",基本情報入力シート!E38)</f>
        <v/>
      </c>
      <c r="E17" s="672" t="str">
        <f>IF(基本情報入力シート!F38="","",基本情報入力シート!F38)</f>
        <v/>
      </c>
      <c r="F17" s="672" t="str">
        <f>IF(基本情報入力シート!G38="","",基本情報入力シート!G38)</f>
        <v/>
      </c>
      <c r="G17" s="672" t="str">
        <f>IF(基本情報入力シート!H38="","",基本情報入力シート!H38)</f>
        <v/>
      </c>
      <c r="H17" s="672" t="str">
        <f>IF(基本情報入力シート!I38="","",基本情報入力シート!I38)</f>
        <v/>
      </c>
      <c r="I17" s="672" t="str">
        <f>IF(基本情報入力シート!J38="","",基本情報入力シート!J38)</f>
        <v/>
      </c>
      <c r="J17" s="672" t="str">
        <f>IF(基本情報入力シート!K38="","",基本情報入力シート!K38)</f>
        <v/>
      </c>
      <c r="K17" s="673" t="str">
        <f>IF(基本情報入力シート!L38="","",基本情報入力シート!L38)</f>
        <v/>
      </c>
      <c r="L17" s="674" t="str">
        <f>IF(基本情報入力シート!M38="","",基本情報入力シート!M38)</f>
        <v/>
      </c>
      <c r="M17" s="674" t="str">
        <f>IF(基本情報入力シート!R38="","",基本情報入力シート!R38)</f>
        <v/>
      </c>
      <c r="N17" s="674" t="str">
        <f>IF(基本情報入力シート!W38="","",基本情報入力シート!W38)</f>
        <v/>
      </c>
      <c r="O17" s="669" t="str">
        <f>IF(基本情報入力シート!X38="","",基本情報入力シート!X38)</f>
        <v/>
      </c>
      <c r="P17" s="675" t="str">
        <f>IF(基本情報入力シート!Y38="","",基本情報入力シート!Y38)</f>
        <v/>
      </c>
      <c r="Q17" s="676" t="str">
        <f>IF(基本情報入力シート!Z38="","",基本情報入力シート!Z38)</f>
        <v/>
      </c>
      <c r="R17" s="677" t="str">
        <f>IF(基本情報入力シート!AA38="","",基本情報入力シート!AA38)</f>
        <v/>
      </c>
      <c r="S17" s="678"/>
      <c r="T17" s="679"/>
      <c r="U17" s="680" t="s">
        <v>445</v>
      </c>
      <c r="V17" s="188" t="s">
        <v>100</v>
      </c>
      <c r="W17" s="681"/>
      <c r="X17" s="384" t="s">
        <v>131</v>
      </c>
      <c r="Y17" s="681"/>
      <c r="Z17" s="455" t="s">
        <v>353</v>
      </c>
      <c r="AA17" s="682"/>
      <c r="AB17" s="384" t="s">
        <v>131</v>
      </c>
      <c r="AC17" s="682"/>
      <c r="AD17" s="384" t="s">
        <v>132</v>
      </c>
      <c r="AE17" s="683" t="s">
        <v>168</v>
      </c>
      <c r="AF17" s="684" t="str">
        <f t="shared" si="0"/>
        <v/>
      </c>
      <c r="AG17" s="384" t="s">
        <v>354</v>
      </c>
      <c r="AH17" s="685" t="str">
        <f t="shared" si="1"/>
        <v/>
      </c>
    </row>
    <row r="18" spans="1:34" ht="36.75" customHeight="1">
      <c r="A18" s="669">
        <f t="shared" si="2"/>
        <v>7</v>
      </c>
      <c r="B18" s="670" t="str">
        <f>IF(基本情報入力シート!C39="","",基本情報入力シート!C39)</f>
        <v/>
      </c>
      <c r="C18" s="671" t="str">
        <f>IF(基本情報入力シート!D39="","",基本情報入力シート!D39)</f>
        <v/>
      </c>
      <c r="D18" s="672" t="str">
        <f>IF(基本情報入力シート!E39="","",基本情報入力シート!E39)</f>
        <v/>
      </c>
      <c r="E18" s="672" t="str">
        <f>IF(基本情報入力シート!F39="","",基本情報入力シート!F39)</f>
        <v/>
      </c>
      <c r="F18" s="672" t="str">
        <f>IF(基本情報入力シート!G39="","",基本情報入力シート!G39)</f>
        <v/>
      </c>
      <c r="G18" s="672" t="str">
        <f>IF(基本情報入力シート!H39="","",基本情報入力シート!H39)</f>
        <v/>
      </c>
      <c r="H18" s="672" t="str">
        <f>IF(基本情報入力シート!I39="","",基本情報入力シート!I39)</f>
        <v/>
      </c>
      <c r="I18" s="672" t="str">
        <f>IF(基本情報入力シート!J39="","",基本情報入力シート!J39)</f>
        <v/>
      </c>
      <c r="J18" s="672" t="str">
        <f>IF(基本情報入力シート!K39="","",基本情報入力シート!K39)</f>
        <v/>
      </c>
      <c r="K18" s="673" t="str">
        <f>IF(基本情報入力シート!L39="","",基本情報入力シート!L39)</f>
        <v/>
      </c>
      <c r="L18" s="674" t="str">
        <f>IF(基本情報入力シート!M39="","",基本情報入力シート!M39)</f>
        <v/>
      </c>
      <c r="M18" s="674" t="str">
        <f>IF(基本情報入力シート!R39="","",基本情報入力シート!R39)</f>
        <v/>
      </c>
      <c r="N18" s="674" t="str">
        <f>IF(基本情報入力シート!W39="","",基本情報入力シート!W39)</f>
        <v/>
      </c>
      <c r="O18" s="669" t="str">
        <f>IF(基本情報入力シート!X39="","",基本情報入力シート!X39)</f>
        <v/>
      </c>
      <c r="P18" s="675" t="str">
        <f>IF(基本情報入力シート!Y39="","",基本情報入力シート!Y39)</f>
        <v/>
      </c>
      <c r="Q18" s="676" t="str">
        <f>IF(基本情報入力シート!Z39="","",基本情報入力シート!Z39)</f>
        <v/>
      </c>
      <c r="R18" s="677" t="str">
        <f>IF(基本情報入力シート!AA39="","",基本情報入力シート!AA39)</f>
        <v/>
      </c>
      <c r="S18" s="678"/>
      <c r="T18" s="679"/>
      <c r="U18" s="680" t="s">
        <v>445</v>
      </c>
      <c r="V18" s="188" t="s">
        <v>100</v>
      </c>
      <c r="W18" s="681"/>
      <c r="X18" s="384" t="s">
        <v>131</v>
      </c>
      <c r="Y18" s="681"/>
      <c r="Z18" s="455" t="s">
        <v>353</v>
      </c>
      <c r="AA18" s="682"/>
      <c r="AB18" s="384" t="s">
        <v>131</v>
      </c>
      <c r="AC18" s="682"/>
      <c r="AD18" s="384" t="s">
        <v>132</v>
      </c>
      <c r="AE18" s="683" t="s">
        <v>168</v>
      </c>
      <c r="AF18" s="684" t="str">
        <f t="shared" si="0"/>
        <v/>
      </c>
      <c r="AG18" s="384" t="s">
        <v>354</v>
      </c>
      <c r="AH18" s="685" t="str">
        <f t="shared" si="1"/>
        <v/>
      </c>
    </row>
    <row r="19" spans="1:34" ht="36.75" customHeight="1">
      <c r="A19" s="669">
        <f t="shared" si="2"/>
        <v>8</v>
      </c>
      <c r="B19" s="670" t="str">
        <f>IF(基本情報入力シート!C40="","",基本情報入力シート!C40)</f>
        <v/>
      </c>
      <c r="C19" s="671" t="str">
        <f>IF(基本情報入力シート!D40="","",基本情報入力シート!D40)</f>
        <v/>
      </c>
      <c r="D19" s="672" t="str">
        <f>IF(基本情報入力シート!E40="","",基本情報入力シート!E40)</f>
        <v/>
      </c>
      <c r="E19" s="672" t="str">
        <f>IF(基本情報入力シート!F40="","",基本情報入力シート!F40)</f>
        <v/>
      </c>
      <c r="F19" s="672" t="str">
        <f>IF(基本情報入力シート!G40="","",基本情報入力シート!G40)</f>
        <v/>
      </c>
      <c r="G19" s="672" t="str">
        <f>IF(基本情報入力シート!H40="","",基本情報入力シート!H40)</f>
        <v/>
      </c>
      <c r="H19" s="672" t="str">
        <f>IF(基本情報入力シート!I40="","",基本情報入力シート!I40)</f>
        <v/>
      </c>
      <c r="I19" s="672" t="str">
        <f>IF(基本情報入力シート!J40="","",基本情報入力シート!J40)</f>
        <v/>
      </c>
      <c r="J19" s="672" t="str">
        <f>IF(基本情報入力シート!K40="","",基本情報入力シート!K40)</f>
        <v/>
      </c>
      <c r="K19" s="673" t="str">
        <f>IF(基本情報入力シート!L40="","",基本情報入力シート!L40)</f>
        <v/>
      </c>
      <c r="L19" s="674" t="str">
        <f>IF(基本情報入力シート!M40="","",基本情報入力シート!M40)</f>
        <v/>
      </c>
      <c r="M19" s="674" t="str">
        <f>IF(基本情報入力シート!R40="","",基本情報入力シート!R40)</f>
        <v/>
      </c>
      <c r="N19" s="674" t="str">
        <f>IF(基本情報入力シート!W40="","",基本情報入力シート!W40)</f>
        <v/>
      </c>
      <c r="O19" s="669" t="str">
        <f>IF(基本情報入力シート!X40="","",基本情報入力シート!X40)</f>
        <v/>
      </c>
      <c r="P19" s="675" t="str">
        <f>IF(基本情報入力シート!Y40="","",基本情報入力シート!Y40)</f>
        <v/>
      </c>
      <c r="Q19" s="676" t="str">
        <f>IF(基本情報入力シート!Z40="","",基本情報入力シート!Z40)</f>
        <v/>
      </c>
      <c r="R19" s="677" t="str">
        <f>IF(基本情報入力シート!AA40="","",基本情報入力シート!AA40)</f>
        <v/>
      </c>
      <c r="S19" s="678"/>
      <c r="T19" s="679"/>
      <c r="U19" s="680" t="s">
        <v>445</v>
      </c>
      <c r="V19" s="188" t="s">
        <v>100</v>
      </c>
      <c r="W19" s="681"/>
      <c r="X19" s="384" t="s">
        <v>131</v>
      </c>
      <c r="Y19" s="681"/>
      <c r="Z19" s="455" t="s">
        <v>353</v>
      </c>
      <c r="AA19" s="682"/>
      <c r="AB19" s="384" t="s">
        <v>131</v>
      </c>
      <c r="AC19" s="682"/>
      <c r="AD19" s="384" t="s">
        <v>132</v>
      </c>
      <c r="AE19" s="683" t="s">
        <v>168</v>
      </c>
      <c r="AF19" s="684" t="str">
        <f t="shared" si="0"/>
        <v/>
      </c>
      <c r="AG19" s="384" t="s">
        <v>354</v>
      </c>
      <c r="AH19" s="685" t="str">
        <f t="shared" si="1"/>
        <v/>
      </c>
    </row>
    <row r="20" spans="1:34" ht="36.75" customHeight="1">
      <c r="A20" s="669">
        <f t="shared" si="2"/>
        <v>9</v>
      </c>
      <c r="B20" s="670" t="str">
        <f>IF(基本情報入力シート!C41="","",基本情報入力シート!C41)</f>
        <v/>
      </c>
      <c r="C20" s="671" t="str">
        <f>IF(基本情報入力シート!D41="","",基本情報入力シート!D41)</f>
        <v/>
      </c>
      <c r="D20" s="672" t="str">
        <f>IF(基本情報入力シート!E41="","",基本情報入力シート!E41)</f>
        <v/>
      </c>
      <c r="E20" s="672" t="str">
        <f>IF(基本情報入力シート!F41="","",基本情報入力シート!F41)</f>
        <v/>
      </c>
      <c r="F20" s="672" t="str">
        <f>IF(基本情報入力シート!G41="","",基本情報入力シート!G41)</f>
        <v/>
      </c>
      <c r="G20" s="672" t="str">
        <f>IF(基本情報入力シート!H41="","",基本情報入力シート!H41)</f>
        <v/>
      </c>
      <c r="H20" s="672" t="str">
        <f>IF(基本情報入力シート!I41="","",基本情報入力シート!I41)</f>
        <v/>
      </c>
      <c r="I20" s="672" t="str">
        <f>IF(基本情報入力シート!J41="","",基本情報入力シート!J41)</f>
        <v/>
      </c>
      <c r="J20" s="672" t="str">
        <f>IF(基本情報入力シート!K41="","",基本情報入力シート!K41)</f>
        <v/>
      </c>
      <c r="K20" s="673" t="str">
        <f>IF(基本情報入力シート!L41="","",基本情報入力シート!L41)</f>
        <v/>
      </c>
      <c r="L20" s="674" t="str">
        <f>IF(基本情報入力シート!M41="","",基本情報入力シート!M41)</f>
        <v/>
      </c>
      <c r="M20" s="674" t="str">
        <f>IF(基本情報入力シート!R41="","",基本情報入力シート!R41)</f>
        <v/>
      </c>
      <c r="N20" s="674" t="str">
        <f>IF(基本情報入力シート!W41="","",基本情報入力シート!W41)</f>
        <v/>
      </c>
      <c r="O20" s="669" t="str">
        <f>IF(基本情報入力シート!X41="","",基本情報入力シート!X41)</f>
        <v/>
      </c>
      <c r="P20" s="675" t="str">
        <f>IF(基本情報入力シート!Y41="","",基本情報入力シート!Y41)</f>
        <v/>
      </c>
      <c r="Q20" s="676" t="str">
        <f>IF(基本情報入力シート!Z41="","",基本情報入力シート!Z41)</f>
        <v/>
      </c>
      <c r="R20" s="677" t="str">
        <f>IF(基本情報入力シート!AA41="","",基本情報入力シート!AA41)</f>
        <v/>
      </c>
      <c r="S20" s="678"/>
      <c r="T20" s="679"/>
      <c r="U20" s="680" t="s">
        <v>445</v>
      </c>
      <c r="V20" s="188" t="s">
        <v>100</v>
      </c>
      <c r="W20" s="681"/>
      <c r="X20" s="384" t="s">
        <v>131</v>
      </c>
      <c r="Y20" s="681"/>
      <c r="Z20" s="455" t="s">
        <v>353</v>
      </c>
      <c r="AA20" s="682"/>
      <c r="AB20" s="384" t="s">
        <v>131</v>
      </c>
      <c r="AC20" s="682"/>
      <c r="AD20" s="384" t="s">
        <v>132</v>
      </c>
      <c r="AE20" s="683" t="s">
        <v>168</v>
      </c>
      <c r="AF20" s="684" t="str">
        <f t="shared" si="0"/>
        <v/>
      </c>
      <c r="AG20" s="384" t="s">
        <v>354</v>
      </c>
      <c r="AH20" s="685" t="str">
        <f t="shared" si="1"/>
        <v/>
      </c>
    </row>
    <row r="21" spans="1:34" ht="36.75" customHeight="1">
      <c r="A21" s="669">
        <f t="shared" si="2"/>
        <v>10</v>
      </c>
      <c r="B21" s="670" t="str">
        <f>IF(基本情報入力シート!C42="","",基本情報入力シート!C42)</f>
        <v/>
      </c>
      <c r="C21" s="671" t="str">
        <f>IF(基本情報入力シート!D42="","",基本情報入力シート!D42)</f>
        <v/>
      </c>
      <c r="D21" s="672" t="str">
        <f>IF(基本情報入力シート!E42="","",基本情報入力シート!E42)</f>
        <v/>
      </c>
      <c r="E21" s="672" t="str">
        <f>IF(基本情報入力シート!F42="","",基本情報入力シート!F42)</f>
        <v/>
      </c>
      <c r="F21" s="672" t="str">
        <f>IF(基本情報入力シート!G42="","",基本情報入力シート!G42)</f>
        <v/>
      </c>
      <c r="G21" s="672" t="str">
        <f>IF(基本情報入力シート!H42="","",基本情報入力シート!H42)</f>
        <v/>
      </c>
      <c r="H21" s="672" t="str">
        <f>IF(基本情報入力シート!I42="","",基本情報入力シート!I42)</f>
        <v/>
      </c>
      <c r="I21" s="672" t="str">
        <f>IF(基本情報入力シート!J42="","",基本情報入力シート!J42)</f>
        <v/>
      </c>
      <c r="J21" s="672" t="str">
        <f>IF(基本情報入力シート!K42="","",基本情報入力シート!K42)</f>
        <v/>
      </c>
      <c r="K21" s="673" t="str">
        <f>IF(基本情報入力シート!L42="","",基本情報入力シート!L42)</f>
        <v/>
      </c>
      <c r="L21" s="674" t="str">
        <f>IF(基本情報入力シート!M42="","",基本情報入力シート!M42)</f>
        <v/>
      </c>
      <c r="M21" s="674" t="str">
        <f>IF(基本情報入力シート!R42="","",基本情報入力シート!R42)</f>
        <v/>
      </c>
      <c r="N21" s="674" t="str">
        <f>IF(基本情報入力シート!W42="","",基本情報入力シート!W42)</f>
        <v/>
      </c>
      <c r="O21" s="669" t="str">
        <f>IF(基本情報入力シート!X42="","",基本情報入力シート!X42)</f>
        <v/>
      </c>
      <c r="P21" s="675" t="str">
        <f>IF(基本情報入力シート!Y42="","",基本情報入力シート!Y42)</f>
        <v/>
      </c>
      <c r="Q21" s="676" t="str">
        <f>IF(基本情報入力シート!Z42="","",基本情報入力シート!Z42)</f>
        <v/>
      </c>
      <c r="R21" s="677" t="str">
        <f>IF(基本情報入力シート!AA42="","",基本情報入力シート!AA42)</f>
        <v/>
      </c>
      <c r="S21" s="678"/>
      <c r="T21" s="679"/>
      <c r="U21" s="680" t="s">
        <v>445</v>
      </c>
      <c r="V21" s="188" t="s">
        <v>100</v>
      </c>
      <c r="W21" s="681"/>
      <c r="X21" s="384" t="s">
        <v>131</v>
      </c>
      <c r="Y21" s="681"/>
      <c r="Z21" s="455" t="s">
        <v>353</v>
      </c>
      <c r="AA21" s="682"/>
      <c r="AB21" s="384" t="s">
        <v>131</v>
      </c>
      <c r="AC21" s="682"/>
      <c r="AD21" s="384" t="s">
        <v>132</v>
      </c>
      <c r="AE21" s="683" t="s">
        <v>168</v>
      </c>
      <c r="AF21" s="684" t="str">
        <f t="shared" si="0"/>
        <v/>
      </c>
      <c r="AG21" s="384" t="s">
        <v>354</v>
      </c>
      <c r="AH21" s="685" t="str">
        <f t="shared" si="1"/>
        <v/>
      </c>
    </row>
    <row r="22" spans="1:34" ht="36.75" customHeight="1">
      <c r="A22" s="669">
        <f t="shared" si="2"/>
        <v>11</v>
      </c>
      <c r="B22" s="670" t="str">
        <f>IF(基本情報入力シート!C43="","",基本情報入力シート!C43)</f>
        <v/>
      </c>
      <c r="C22" s="671" t="str">
        <f>IF(基本情報入力シート!D43="","",基本情報入力シート!D43)</f>
        <v/>
      </c>
      <c r="D22" s="672" t="str">
        <f>IF(基本情報入力シート!E43="","",基本情報入力シート!E43)</f>
        <v/>
      </c>
      <c r="E22" s="672" t="str">
        <f>IF(基本情報入力シート!F43="","",基本情報入力シート!F43)</f>
        <v/>
      </c>
      <c r="F22" s="672" t="str">
        <f>IF(基本情報入力シート!G43="","",基本情報入力シート!G43)</f>
        <v/>
      </c>
      <c r="G22" s="672" t="str">
        <f>IF(基本情報入力シート!H43="","",基本情報入力シート!H43)</f>
        <v/>
      </c>
      <c r="H22" s="672" t="str">
        <f>IF(基本情報入力シート!I43="","",基本情報入力シート!I43)</f>
        <v/>
      </c>
      <c r="I22" s="672" t="str">
        <f>IF(基本情報入力シート!J43="","",基本情報入力シート!J43)</f>
        <v/>
      </c>
      <c r="J22" s="672" t="str">
        <f>IF(基本情報入力シート!K43="","",基本情報入力シート!K43)</f>
        <v/>
      </c>
      <c r="K22" s="673" t="str">
        <f>IF(基本情報入力シート!L43="","",基本情報入力シート!L43)</f>
        <v/>
      </c>
      <c r="L22" s="674" t="str">
        <f>IF(基本情報入力シート!M43="","",基本情報入力シート!M43)</f>
        <v/>
      </c>
      <c r="M22" s="674" t="str">
        <f>IF(基本情報入力シート!R43="","",基本情報入力シート!R43)</f>
        <v/>
      </c>
      <c r="N22" s="674" t="str">
        <f>IF(基本情報入力シート!W43="","",基本情報入力シート!W43)</f>
        <v/>
      </c>
      <c r="O22" s="669" t="str">
        <f>IF(基本情報入力シート!X43="","",基本情報入力シート!X43)</f>
        <v/>
      </c>
      <c r="P22" s="675" t="str">
        <f>IF(基本情報入力シート!Y43="","",基本情報入力シート!Y43)</f>
        <v/>
      </c>
      <c r="Q22" s="676" t="str">
        <f>IF(基本情報入力シート!Z43="","",基本情報入力シート!Z43)</f>
        <v/>
      </c>
      <c r="R22" s="677" t="str">
        <f>IF(基本情報入力シート!AA43="","",基本情報入力シート!AA43)</f>
        <v/>
      </c>
      <c r="S22" s="678"/>
      <c r="T22" s="679"/>
      <c r="U22" s="680" t="s">
        <v>445</v>
      </c>
      <c r="V22" s="188" t="s">
        <v>100</v>
      </c>
      <c r="W22" s="681"/>
      <c r="X22" s="384" t="s">
        <v>131</v>
      </c>
      <c r="Y22" s="681"/>
      <c r="Z22" s="455" t="s">
        <v>353</v>
      </c>
      <c r="AA22" s="682"/>
      <c r="AB22" s="384" t="s">
        <v>131</v>
      </c>
      <c r="AC22" s="682"/>
      <c r="AD22" s="384" t="s">
        <v>132</v>
      </c>
      <c r="AE22" s="683" t="s">
        <v>168</v>
      </c>
      <c r="AF22" s="684" t="str">
        <f t="shared" si="0"/>
        <v/>
      </c>
      <c r="AG22" s="384" t="s">
        <v>354</v>
      </c>
      <c r="AH22" s="685" t="str">
        <f t="shared" si="1"/>
        <v/>
      </c>
    </row>
    <row r="23" spans="1:34" ht="36.75" customHeight="1">
      <c r="A23" s="669">
        <f t="shared" si="2"/>
        <v>12</v>
      </c>
      <c r="B23" s="670" t="str">
        <f>IF(基本情報入力シート!C44="","",基本情報入力シート!C44)</f>
        <v/>
      </c>
      <c r="C23" s="671" t="str">
        <f>IF(基本情報入力シート!D44="","",基本情報入力シート!D44)</f>
        <v/>
      </c>
      <c r="D23" s="672" t="str">
        <f>IF(基本情報入力シート!E44="","",基本情報入力シート!E44)</f>
        <v/>
      </c>
      <c r="E23" s="672" t="str">
        <f>IF(基本情報入力シート!F44="","",基本情報入力シート!F44)</f>
        <v/>
      </c>
      <c r="F23" s="672" t="str">
        <f>IF(基本情報入力シート!G44="","",基本情報入力シート!G44)</f>
        <v/>
      </c>
      <c r="G23" s="672" t="str">
        <f>IF(基本情報入力シート!H44="","",基本情報入力シート!H44)</f>
        <v/>
      </c>
      <c r="H23" s="672" t="str">
        <f>IF(基本情報入力シート!I44="","",基本情報入力シート!I44)</f>
        <v/>
      </c>
      <c r="I23" s="672" t="str">
        <f>IF(基本情報入力シート!J44="","",基本情報入力シート!J44)</f>
        <v/>
      </c>
      <c r="J23" s="672" t="str">
        <f>IF(基本情報入力シート!K44="","",基本情報入力シート!K44)</f>
        <v/>
      </c>
      <c r="K23" s="673" t="str">
        <f>IF(基本情報入力シート!L44="","",基本情報入力シート!L44)</f>
        <v/>
      </c>
      <c r="L23" s="674" t="str">
        <f>IF(基本情報入力シート!M44="","",基本情報入力シート!M44)</f>
        <v/>
      </c>
      <c r="M23" s="674" t="str">
        <f>IF(基本情報入力シート!R44="","",基本情報入力シート!R44)</f>
        <v/>
      </c>
      <c r="N23" s="674" t="str">
        <f>IF(基本情報入力シート!W44="","",基本情報入力シート!W44)</f>
        <v/>
      </c>
      <c r="O23" s="669" t="str">
        <f>IF(基本情報入力シート!X44="","",基本情報入力シート!X44)</f>
        <v/>
      </c>
      <c r="P23" s="675" t="str">
        <f>IF(基本情報入力シート!Y44="","",基本情報入力シート!Y44)</f>
        <v/>
      </c>
      <c r="Q23" s="676" t="str">
        <f>IF(基本情報入力シート!Z44="","",基本情報入力シート!Z44)</f>
        <v/>
      </c>
      <c r="R23" s="677" t="str">
        <f>IF(基本情報入力シート!AA44="","",基本情報入力シート!AA44)</f>
        <v/>
      </c>
      <c r="S23" s="678"/>
      <c r="T23" s="679"/>
      <c r="U23" s="680" t="s">
        <v>445</v>
      </c>
      <c r="V23" s="188" t="s">
        <v>100</v>
      </c>
      <c r="W23" s="681"/>
      <c r="X23" s="384" t="s">
        <v>131</v>
      </c>
      <c r="Y23" s="681"/>
      <c r="Z23" s="455" t="s">
        <v>353</v>
      </c>
      <c r="AA23" s="682"/>
      <c r="AB23" s="384" t="s">
        <v>131</v>
      </c>
      <c r="AC23" s="682"/>
      <c r="AD23" s="384" t="s">
        <v>132</v>
      </c>
      <c r="AE23" s="683" t="s">
        <v>168</v>
      </c>
      <c r="AF23" s="684" t="str">
        <f t="shared" si="0"/>
        <v/>
      </c>
      <c r="AG23" s="384" t="s">
        <v>354</v>
      </c>
      <c r="AH23" s="685" t="str">
        <f t="shared" si="1"/>
        <v/>
      </c>
    </row>
    <row r="24" spans="1:34" ht="36.75" customHeight="1">
      <c r="A24" s="669">
        <f t="shared" si="2"/>
        <v>13</v>
      </c>
      <c r="B24" s="670" t="str">
        <f>IF(基本情報入力シート!C45="","",基本情報入力シート!C45)</f>
        <v/>
      </c>
      <c r="C24" s="671" t="str">
        <f>IF(基本情報入力シート!D45="","",基本情報入力シート!D45)</f>
        <v/>
      </c>
      <c r="D24" s="672" t="str">
        <f>IF(基本情報入力シート!E45="","",基本情報入力シート!E45)</f>
        <v/>
      </c>
      <c r="E24" s="672" t="str">
        <f>IF(基本情報入力シート!F45="","",基本情報入力シート!F45)</f>
        <v/>
      </c>
      <c r="F24" s="672" t="str">
        <f>IF(基本情報入力シート!G45="","",基本情報入力シート!G45)</f>
        <v/>
      </c>
      <c r="G24" s="672" t="str">
        <f>IF(基本情報入力シート!H45="","",基本情報入力シート!H45)</f>
        <v/>
      </c>
      <c r="H24" s="672" t="str">
        <f>IF(基本情報入力シート!I45="","",基本情報入力シート!I45)</f>
        <v/>
      </c>
      <c r="I24" s="672" t="str">
        <f>IF(基本情報入力シート!J45="","",基本情報入力シート!J45)</f>
        <v/>
      </c>
      <c r="J24" s="672" t="str">
        <f>IF(基本情報入力シート!K45="","",基本情報入力シート!K45)</f>
        <v/>
      </c>
      <c r="K24" s="673" t="str">
        <f>IF(基本情報入力シート!L45="","",基本情報入力シート!L45)</f>
        <v/>
      </c>
      <c r="L24" s="674" t="str">
        <f>IF(基本情報入力シート!M45="","",基本情報入力シート!M45)</f>
        <v/>
      </c>
      <c r="M24" s="674" t="str">
        <f>IF(基本情報入力シート!R45="","",基本情報入力シート!R45)</f>
        <v/>
      </c>
      <c r="N24" s="674" t="str">
        <f>IF(基本情報入力シート!W45="","",基本情報入力シート!W45)</f>
        <v/>
      </c>
      <c r="O24" s="669" t="str">
        <f>IF(基本情報入力シート!X45="","",基本情報入力シート!X45)</f>
        <v/>
      </c>
      <c r="P24" s="675" t="str">
        <f>IF(基本情報入力シート!Y45="","",基本情報入力シート!Y45)</f>
        <v/>
      </c>
      <c r="Q24" s="676" t="str">
        <f>IF(基本情報入力シート!Z45="","",基本情報入力シート!Z45)</f>
        <v/>
      </c>
      <c r="R24" s="677" t="str">
        <f>IF(基本情報入力シート!AA45="","",基本情報入力シート!AA45)</f>
        <v/>
      </c>
      <c r="S24" s="678"/>
      <c r="T24" s="679"/>
      <c r="U24" s="680" t="s">
        <v>445</v>
      </c>
      <c r="V24" s="188" t="s">
        <v>100</v>
      </c>
      <c r="W24" s="681"/>
      <c r="X24" s="384" t="s">
        <v>131</v>
      </c>
      <c r="Y24" s="681"/>
      <c r="Z24" s="455" t="s">
        <v>353</v>
      </c>
      <c r="AA24" s="682"/>
      <c r="AB24" s="384" t="s">
        <v>131</v>
      </c>
      <c r="AC24" s="682"/>
      <c r="AD24" s="384" t="s">
        <v>132</v>
      </c>
      <c r="AE24" s="683" t="s">
        <v>168</v>
      </c>
      <c r="AF24" s="684" t="str">
        <f t="shared" si="0"/>
        <v/>
      </c>
      <c r="AG24" s="384" t="s">
        <v>354</v>
      </c>
      <c r="AH24" s="685" t="str">
        <f t="shared" si="1"/>
        <v/>
      </c>
    </row>
    <row r="25" spans="1:34" ht="36.75" customHeight="1">
      <c r="A25" s="669">
        <f t="shared" si="2"/>
        <v>14</v>
      </c>
      <c r="B25" s="670" t="str">
        <f>IF(基本情報入力シート!C46="","",基本情報入力シート!C46)</f>
        <v/>
      </c>
      <c r="C25" s="671" t="str">
        <f>IF(基本情報入力シート!D46="","",基本情報入力シート!D46)</f>
        <v/>
      </c>
      <c r="D25" s="672" t="str">
        <f>IF(基本情報入力シート!E46="","",基本情報入力シート!E46)</f>
        <v/>
      </c>
      <c r="E25" s="672" t="str">
        <f>IF(基本情報入力シート!F46="","",基本情報入力シート!F46)</f>
        <v/>
      </c>
      <c r="F25" s="672" t="str">
        <f>IF(基本情報入力シート!G46="","",基本情報入力シート!G46)</f>
        <v/>
      </c>
      <c r="G25" s="672" t="str">
        <f>IF(基本情報入力シート!H46="","",基本情報入力シート!H46)</f>
        <v/>
      </c>
      <c r="H25" s="672" t="str">
        <f>IF(基本情報入力シート!I46="","",基本情報入力シート!I46)</f>
        <v/>
      </c>
      <c r="I25" s="672" t="str">
        <f>IF(基本情報入力シート!J46="","",基本情報入力シート!J46)</f>
        <v/>
      </c>
      <c r="J25" s="672" t="str">
        <f>IF(基本情報入力シート!K46="","",基本情報入力シート!K46)</f>
        <v/>
      </c>
      <c r="K25" s="673" t="str">
        <f>IF(基本情報入力シート!L46="","",基本情報入力シート!L46)</f>
        <v/>
      </c>
      <c r="L25" s="674" t="str">
        <f>IF(基本情報入力シート!M46="","",基本情報入力シート!M46)</f>
        <v/>
      </c>
      <c r="M25" s="674" t="str">
        <f>IF(基本情報入力シート!R46="","",基本情報入力シート!R46)</f>
        <v/>
      </c>
      <c r="N25" s="674" t="str">
        <f>IF(基本情報入力シート!W46="","",基本情報入力シート!W46)</f>
        <v/>
      </c>
      <c r="O25" s="669" t="str">
        <f>IF(基本情報入力シート!X46="","",基本情報入力シート!X46)</f>
        <v/>
      </c>
      <c r="P25" s="675" t="str">
        <f>IF(基本情報入力シート!Y46="","",基本情報入力シート!Y46)</f>
        <v/>
      </c>
      <c r="Q25" s="676" t="str">
        <f>IF(基本情報入力シート!Z46="","",基本情報入力シート!Z46)</f>
        <v/>
      </c>
      <c r="R25" s="677" t="str">
        <f>IF(基本情報入力シート!AA46="","",基本情報入力シート!AA46)</f>
        <v/>
      </c>
      <c r="S25" s="678"/>
      <c r="T25" s="679"/>
      <c r="U25" s="680" t="s">
        <v>445</v>
      </c>
      <c r="V25" s="188" t="s">
        <v>100</v>
      </c>
      <c r="W25" s="681"/>
      <c r="X25" s="384" t="s">
        <v>131</v>
      </c>
      <c r="Y25" s="681"/>
      <c r="Z25" s="455" t="s">
        <v>353</v>
      </c>
      <c r="AA25" s="682"/>
      <c r="AB25" s="384" t="s">
        <v>131</v>
      </c>
      <c r="AC25" s="682"/>
      <c r="AD25" s="384" t="s">
        <v>132</v>
      </c>
      <c r="AE25" s="683" t="s">
        <v>168</v>
      </c>
      <c r="AF25" s="684" t="str">
        <f t="shared" si="0"/>
        <v/>
      </c>
      <c r="AG25" s="384" t="s">
        <v>354</v>
      </c>
      <c r="AH25" s="685" t="str">
        <f t="shared" si="1"/>
        <v/>
      </c>
    </row>
    <row r="26" spans="1:34" ht="36.75" customHeight="1">
      <c r="A26" s="669">
        <f t="shared" si="2"/>
        <v>15</v>
      </c>
      <c r="B26" s="670" t="str">
        <f>IF(基本情報入力シート!C47="","",基本情報入力シート!C47)</f>
        <v/>
      </c>
      <c r="C26" s="671" t="str">
        <f>IF(基本情報入力シート!D47="","",基本情報入力シート!D47)</f>
        <v/>
      </c>
      <c r="D26" s="672" t="str">
        <f>IF(基本情報入力シート!E47="","",基本情報入力シート!E47)</f>
        <v/>
      </c>
      <c r="E26" s="672" t="str">
        <f>IF(基本情報入力シート!F47="","",基本情報入力シート!F47)</f>
        <v/>
      </c>
      <c r="F26" s="672" t="str">
        <f>IF(基本情報入力シート!G47="","",基本情報入力シート!G47)</f>
        <v/>
      </c>
      <c r="G26" s="672" t="str">
        <f>IF(基本情報入力シート!H47="","",基本情報入力シート!H47)</f>
        <v/>
      </c>
      <c r="H26" s="672" t="str">
        <f>IF(基本情報入力シート!I47="","",基本情報入力シート!I47)</f>
        <v/>
      </c>
      <c r="I26" s="672" t="str">
        <f>IF(基本情報入力シート!J47="","",基本情報入力シート!J47)</f>
        <v/>
      </c>
      <c r="J26" s="672" t="str">
        <f>IF(基本情報入力シート!K47="","",基本情報入力シート!K47)</f>
        <v/>
      </c>
      <c r="K26" s="673" t="str">
        <f>IF(基本情報入力シート!L47="","",基本情報入力シート!L47)</f>
        <v/>
      </c>
      <c r="L26" s="674" t="str">
        <f>IF(基本情報入力シート!M47="","",基本情報入力シート!M47)</f>
        <v/>
      </c>
      <c r="M26" s="674" t="str">
        <f>IF(基本情報入力シート!R47="","",基本情報入力シート!R47)</f>
        <v/>
      </c>
      <c r="N26" s="674" t="str">
        <f>IF(基本情報入力シート!W47="","",基本情報入力シート!W47)</f>
        <v/>
      </c>
      <c r="O26" s="669" t="str">
        <f>IF(基本情報入力シート!X47="","",基本情報入力シート!X47)</f>
        <v/>
      </c>
      <c r="P26" s="675" t="str">
        <f>IF(基本情報入力シート!Y47="","",基本情報入力シート!Y47)</f>
        <v/>
      </c>
      <c r="Q26" s="676" t="str">
        <f>IF(基本情報入力シート!Z47="","",基本情報入力シート!Z47)</f>
        <v/>
      </c>
      <c r="R26" s="677" t="str">
        <f>IF(基本情報入力シート!AA47="","",基本情報入力シート!AA47)</f>
        <v/>
      </c>
      <c r="S26" s="678"/>
      <c r="T26" s="679"/>
      <c r="U26" s="680" t="s">
        <v>445</v>
      </c>
      <c r="V26" s="188" t="s">
        <v>100</v>
      </c>
      <c r="W26" s="681"/>
      <c r="X26" s="384" t="s">
        <v>131</v>
      </c>
      <c r="Y26" s="681"/>
      <c r="Z26" s="455" t="s">
        <v>353</v>
      </c>
      <c r="AA26" s="682"/>
      <c r="AB26" s="384" t="s">
        <v>131</v>
      </c>
      <c r="AC26" s="682"/>
      <c r="AD26" s="384" t="s">
        <v>132</v>
      </c>
      <c r="AE26" s="683" t="s">
        <v>168</v>
      </c>
      <c r="AF26" s="684" t="str">
        <f t="shared" si="0"/>
        <v/>
      </c>
      <c r="AG26" s="384" t="s">
        <v>354</v>
      </c>
      <c r="AH26" s="685" t="str">
        <f t="shared" si="1"/>
        <v/>
      </c>
    </row>
    <row r="27" spans="1:34" ht="36.75" customHeight="1">
      <c r="A27" s="669">
        <f t="shared" si="2"/>
        <v>16</v>
      </c>
      <c r="B27" s="670" t="str">
        <f>IF(基本情報入力シート!C48="","",基本情報入力シート!C48)</f>
        <v/>
      </c>
      <c r="C27" s="671" t="str">
        <f>IF(基本情報入力シート!D48="","",基本情報入力シート!D48)</f>
        <v/>
      </c>
      <c r="D27" s="672" t="str">
        <f>IF(基本情報入力シート!E48="","",基本情報入力シート!E48)</f>
        <v/>
      </c>
      <c r="E27" s="672" t="str">
        <f>IF(基本情報入力シート!F48="","",基本情報入力シート!F48)</f>
        <v/>
      </c>
      <c r="F27" s="672" t="str">
        <f>IF(基本情報入力シート!G48="","",基本情報入力シート!G48)</f>
        <v/>
      </c>
      <c r="G27" s="672" t="str">
        <f>IF(基本情報入力シート!H48="","",基本情報入力シート!H48)</f>
        <v/>
      </c>
      <c r="H27" s="672" t="str">
        <f>IF(基本情報入力シート!I48="","",基本情報入力シート!I48)</f>
        <v/>
      </c>
      <c r="I27" s="672" t="str">
        <f>IF(基本情報入力シート!J48="","",基本情報入力シート!J48)</f>
        <v/>
      </c>
      <c r="J27" s="672" t="str">
        <f>IF(基本情報入力シート!K48="","",基本情報入力シート!K48)</f>
        <v/>
      </c>
      <c r="K27" s="673" t="str">
        <f>IF(基本情報入力シート!L48="","",基本情報入力シート!L48)</f>
        <v/>
      </c>
      <c r="L27" s="674" t="str">
        <f>IF(基本情報入力シート!M48="","",基本情報入力シート!M48)</f>
        <v/>
      </c>
      <c r="M27" s="674" t="str">
        <f>IF(基本情報入力シート!R48="","",基本情報入力シート!R48)</f>
        <v/>
      </c>
      <c r="N27" s="674" t="str">
        <f>IF(基本情報入力シート!W48="","",基本情報入力シート!W48)</f>
        <v/>
      </c>
      <c r="O27" s="669" t="str">
        <f>IF(基本情報入力シート!X48="","",基本情報入力シート!X48)</f>
        <v/>
      </c>
      <c r="P27" s="675" t="str">
        <f>IF(基本情報入力シート!Y48="","",基本情報入力シート!Y48)</f>
        <v/>
      </c>
      <c r="Q27" s="676" t="str">
        <f>IF(基本情報入力シート!Z48="","",基本情報入力シート!Z48)</f>
        <v/>
      </c>
      <c r="R27" s="677" t="str">
        <f>IF(基本情報入力シート!AA48="","",基本情報入力シート!AA48)</f>
        <v/>
      </c>
      <c r="S27" s="678"/>
      <c r="T27" s="679"/>
      <c r="U27" s="680" t="s">
        <v>445</v>
      </c>
      <c r="V27" s="188" t="s">
        <v>100</v>
      </c>
      <c r="W27" s="681"/>
      <c r="X27" s="384" t="s">
        <v>131</v>
      </c>
      <c r="Y27" s="681"/>
      <c r="Z27" s="455" t="s">
        <v>353</v>
      </c>
      <c r="AA27" s="682"/>
      <c r="AB27" s="384" t="s">
        <v>131</v>
      </c>
      <c r="AC27" s="682"/>
      <c r="AD27" s="384" t="s">
        <v>132</v>
      </c>
      <c r="AE27" s="683" t="s">
        <v>168</v>
      </c>
      <c r="AF27" s="684" t="str">
        <f t="shared" si="0"/>
        <v/>
      </c>
      <c r="AG27" s="384" t="s">
        <v>354</v>
      </c>
      <c r="AH27" s="685" t="str">
        <f t="shared" si="1"/>
        <v/>
      </c>
    </row>
    <row r="28" spans="1:34" ht="36.75" customHeight="1">
      <c r="A28" s="669">
        <f t="shared" si="2"/>
        <v>17</v>
      </c>
      <c r="B28" s="670" t="str">
        <f>IF(基本情報入力シート!C49="","",基本情報入力シート!C49)</f>
        <v/>
      </c>
      <c r="C28" s="671" t="str">
        <f>IF(基本情報入力シート!D49="","",基本情報入力シート!D49)</f>
        <v/>
      </c>
      <c r="D28" s="672" t="str">
        <f>IF(基本情報入力シート!E49="","",基本情報入力シート!E49)</f>
        <v/>
      </c>
      <c r="E28" s="672" t="str">
        <f>IF(基本情報入力シート!F49="","",基本情報入力シート!F49)</f>
        <v/>
      </c>
      <c r="F28" s="672" t="str">
        <f>IF(基本情報入力シート!G49="","",基本情報入力シート!G49)</f>
        <v/>
      </c>
      <c r="G28" s="672" t="str">
        <f>IF(基本情報入力シート!H49="","",基本情報入力シート!H49)</f>
        <v/>
      </c>
      <c r="H28" s="672" t="str">
        <f>IF(基本情報入力シート!I49="","",基本情報入力シート!I49)</f>
        <v/>
      </c>
      <c r="I28" s="672" t="str">
        <f>IF(基本情報入力シート!J49="","",基本情報入力シート!J49)</f>
        <v/>
      </c>
      <c r="J28" s="672" t="str">
        <f>IF(基本情報入力シート!K49="","",基本情報入力シート!K49)</f>
        <v/>
      </c>
      <c r="K28" s="673" t="str">
        <f>IF(基本情報入力シート!L49="","",基本情報入力シート!L49)</f>
        <v/>
      </c>
      <c r="L28" s="674" t="str">
        <f>IF(基本情報入力シート!M49="","",基本情報入力シート!M49)</f>
        <v/>
      </c>
      <c r="M28" s="674" t="str">
        <f>IF(基本情報入力シート!R49="","",基本情報入力シート!R49)</f>
        <v/>
      </c>
      <c r="N28" s="674" t="str">
        <f>IF(基本情報入力シート!W49="","",基本情報入力シート!W49)</f>
        <v/>
      </c>
      <c r="O28" s="669" t="str">
        <f>IF(基本情報入力シート!X49="","",基本情報入力シート!X49)</f>
        <v/>
      </c>
      <c r="P28" s="675" t="str">
        <f>IF(基本情報入力シート!Y49="","",基本情報入力シート!Y49)</f>
        <v/>
      </c>
      <c r="Q28" s="676" t="str">
        <f>IF(基本情報入力シート!Z49="","",基本情報入力シート!Z49)</f>
        <v/>
      </c>
      <c r="R28" s="677" t="str">
        <f>IF(基本情報入力シート!AA49="","",基本情報入力シート!AA49)</f>
        <v/>
      </c>
      <c r="S28" s="678"/>
      <c r="T28" s="679"/>
      <c r="U28" s="680" t="s">
        <v>445</v>
      </c>
      <c r="V28" s="188" t="s">
        <v>100</v>
      </c>
      <c r="W28" s="681"/>
      <c r="X28" s="384" t="s">
        <v>131</v>
      </c>
      <c r="Y28" s="681"/>
      <c r="Z28" s="455" t="s">
        <v>353</v>
      </c>
      <c r="AA28" s="682"/>
      <c r="AB28" s="384" t="s">
        <v>131</v>
      </c>
      <c r="AC28" s="682"/>
      <c r="AD28" s="384" t="s">
        <v>132</v>
      </c>
      <c r="AE28" s="683" t="s">
        <v>168</v>
      </c>
      <c r="AF28" s="684" t="str">
        <f t="shared" si="0"/>
        <v/>
      </c>
      <c r="AG28" s="384" t="s">
        <v>354</v>
      </c>
      <c r="AH28" s="685" t="str">
        <f t="shared" si="1"/>
        <v/>
      </c>
    </row>
    <row r="29" spans="1:34" ht="36.75" customHeight="1">
      <c r="A29" s="669">
        <f t="shared" si="2"/>
        <v>18</v>
      </c>
      <c r="B29" s="670" t="str">
        <f>IF(基本情報入力シート!C50="","",基本情報入力シート!C50)</f>
        <v/>
      </c>
      <c r="C29" s="671" t="str">
        <f>IF(基本情報入力シート!D50="","",基本情報入力シート!D50)</f>
        <v/>
      </c>
      <c r="D29" s="672" t="str">
        <f>IF(基本情報入力シート!E50="","",基本情報入力シート!E50)</f>
        <v/>
      </c>
      <c r="E29" s="672" t="str">
        <f>IF(基本情報入力シート!F50="","",基本情報入力シート!F50)</f>
        <v/>
      </c>
      <c r="F29" s="672" t="str">
        <f>IF(基本情報入力シート!G50="","",基本情報入力シート!G50)</f>
        <v/>
      </c>
      <c r="G29" s="672" t="str">
        <f>IF(基本情報入力シート!H50="","",基本情報入力シート!H50)</f>
        <v/>
      </c>
      <c r="H29" s="672" t="str">
        <f>IF(基本情報入力シート!I50="","",基本情報入力シート!I50)</f>
        <v/>
      </c>
      <c r="I29" s="672" t="str">
        <f>IF(基本情報入力シート!J50="","",基本情報入力シート!J50)</f>
        <v/>
      </c>
      <c r="J29" s="672" t="str">
        <f>IF(基本情報入力シート!K50="","",基本情報入力シート!K50)</f>
        <v/>
      </c>
      <c r="K29" s="673" t="str">
        <f>IF(基本情報入力シート!L50="","",基本情報入力シート!L50)</f>
        <v/>
      </c>
      <c r="L29" s="674" t="str">
        <f>IF(基本情報入力シート!M50="","",基本情報入力シート!M50)</f>
        <v/>
      </c>
      <c r="M29" s="674" t="str">
        <f>IF(基本情報入力シート!R50="","",基本情報入力シート!R50)</f>
        <v/>
      </c>
      <c r="N29" s="674" t="str">
        <f>IF(基本情報入力シート!W50="","",基本情報入力シート!W50)</f>
        <v/>
      </c>
      <c r="O29" s="669" t="str">
        <f>IF(基本情報入力シート!X50="","",基本情報入力シート!X50)</f>
        <v/>
      </c>
      <c r="P29" s="675" t="str">
        <f>IF(基本情報入力シート!Y50="","",基本情報入力シート!Y50)</f>
        <v/>
      </c>
      <c r="Q29" s="676" t="str">
        <f>IF(基本情報入力シート!Z50="","",基本情報入力シート!Z50)</f>
        <v/>
      </c>
      <c r="R29" s="677" t="str">
        <f>IF(基本情報入力シート!AA50="","",基本情報入力シート!AA50)</f>
        <v/>
      </c>
      <c r="S29" s="678"/>
      <c r="T29" s="679"/>
      <c r="U29" s="680" t="s">
        <v>445</v>
      </c>
      <c r="V29" s="188" t="s">
        <v>100</v>
      </c>
      <c r="W29" s="681"/>
      <c r="X29" s="384" t="s">
        <v>131</v>
      </c>
      <c r="Y29" s="681"/>
      <c r="Z29" s="455" t="s">
        <v>353</v>
      </c>
      <c r="AA29" s="682"/>
      <c r="AB29" s="384" t="s">
        <v>131</v>
      </c>
      <c r="AC29" s="682"/>
      <c r="AD29" s="384" t="s">
        <v>132</v>
      </c>
      <c r="AE29" s="683" t="s">
        <v>168</v>
      </c>
      <c r="AF29" s="684" t="str">
        <f t="shared" si="0"/>
        <v/>
      </c>
      <c r="AG29" s="384" t="s">
        <v>354</v>
      </c>
      <c r="AH29" s="685" t="str">
        <f t="shared" si="1"/>
        <v/>
      </c>
    </row>
    <row r="30" spans="1:34" ht="36.75" customHeight="1">
      <c r="A30" s="669">
        <f t="shared" si="2"/>
        <v>19</v>
      </c>
      <c r="B30" s="670" t="str">
        <f>IF(基本情報入力シート!C51="","",基本情報入力シート!C51)</f>
        <v/>
      </c>
      <c r="C30" s="671" t="str">
        <f>IF(基本情報入力シート!D51="","",基本情報入力シート!D51)</f>
        <v/>
      </c>
      <c r="D30" s="672" t="str">
        <f>IF(基本情報入力シート!E51="","",基本情報入力シート!E51)</f>
        <v/>
      </c>
      <c r="E30" s="672" t="str">
        <f>IF(基本情報入力シート!F51="","",基本情報入力シート!F51)</f>
        <v/>
      </c>
      <c r="F30" s="672" t="str">
        <f>IF(基本情報入力シート!G51="","",基本情報入力シート!G51)</f>
        <v/>
      </c>
      <c r="G30" s="672" t="str">
        <f>IF(基本情報入力シート!H51="","",基本情報入力シート!H51)</f>
        <v/>
      </c>
      <c r="H30" s="672" t="str">
        <f>IF(基本情報入力シート!I51="","",基本情報入力シート!I51)</f>
        <v/>
      </c>
      <c r="I30" s="672" t="str">
        <f>IF(基本情報入力シート!J51="","",基本情報入力シート!J51)</f>
        <v/>
      </c>
      <c r="J30" s="672" t="str">
        <f>IF(基本情報入力シート!K51="","",基本情報入力シート!K51)</f>
        <v/>
      </c>
      <c r="K30" s="673" t="str">
        <f>IF(基本情報入力シート!L51="","",基本情報入力シート!L51)</f>
        <v/>
      </c>
      <c r="L30" s="674" t="str">
        <f>IF(基本情報入力シート!M51="","",基本情報入力シート!M51)</f>
        <v/>
      </c>
      <c r="M30" s="674" t="str">
        <f>IF(基本情報入力シート!R51="","",基本情報入力シート!R51)</f>
        <v/>
      </c>
      <c r="N30" s="674" t="str">
        <f>IF(基本情報入力シート!W51="","",基本情報入力シート!W51)</f>
        <v/>
      </c>
      <c r="O30" s="669" t="str">
        <f>IF(基本情報入力シート!X51="","",基本情報入力シート!X51)</f>
        <v/>
      </c>
      <c r="P30" s="675" t="str">
        <f>IF(基本情報入力シート!Y51="","",基本情報入力シート!Y51)</f>
        <v/>
      </c>
      <c r="Q30" s="676" t="str">
        <f>IF(基本情報入力シート!Z51="","",基本情報入力シート!Z51)</f>
        <v/>
      </c>
      <c r="R30" s="677" t="str">
        <f>IF(基本情報入力シート!AA51="","",基本情報入力シート!AA51)</f>
        <v/>
      </c>
      <c r="S30" s="678"/>
      <c r="T30" s="679"/>
      <c r="U30" s="680" t="s">
        <v>445</v>
      </c>
      <c r="V30" s="188" t="s">
        <v>100</v>
      </c>
      <c r="W30" s="681"/>
      <c r="X30" s="384" t="s">
        <v>131</v>
      </c>
      <c r="Y30" s="681"/>
      <c r="Z30" s="455" t="s">
        <v>353</v>
      </c>
      <c r="AA30" s="682"/>
      <c r="AB30" s="384" t="s">
        <v>131</v>
      </c>
      <c r="AC30" s="682"/>
      <c r="AD30" s="384" t="s">
        <v>132</v>
      </c>
      <c r="AE30" s="683" t="s">
        <v>168</v>
      </c>
      <c r="AF30" s="684" t="str">
        <f t="shared" si="0"/>
        <v/>
      </c>
      <c r="AG30" s="384" t="s">
        <v>354</v>
      </c>
      <c r="AH30" s="685" t="str">
        <f t="shared" si="1"/>
        <v/>
      </c>
    </row>
    <row r="31" spans="1:34" ht="36.75" customHeight="1">
      <c r="A31" s="669">
        <f t="shared" si="2"/>
        <v>20</v>
      </c>
      <c r="B31" s="670" t="str">
        <f>IF(基本情報入力シート!C52="","",基本情報入力シート!C52)</f>
        <v/>
      </c>
      <c r="C31" s="671" t="str">
        <f>IF(基本情報入力シート!D52="","",基本情報入力シート!D52)</f>
        <v/>
      </c>
      <c r="D31" s="672" t="str">
        <f>IF(基本情報入力シート!E52="","",基本情報入力シート!E52)</f>
        <v/>
      </c>
      <c r="E31" s="672" t="str">
        <f>IF(基本情報入力シート!F52="","",基本情報入力シート!F52)</f>
        <v/>
      </c>
      <c r="F31" s="672" t="str">
        <f>IF(基本情報入力シート!G52="","",基本情報入力シート!G52)</f>
        <v/>
      </c>
      <c r="G31" s="672" t="str">
        <f>IF(基本情報入力シート!H52="","",基本情報入力シート!H52)</f>
        <v/>
      </c>
      <c r="H31" s="672" t="str">
        <f>IF(基本情報入力シート!I52="","",基本情報入力シート!I52)</f>
        <v/>
      </c>
      <c r="I31" s="672" t="str">
        <f>IF(基本情報入力シート!J52="","",基本情報入力シート!J52)</f>
        <v/>
      </c>
      <c r="J31" s="672" t="str">
        <f>IF(基本情報入力シート!K52="","",基本情報入力シート!K52)</f>
        <v/>
      </c>
      <c r="K31" s="673" t="str">
        <f>IF(基本情報入力シート!L52="","",基本情報入力シート!L52)</f>
        <v/>
      </c>
      <c r="L31" s="674" t="str">
        <f>IF(基本情報入力シート!M52="","",基本情報入力シート!M52)</f>
        <v/>
      </c>
      <c r="M31" s="674" t="str">
        <f>IF(基本情報入力シート!R52="","",基本情報入力シート!R52)</f>
        <v/>
      </c>
      <c r="N31" s="674" t="str">
        <f>IF(基本情報入力シート!W52="","",基本情報入力シート!W52)</f>
        <v/>
      </c>
      <c r="O31" s="669" t="str">
        <f>IF(基本情報入力シート!X52="","",基本情報入力シート!X52)</f>
        <v/>
      </c>
      <c r="P31" s="675" t="str">
        <f>IF(基本情報入力シート!Y52="","",基本情報入力シート!Y52)</f>
        <v/>
      </c>
      <c r="Q31" s="676" t="str">
        <f>IF(基本情報入力シート!Z52="","",基本情報入力シート!Z52)</f>
        <v/>
      </c>
      <c r="R31" s="677" t="str">
        <f>IF(基本情報入力シート!AA52="","",基本情報入力シート!AA52)</f>
        <v/>
      </c>
      <c r="S31" s="678"/>
      <c r="T31" s="679"/>
      <c r="U31" s="680" t="s">
        <v>445</v>
      </c>
      <c r="V31" s="188" t="s">
        <v>100</v>
      </c>
      <c r="W31" s="681"/>
      <c r="X31" s="384" t="s">
        <v>131</v>
      </c>
      <c r="Y31" s="681"/>
      <c r="Z31" s="455" t="s">
        <v>353</v>
      </c>
      <c r="AA31" s="682"/>
      <c r="AB31" s="384" t="s">
        <v>131</v>
      </c>
      <c r="AC31" s="682"/>
      <c r="AD31" s="384" t="s">
        <v>132</v>
      </c>
      <c r="AE31" s="683" t="s">
        <v>168</v>
      </c>
      <c r="AF31" s="684" t="str">
        <f t="shared" si="0"/>
        <v/>
      </c>
      <c r="AG31" s="384" t="s">
        <v>354</v>
      </c>
      <c r="AH31" s="685" t="str">
        <f t="shared" si="1"/>
        <v/>
      </c>
    </row>
    <row r="32" spans="1:34" ht="36.75" customHeight="1">
      <c r="A32" s="669">
        <f t="shared" si="2"/>
        <v>21</v>
      </c>
      <c r="B32" s="670" t="str">
        <f>IF(基本情報入力シート!C53="","",基本情報入力シート!C53)</f>
        <v/>
      </c>
      <c r="C32" s="671" t="str">
        <f>IF(基本情報入力シート!D53="","",基本情報入力シート!D53)</f>
        <v/>
      </c>
      <c r="D32" s="672" t="str">
        <f>IF(基本情報入力シート!E53="","",基本情報入力シート!E53)</f>
        <v/>
      </c>
      <c r="E32" s="672" t="str">
        <f>IF(基本情報入力シート!F53="","",基本情報入力シート!F53)</f>
        <v/>
      </c>
      <c r="F32" s="672" t="str">
        <f>IF(基本情報入力シート!G53="","",基本情報入力シート!G53)</f>
        <v/>
      </c>
      <c r="G32" s="672" t="str">
        <f>IF(基本情報入力シート!H53="","",基本情報入力シート!H53)</f>
        <v/>
      </c>
      <c r="H32" s="672" t="str">
        <f>IF(基本情報入力シート!I53="","",基本情報入力シート!I53)</f>
        <v/>
      </c>
      <c r="I32" s="672" t="str">
        <f>IF(基本情報入力シート!J53="","",基本情報入力シート!J53)</f>
        <v/>
      </c>
      <c r="J32" s="672" t="str">
        <f>IF(基本情報入力シート!K53="","",基本情報入力シート!K53)</f>
        <v/>
      </c>
      <c r="K32" s="673" t="str">
        <f>IF(基本情報入力シート!L53="","",基本情報入力シート!L53)</f>
        <v/>
      </c>
      <c r="L32" s="674" t="str">
        <f>IF(基本情報入力シート!M53="","",基本情報入力シート!M53)</f>
        <v/>
      </c>
      <c r="M32" s="674" t="str">
        <f>IF(基本情報入力シート!R53="","",基本情報入力シート!R53)</f>
        <v/>
      </c>
      <c r="N32" s="674" t="str">
        <f>IF(基本情報入力シート!W53="","",基本情報入力シート!W53)</f>
        <v/>
      </c>
      <c r="O32" s="669" t="str">
        <f>IF(基本情報入力シート!X53="","",基本情報入力シート!X53)</f>
        <v/>
      </c>
      <c r="P32" s="675" t="str">
        <f>IF(基本情報入力シート!Y53="","",基本情報入力シート!Y53)</f>
        <v/>
      </c>
      <c r="Q32" s="676" t="str">
        <f>IF(基本情報入力シート!Z53="","",基本情報入力シート!Z53)</f>
        <v/>
      </c>
      <c r="R32" s="677" t="str">
        <f>IF(基本情報入力シート!AA53="","",基本情報入力シート!AA53)</f>
        <v/>
      </c>
      <c r="S32" s="678"/>
      <c r="T32" s="679"/>
      <c r="U32" s="680" t="s">
        <v>445</v>
      </c>
      <c r="V32" s="188" t="s">
        <v>100</v>
      </c>
      <c r="W32" s="681"/>
      <c r="X32" s="384" t="s">
        <v>131</v>
      </c>
      <c r="Y32" s="681"/>
      <c r="Z32" s="455" t="s">
        <v>353</v>
      </c>
      <c r="AA32" s="682"/>
      <c r="AB32" s="384" t="s">
        <v>131</v>
      </c>
      <c r="AC32" s="682"/>
      <c r="AD32" s="384" t="s">
        <v>132</v>
      </c>
      <c r="AE32" s="683" t="s">
        <v>168</v>
      </c>
      <c r="AF32" s="684" t="str">
        <f t="shared" si="0"/>
        <v/>
      </c>
      <c r="AG32" s="384" t="s">
        <v>354</v>
      </c>
      <c r="AH32" s="685" t="str">
        <f t="shared" si="1"/>
        <v/>
      </c>
    </row>
    <row r="33" spans="1:34" ht="36.75" customHeight="1">
      <c r="A33" s="669">
        <f t="shared" si="2"/>
        <v>22</v>
      </c>
      <c r="B33" s="670" t="str">
        <f>IF(基本情報入力シート!C54="","",基本情報入力シート!C54)</f>
        <v/>
      </c>
      <c r="C33" s="671" t="str">
        <f>IF(基本情報入力シート!D54="","",基本情報入力シート!D54)</f>
        <v/>
      </c>
      <c r="D33" s="672" t="str">
        <f>IF(基本情報入力シート!E54="","",基本情報入力シート!E54)</f>
        <v/>
      </c>
      <c r="E33" s="672" t="str">
        <f>IF(基本情報入力シート!F54="","",基本情報入力シート!F54)</f>
        <v/>
      </c>
      <c r="F33" s="672" t="str">
        <f>IF(基本情報入力シート!G54="","",基本情報入力シート!G54)</f>
        <v/>
      </c>
      <c r="G33" s="672" t="str">
        <f>IF(基本情報入力シート!H54="","",基本情報入力シート!H54)</f>
        <v/>
      </c>
      <c r="H33" s="672" t="str">
        <f>IF(基本情報入力シート!I54="","",基本情報入力シート!I54)</f>
        <v/>
      </c>
      <c r="I33" s="672" t="str">
        <f>IF(基本情報入力シート!J54="","",基本情報入力シート!J54)</f>
        <v/>
      </c>
      <c r="J33" s="672" t="str">
        <f>IF(基本情報入力シート!K54="","",基本情報入力シート!K54)</f>
        <v/>
      </c>
      <c r="K33" s="673" t="str">
        <f>IF(基本情報入力シート!L54="","",基本情報入力シート!L54)</f>
        <v/>
      </c>
      <c r="L33" s="674" t="str">
        <f>IF(基本情報入力シート!M54="","",基本情報入力シート!M54)</f>
        <v/>
      </c>
      <c r="M33" s="674" t="str">
        <f>IF(基本情報入力シート!R54="","",基本情報入力シート!R54)</f>
        <v/>
      </c>
      <c r="N33" s="674" t="str">
        <f>IF(基本情報入力シート!W54="","",基本情報入力シート!W54)</f>
        <v/>
      </c>
      <c r="O33" s="669" t="str">
        <f>IF(基本情報入力シート!X54="","",基本情報入力シート!X54)</f>
        <v/>
      </c>
      <c r="P33" s="675" t="str">
        <f>IF(基本情報入力シート!Y54="","",基本情報入力シート!Y54)</f>
        <v/>
      </c>
      <c r="Q33" s="676" t="str">
        <f>IF(基本情報入力シート!Z54="","",基本情報入力シート!Z54)</f>
        <v/>
      </c>
      <c r="R33" s="677" t="str">
        <f>IF(基本情報入力シート!AA54="","",基本情報入力シート!AA54)</f>
        <v/>
      </c>
      <c r="S33" s="678"/>
      <c r="T33" s="679"/>
      <c r="U33" s="680" t="s">
        <v>445</v>
      </c>
      <c r="V33" s="188" t="s">
        <v>100</v>
      </c>
      <c r="W33" s="681"/>
      <c r="X33" s="384" t="s">
        <v>131</v>
      </c>
      <c r="Y33" s="681"/>
      <c r="Z33" s="455" t="s">
        <v>353</v>
      </c>
      <c r="AA33" s="682"/>
      <c r="AB33" s="384" t="s">
        <v>131</v>
      </c>
      <c r="AC33" s="682"/>
      <c r="AD33" s="384" t="s">
        <v>132</v>
      </c>
      <c r="AE33" s="683" t="s">
        <v>168</v>
      </c>
      <c r="AF33" s="684" t="str">
        <f t="shared" si="0"/>
        <v/>
      </c>
      <c r="AG33" s="384" t="s">
        <v>354</v>
      </c>
      <c r="AH33" s="685" t="str">
        <f t="shared" si="1"/>
        <v/>
      </c>
    </row>
    <row r="34" spans="1:34" ht="36.75" customHeight="1">
      <c r="A34" s="669">
        <f t="shared" si="2"/>
        <v>23</v>
      </c>
      <c r="B34" s="670" t="str">
        <f>IF(基本情報入力シート!C55="","",基本情報入力シート!C55)</f>
        <v/>
      </c>
      <c r="C34" s="671" t="str">
        <f>IF(基本情報入力シート!D55="","",基本情報入力シート!D55)</f>
        <v/>
      </c>
      <c r="D34" s="672" t="str">
        <f>IF(基本情報入力シート!E55="","",基本情報入力シート!E55)</f>
        <v/>
      </c>
      <c r="E34" s="672" t="str">
        <f>IF(基本情報入力シート!F55="","",基本情報入力シート!F55)</f>
        <v/>
      </c>
      <c r="F34" s="672" t="str">
        <f>IF(基本情報入力シート!G55="","",基本情報入力シート!G55)</f>
        <v/>
      </c>
      <c r="G34" s="672" t="str">
        <f>IF(基本情報入力シート!H55="","",基本情報入力シート!H55)</f>
        <v/>
      </c>
      <c r="H34" s="672" t="str">
        <f>IF(基本情報入力シート!I55="","",基本情報入力シート!I55)</f>
        <v/>
      </c>
      <c r="I34" s="672" t="str">
        <f>IF(基本情報入力シート!J55="","",基本情報入力シート!J55)</f>
        <v/>
      </c>
      <c r="J34" s="672" t="str">
        <f>IF(基本情報入力シート!K55="","",基本情報入力シート!K55)</f>
        <v/>
      </c>
      <c r="K34" s="673" t="str">
        <f>IF(基本情報入力シート!L55="","",基本情報入力シート!L55)</f>
        <v/>
      </c>
      <c r="L34" s="674" t="str">
        <f>IF(基本情報入力シート!M55="","",基本情報入力シート!M55)</f>
        <v/>
      </c>
      <c r="M34" s="674" t="str">
        <f>IF(基本情報入力シート!R55="","",基本情報入力シート!R55)</f>
        <v/>
      </c>
      <c r="N34" s="674" t="str">
        <f>IF(基本情報入力シート!W55="","",基本情報入力シート!W55)</f>
        <v/>
      </c>
      <c r="O34" s="669" t="str">
        <f>IF(基本情報入力シート!X55="","",基本情報入力シート!X55)</f>
        <v/>
      </c>
      <c r="P34" s="675" t="str">
        <f>IF(基本情報入力シート!Y55="","",基本情報入力シート!Y55)</f>
        <v/>
      </c>
      <c r="Q34" s="676" t="str">
        <f>IF(基本情報入力シート!Z55="","",基本情報入力シート!Z55)</f>
        <v/>
      </c>
      <c r="R34" s="677" t="str">
        <f>IF(基本情報入力シート!AA55="","",基本情報入力シート!AA55)</f>
        <v/>
      </c>
      <c r="S34" s="678"/>
      <c r="T34" s="679"/>
      <c r="U34" s="680" t="s">
        <v>445</v>
      </c>
      <c r="V34" s="188" t="s">
        <v>100</v>
      </c>
      <c r="W34" s="681"/>
      <c r="X34" s="384" t="s">
        <v>131</v>
      </c>
      <c r="Y34" s="681"/>
      <c r="Z34" s="455" t="s">
        <v>353</v>
      </c>
      <c r="AA34" s="682"/>
      <c r="AB34" s="384" t="s">
        <v>131</v>
      </c>
      <c r="AC34" s="682"/>
      <c r="AD34" s="384" t="s">
        <v>132</v>
      </c>
      <c r="AE34" s="683" t="s">
        <v>168</v>
      </c>
      <c r="AF34" s="684" t="str">
        <f t="shared" si="0"/>
        <v/>
      </c>
      <c r="AG34" s="384" t="s">
        <v>354</v>
      </c>
      <c r="AH34" s="685" t="str">
        <f t="shared" si="1"/>
        <v/>
      </c>
    </row>
    <row r="35" spans="1:34" ht="36.75" customHeight="1">
      <c r="A35" s="669">
        <f t="shared" si="2"/>
        <v>24</v>
      </c>
      <c r="B35" s="670" t="str">
        <f>IF(基本情報入力シート!C56="","",基本情報入力シート!C56)</f>
        <v/>
      </c>
      <c r="C35" s="671" t="str">
        <f>IF(基本情報入力シート!D56="","",基本情報入力シート!D56)</f>
        <v/>
      </c>
      <c r="D35" s="672" t="str">
        <f>IF(基本情報入力シート!E56="","",基本情報入力シート!E56)</f>
        <v/>
      </c>
      <c r="E35" s="672" t="str">
        <f>IF(基本情報入力シート!F56="","",基本情報入力シート!F56)</f>
        <v/>
      </c>
      <c r="F35" s="672" t="str">
        <f>IF(基本情報入力シート!G56="","",基本情報入力シート!G56)</f>
        <v/>
      </c>
      <c r="G35" s="672" t="str">
        <f>IF(基本情報入力シート!H56="","",基本情報入力シート!H56)</f>
        <v/>
      </c>
      <c r="H35" s="672" t="str">
        <f>IF(基本情報入力シート!I56="","",基本情報入力シート!I56)</f>
        <v/>
      </c>
      <c r="I35" s="672" t="str">
        <f>IF(基本情報入力シート!J56="","",基本情報入力シート!J56)</f>
        <v/>
      </c>
      <c r="J35" s="672" t="str">
        <f>IF(基本情報入力シート!K56="","",基本情報入力シート!K56)</f>
        <v/>
      </c>
      <c r="K35" s="673" t="str">
        <f>IF(基本情報入力シート!L56="","",基本情報入力シート!L56)</f>
        <v/>
      </c>
      <c r="L35" s="674" t="str">
        <f>IF(基本情報入力シート!M56="","",基本情報入力シート!M56)</f>
        <v/>
      </c>
      <c r="M35" s="674" t="str">
        <f>IF(基本情報入力シート!R56="","",基本情報入力シート!R56)</f>
        <v/>
      </c>
      <c r="N35" s="674" t="str">
        <f>IF(基本情報入力シート!W56="","",基本情報入力シート!W56)</f>
        <v/>
      </c>
      <c r="O35" s="669" t="str">
        <f>IF(基本情報入力シート!X56="","",基本情報入力シート!X56)</f>
        <v/>
      </c>
      <c r="P35" s="675" t="str">
        <f>IF(基本情報入力シート!Y56="","",基本情報入力シート!Y56)</f>
        <v/>
      </c>
      <c r="Q35" s="676" t="str">
        <f>IF(基本情報入力シート!Z56="","",基本情報入力シート!Z56)</f>
        <v/>
      </c>
      <c r="R35" s="677" t="str">
        <f>IF(基本情報入力シート!AA56="","",基本情報入力シート!AA56)</f>
        <v/>
      </c>
      <c r="S35" s="678"/>
      <c r="T35" s="679"/>
      <c r="U35" s="680" t="s">
        <v>445</v>
      </c>
      <c r="V35" s="188" t="s">
        <v>100</v>
      </c>
      <c r="W35" s="681"/>
      <c r="X35" s="384" t="s">
        <v>131</v>
      </c>
      <c r="Y35" s="681"/>
      <c r="Z35" s="455" t="s">
        <v>353</v>
      </c>
      <c r="AA35" s="682"/>
      <c r="AB35" s="384" t="s">
        <v>131</v>
      </c>
      <c r="AC35" s="682"/>
      <c r="AD35" s="384" t="s">
        <v>132</v>
      </c>
      <c r="AE35" s="683" t="s">
        <v>168</v>
      </c>
      <c r="AF35" s="684" t="str">
        <f t="shared" si="0"/>
        <v/>
      </c>
      <c r="AG35" s="384" t="s">
        <v>354</v>
      </c>
      <c r="AH35" s="685" t="str">
        <f t="shared" si="1"/>
        <v/>
      </c>
    </row>
    <row r="36" spans="1:34" ht="36.75" customHeight="1">
      <c r="A36" s="669">
        <f t="shared" si="2"/>
        <v>25</v>
      </c>
      <c r="B36" s="670" t="str">
        <f>IF(基本情報入力シート!C57="","",基本情報入力シート!C57)</f>
        <v/>
      </c>
      <c r="C36" s="671" t="str">
        <f>IF(基本情報入力シート!D57="","",基本情報入力シート!D57)</f>
        <v/>
      </c>
      <c r="D36" s="672" t="str">
        <f>IF(基本情報入力シート!E57="","",基本情報入力シート!E57)</f>
        <v/>
      </c>
      <c r="E36" s="672" t="str">
        <f>IF(基本情報入力シート!F57="","",基本情報入力シート!F57)</f>
        <v/>
      </c>
      <c r="F36" s="672" t="str">
        <f>IF(基本情報入力シート!G57="","",基本情報入力シート!G57)</f>
        <v/>
      </c>
      <c r="G36" s="672" t="str">
        <f>IF(基本情報入力シート!H57="","",基本情報入力シート!H57)</f>
        <v/>
      </c>
      <c r="H36" s="672" t="str">
        <f>IF(基本情報入力シート!I57="","",基本情報入力シート!I57)</f>
        <v/>
      </c>
      <c r="I36" s="672" t="str">
        <f>IF(基本情報入力シート!J57="","",基本情報入力シート!J57)</f>
        <v/>
      </c>
      <c r="J36" s="672" t="str">
        <f>IF(基本情報入力シート!K57="","",基本情報入力シート!K57)</f>
        <v/>
      </c>
      <c r="K36" s="673" t="str">
        <f>IF(基本情報入力シート!L57="","",基本情報入力シート!L57)</f>
        <v/>
      </c>
      <c r="L36" s="674" t="str">
        <f>IF(基本情報入力シート!M57="","",基本情報入力シート!M57)</f>
        <v/>
      </c>
      <c r="M36" s="674" t="str">
        <f>IF(基本情報入力シート!R57="","",基本情報入力シート!R57)</f>
        <v/>
      </c>
      <c r="N36" s="674" t="str">
        <f>IF(基本情報入力シート!W57="","",基本情報入力シート!W57)</f>
        <v/>
      </c>
      <c r="O36" s="669" t="str">
        <f>IF(基本情報入力シート!X57="","",基本情報入力シート!X57)</f>
        <v/>
      </c>
      <c r="P36" s="675" t="str">
        <f>IF(基本情報入力シート!Y57="","",基本情報入力シート!Y57)</f>
        <v/>
      </c>
      <c r="Q36" s="676" t="str">
        <f>IF(基本情報入力シート!Z57="","",基本情報入力シート!Z57)</f>
        <v/>
      </c>
      <c r="R36" s="677" t="str">
        <f>IF(基本情報入力シート!AA57="","",基本情報入力シート!AA57)</f>
        <v/>
      </c>
      <c r="S36" s="678"/>
      <c r="T36" s="679"/>
      <c r="U36" s="680" t="s">
        <v>445</v>
      </c>
      <c r="V36" s="188" t="s">
        <v>100</v>
      </c>
      <c r="W36" s="681"/>
      <c r="X36" s="384" t="s">
        <v>131</v>
      </c>
      <c r="Y36" s="681"/>
      <c r="Z36" s="455" t="s">
        <v>353</v>
      </c>
      <c r="AA36" s="682"/>
      <c r="AB36" s="384" t="s">
        <v>131</v>
      </c>
      <c r="AC36" s="682"/>
      <c r="AD36" s="384" t="s">
        <v>132</v>
      </c>
      <c r="AE36" s="683" t="s">
        <v>168</v>
      </c>
      <c r="AF36" s="684" t="str">
        <f t="shared" si="0"/>
        <v/>
      </c>
      <c r="AG36" s="384" t="s">
        <v>354</v>
      </c>
      <c r="AH36" s="685" t="str">
        <f t="shared" si="1"/>
        <v/>
      </c>
    </row>
    <row r="37" spans="1:34" ht="36.75" customHeight="1">
      <c r="A37" s="669">
        <f t="shared" si="2"/>
        <v>26</v>
      </c>
      <c r="B37" s="670" t="str">
        <f>IF(基本情報入力シート!C58="","",基本情報入力シート!C58)</f>
        <v/>
      </c>
      <c r="C37" s="671" t="str">
        <f>IF(基本情報入力シート!D58="","",基本情報入力シート!D58)</f>
        <v/>
      </c>
      <c r="D37" s="672" t="str">
        <f>IF(基本情報入力シート!E58="","",基本情報入力シート!E58)</f>
        <v/>
      </c>
      <c r="E37" s="672" t="str">
        <f>IF(基本情報入力シート!F58="","",基本情報入力シート!F58)</f>
        <v/>
      </c>
      <c r="F37" s="672" t="str">
        <f>IF(基本情報入力シート!G58="","",基本情報入力シート!G58)</f>
        <v/>
      </c>
      <c r="G37" s="672" t="str">
        <f>IF(基本情報入力シート!H58="","",基本情報入力シート!H58)</f>
        <v/>
      </c>
      <c r="H37" s="672" t="str">
        <f>IF(基本情報入力シート!I58="","",基本情報入力シート!I58)</f>
        <v/>
      </c>
      <c r="I37" s="672" t="str">
        <f>IF(基本情報入力シート!J58="","",基本情報入力シート!J58)</f>
        <v/>
      </c>
      <c r="J37" s="672" t="str">
        <f>IF(基本情報入力シート!K58="","",基本情報入力シート!K58)</f>
        <v/>
      </c>
      <c r="K37" s="673" t="str">
        <f>IF(基本情報入力シート!L58="","",基本情報入力シート!L58)</f>
        <v/>
      </c>
      <c r="L37" s="674" t="str">
        <f>IF(基本情報入力シート!M58="","",基本情報入力シート!M58)</f>
        <v/>
      </c>
      <c r="M37" s="674" t="str">
        <f>IF(基本情報入力シート!R58="","",基本情報入力シート!R58)</f>
        <v/>
      </c>
      <c r="N37" s="674" t="str">
        <f>IF(基本情報入力シート!W58="","",基本情報入力シート!W58)</f>
        <v/>
      </c>
      <c r="O37" s="669" t="str">
        <f>IF(基本情報入力シート!X58="","",基本情報入力シート!X58)</f>
        <v/>
      </c>
      <c r="P37" s="675" t="str">
        <f>IF(基本情報入力シート!Y58="","",基本情報入力シート!Y58)</f>
        <v/>
      </c>
      <c r="Q37" s="676" t="str">
        <f>IF(基本情報入力シート!Z58="","",基本情報入力シート!Z58)</f>
        <v/>
      </c>
      <c r="R37" s="677" t="str">
        <f>IF(基本情報入力シート!AA58="","",基本情報入力シート!AA58)</f>
        <v/>
      </c>
      <c r="S37" s="678"/>
      <c r="T37" s="679"/>
      <c r="U37" s="680" t="s">
        <v>445</v>
      </c>
      <c r="V37" s="188" t="s">
        <v>100</v>
      </c>
      <c r="W37" s="681"/>
      <c r="X37" s="384" t="s">
        <v>131</v>
      </c>
      <c r="Y37" s="681"/>
      <c r="Z37" s="455" t="s">
        <v>353</v>
      </c>
      <c r="AA37" s="682"/>
      <c r="AB37" s="384" t="s">
        <v>131</v>
      </c>
      <c r="AC37" s="682"/>
      <c r="AD37" s="384" t="s">
        <v>132</v>
      </c>
      <c r="AE37" s="683" t="s">
        <v>168</v>
      </c>
      <c r="AF37" s="684" t="str">
        <f t="shared" si="0"/>
        <v/>
      </c>
      <c r="AG37" s="384" t="s">
        <v>354</v>
      </c>
      <c r="AH37" s="685" t="str">
        <f t="shared" si="1"/>
        <v/>
      </c>
    </row>
    <row r="38" spans="1:34" ht="36.75" customHeight="1">
      <c r="A38" s="669">
        <f t="shared" si="2"/>
        <v>27</v>
      </c>
      <c r="B38" s="670" t="str">
        <f>IF(基本情報入力シート!C59="","",基本情報入力シート!C59)</f>
        <v/>
      </c>
      <c r="C38" s="671" t="str">
        <f>IF(基本情報入力シート!D59="","",基本情報入力シート!D59)</f>
        <v/>
      </c>
      <c r="D38" s="672" t="str">
        <f>IF(基本情報入力シート!E59="","",基本情報入力シート!E59)</f>
        <v/>
      </c>
      <c r="E38" s="672" t="str">
        <f>IF(基本情報入力シート!F59="","",基本情報入力シート!F59)</f>
        <v/>
      </c>
      <c r="F38" s="672" t="str">
        <f>IF(基本情報入力シート!G59="","",基本情報入力シート!G59)</f>
        <v/>
      </c>
      <c r="G38" s="672" t="str">
        <f>IF(基本情報入力シート!H59="","",基本情報入力シート!H59)</f>
        <v/>
      </c>
      <c r="H38" s="672" t="str">
        <f>IF(基本情報入力シート!I59="","",基本情報入力シート!I59)</f>
        <v/>
      </c>
      <c r="I38" s="672" t="str">
        <f>IF(基本情報入力シート!J59="","",基本情報入力シート!J59)</f>
        <v/>
      </c>
      <c r="J38" s="672" t="str">
        <f>IF(基本情報入力シート!K59="","",基本情報入力シート!K59)</f>
        <v/>
      </c>
      <c r="K38" s="673" t="str">
        <f>IF(基本情報入力シート!L59="","",基本情報入力シート!L59)</f>
        <v/>
      </c>
      <c r="L38" s="674" t="str">
        <f>IF(基本情報入力シート!M59="","",基本情報入力シート!M59)</f>
        <v/>
      </c>
      <c r="M38" s="674" t="str">
        <f>IF(基本情報入力シート!R59="","",基本情報入力シート!R59)</f>
        <v/>
      </c>
      <c r="N38" s="674" t="str">
        <f>IF(基本情報入力シート!W59="","",基本情報入力シート!W59)</f>
        <v/>
      </c>
      <c r="O38" s="669" t="str">
        <f>IF(基本情報入力シート!X59="","",基本情報入力シート!X59)</f>
        <v/>
      </c>
      <c r="P38" s="675" t="str">
        <f>IF(基本情報入力シート!Y59="","",基本情報入力シート!Y59)</f>
        <v/>
      </c>
      <c r="Q38" s="676" t="str">
        <f>IF(基本情報入力シート!Z59="","",基本情報入力シート!Z59)</f>
        <v/>
      </c>
      <c r="R38" s="677" t="str">
        <f>IF(基本情報入力シート!AA59="","",基本情報入力シート!AA59)</f>
        <v/>
      </c>
      <c r="S38" s="678"/>
      <c r="T38" s="679"/>
      <c r="U38" s="680" t="s">
        <v>445</v>
      </c>
      <c r="V38" s="188" t="s">
        <v>100</v>
      </c>
      <c r="W38" s="681"/>
      <c r="X38" s="384" t="s">
        <v>131</v>
      </c>
      <c r="Y38" s="681"/>
      <c r="Z38" s="455" t="s">
        <v>353</v>
      </c>
      <c r="AA38" s="682"/>
      <c r="AB38" s="384" t="s">
        <v>131</v>
      </c>
      <c r="AC38" s="682"/>
      <c r="AD38" s="384" t="s">
        <v>132</v>
      </c>
      <c r="AE38" s="683" t="s">
        <v>168</v>
      </c>
      <c r="AF38" s="684" t="str">
        <f t="shared" si="0"/>
        <v/>
      </c>
      <c r="AG38" s="384" t="s">
        <v>354</v>
      </c>
      <c r="AH38" s="685" t="str">
        <f t="shared" si="1"/>
        <v/>
      </c>
    </row>
    <row r="39" spans="1:34" ht="36.75" customHeight="1">
      <c r="A39" s="669">
        <f t="shared" si="2"/>
        <v>28</v>
      </c>
      <c r="B39" s="670" t="str">
        <f>IF(基本情報入力シート!C60="","",基本情報入力シート!C60)</f>
        <v/>
      </c>
      <c r="C39" s="671" t="str">
        <f>IF(基本情報入力シート!D60="","",基本情報入力シート!D60)</f>
        <v/>
      </c>
      <c r="D39" s="672" t="str">
        <f>IF(基本情報入力シート!E60="","",基本情報入力シート!E60)</f>
        <v/>
      </c>
      <c r="E39" s="672" t="str">
        <f>IF(基本情報入力シート!F60="","",基本情報入力シート!F60)</f>
        <v/>
      </c>
      <c r="F39" s="672" t="str">
        <f>IF(基本情報入力シート!G60="","",基本情報入力シート!G60)</f>
        <v/>
      </c>
      <c r="G39" s="672" t="str">
        <f>IF(基本情報入力シート!H60="","",基本情報入力シート!H60)</f>
        <v/>
      </c>
      <c r="H39" s="672" t="str">
        <f>IF(基本情報入力シート!I60="","",基本情報入力シート!I60)</f>
        <v/>
      </c>
      <c r="I39" s="672" t="str">
        <f>IF(基本情報入力シート!J60="","",基本情報入力シート!J60)</f>
        <v/>
      </c>
      <c r="J39" s="672" t="str">
        <f>IF(基本情報入力シート!K60="","",基本情報入力シート!K60)</f>
        <v/>
      </c>
      <c r="K39" s="673" t="str">
        <f>IF(基本情報入力シート!L60="","",基本情報入力シート!L60)</f>
        <v/>
      </c>
      <c r="L39" s="674" t="str">
        <f>IF(基本情報入力シート!M60="","",基本情報入力シート!M60)</f>
        <v/>
      </c>
      <c r="M39" s="674" t="str">
        <f>IF(基本情報入力シート!R60="","",基本情報入力シート!R60)</f>
        <v/>
      </c>
      <c r="N39" s="674" t="str">
        <f>IF(基本情報入力シート!W60="","",基本情報入力シート!W60)</f>
        <v/>
      </c>
      <c r="O39" s="669" t="str">
        <f>IF(基本情報入力シート!X60="","",基本情報入力シート!X60)</f>
        <v/>
      </c>
      <c r="P39" s="675" t="str">
        <f>IF(基本情報入力シート!Y60="","",基本情報入力シート!Y60)</f>
        <v/>
      </c>
      <c r="Q39" s="676" t="str">
        <f>IF(基本情報入力シート!Z60="","",基本情報入力シート!Z60)</f>
        <v/>
      </c>
      <c r="R39" s="677" t="str">
        <f>IF(基本情報入力シート!AA60="","",基本情報入力シート!AA60)</f>
        <v/>
      </c>
      <c r="S39" s="678"/>
      <c r="T39" s="679"/>
      <c r="U39" s="680" t="s">
        <v>445</v>
      </c>
      <c r="V39" s="188" t="s">
        <v>100</v>
      </c>
      <c r="W39" s="681"/>
      <c r="X39" s="384" t="s">
        <v>131</v>
      </c>
      <c r="Y39" s="681"/>
      <c r="Z39" s="455" t="s">
        <v>353</v>
      </c>
      <c r="AA39" s="682"/>
      <c r="AB39" s="384" t="s">
        <v>131</v>
      </c>
      <c r="AC39" s="682"/>
      <c r="AD39" s="384" t="s">
        <v>132</v>
      </c>
      <c r="AE39" s="683" t="s">
        <v>168</v>
      </c>
      <c r="AF39" s="684" t="str">
        <f t="shared" si="0"/>
        <v/>
      </c>
      <c r="AG39" s="384" t="s">
        <v>354</v>
      </c>
      <c r="AH39" s="685" t="str">
        <f t="shared" si="1"/>
        <v/>
      </c>
    </row>
    <row r="40" spans="1:34" ht="36.75" customHeight="1">
      <c r="A40" s="669">
        <f t="shared" si="2"/>
        <v>29</v>
      </c>
      <c r="B40" s="670" t="str">
        <f>IF(基本情報入力シート!C61="","",基本情報入力シート!C61)</f>
        <v/>
      </c>
      <c r="C40" s="671" t="str">
        <f>IF(基本情報入力シート!D61="","",基本情報入力シート!D61)</f>
        <v/>
      </c>
      <c r="D40" s="672" t="str">
        <f>IF(基本情報入力シート!E61="","",基本情報入力シート!E61)</f>
        <v/>
      </c>
      <c r="E40" s="672" t="str">
        <f>IF(基本情報入力シート!F61="","",基本情報入力シート!F61)</f>
        <v/>
      </c>
      <c r="F40" s="672" t="str">
        <f>IF(基本情報入力シート!G61="","",基本情報入力シート!G61)</f>
        <v/>
      </c>
      <c r="G40" s="672" t="str">
        <f>IF(基本情報入力シート!H61="","",基本情報入力シート!H61)</f>
        <v/>
      </c>
      <c r="H40" s="672" t="str">
        <f>IF(基本情報入力シート!I61="","",基本情報入力シート!I61)</f>
        <v/>
      </c>
      <c r="I40" s="672" t="str">
        <f>IF(基本情報入力シート!J61="","",基本情報入力シート!J61)</f>
        <v/>
      </c>
      <c r="J40" s="672" t="str">
        <f>IF(基本情報入力シート!K61="","",基本情報入力シート!K61)</f>
        <v/>
      </c>
      <c r="K40" s="673" t="str">
        <f>IF(基本情報入力シート!L61="","",基本情報入力シート!L61)</f>
        <v/>
      </c>
      <c r="L40" s="674" t="str">
        <f>IF(基本情報入力シート!M61="","",基本情報入力シート!M61)</f>
        <v/>
      </c>
      <c r="M40" s="674" t="str">
        <f>IF(基本情報入力シート!R61="","",基本情報入力シート!R61)</f>
        <v/>
      </c>
      <c r="N40" s="674" t="str">
        <f>IF(基本情報入力シート!W61="","",基本情報入力シート!W61)</f>
        <v/>
      </c>
      <c r="O40" s="669" t="str">
        <f>IF(基本情報入力シート!X61="","",基本情報入力シート!X61)</f>
        <v/>
      </c>
      <c r="P40" s="675" t="str">
        <f>IF(基本情報入力シート!Y61="","",基本情報入力シート!Y61)</f>
        <v/>
      </c>
      <c r="Q40" s="676" t="str">
        <f>IF(基本情報入力シート!Z61="","",基本情報入力シート!Z61)</f>
        <v/>
      </c>
      <c r="R40" s="677" t="str">
        <f>IF(基本情報入力シート!AA61="","",基本情報入力シート!AA61)</f>
        <v/>
      </c>
      <c r="S40" s="678"/>
      <c r="T40" s="679"/>
      <c r="U40" s="680" t="s">
        <v>445</v>
      </c>
      <c r="V40" s="188" t="s">
        <v>100</v>
      </c>
      <c r="W40" s="681"/>
      <c r="X40" s="384" t="s">
        <v>131</v>
      </c>
      <c r="Y40" s="681"/>
      <c r="Z40" s="455" t="s">
        <v>353</v>
      </c>
      <c r="AA40" s="682"/>
      <c r="AB40" s="384" t="s">
        <v>131</v>
      </c>
      <c r="AC40" s="682"/>
      <c r="AD40" s="384" t="s">
        <v>132</v>
      </c>
      <c r="AE40" s="683" t="s">
        <v>168</v>
      </c>
      <c r="AF40" s="684" t="str">
        <f t="shared" si="0"/>
        <v/>
      </c>
      <c r="AG40" s="384" t="s">
        <v>354</v>
      </c>
      <c r="AH40" s="685" t="str">
        <f t="shared" si="1"/>
        <v/>
      </c>
    </row>
    <row r="41" spans="1:34" ht="36.75" customHeight="1">
      <c r="A41" s="669">
        <f t="shared" si="2"/>
        <v>30</v>
      </c>
      <c r="B41" s="670" t="str">
        <f>IF(基本情報入力シート!C62="","",基本情報入力シート!C62)</f>
        <v/>
      </c>
      <c r="C41" s="671" t="str">
        <f>IF(基本情報入力シート!D62="","",基本情報入力シート!D62)</f>
        <v/>
      </c>
      <c r="D41" s="672" t="str">
        <f>IF(基本情報入力シート!E62="","",基本情報入力シート!E62)</f>
        <v/>
      </c>
      <c r="E41" s="672" t="str">
        <f>IF(基本情報入力シート!F62="","",基本情報入力シート!F62)</f>
        <v/>
      </c>
      <c r="F41" s="672" t="str">
        <f>IF(基本情報入力シート!G62="","",基本情報入力シート!G62)</f>
        <v/>
      </c>
      <c r="G41" s="672" t="str">
        <f>IF(基本情報入力シート!H62="","",基本情報入力シート!H62)</f>
        <v/>
      </c>
      <c r="H41" s="672" t="str">
        <f>IF(基本情報入力シート!I62="","",基本情報入力シート!I62)</f>
        <v/>
      </c>
      <c r="I41" s="672" t="str">
        <f>IF(基本情報入力シート!J62="","",基本情報入力シート!J62)</f>
        <v/>
      </c>
      <c r="J41" s="672" t="str">
        <f>IF(基本情報入力シート!K62="","",基本情報入力シート!K62)</f>
        <v/>
      </c>
      <c r="K41" s="673" t="str">
        <f>IF(基本情報入力シート!L62="","",基本情報入力シート!L62)</f>
        <v/>
      </c>
      <c r="L41" s="674" t="str">
        <f>IF(基本情報入力シート!M62="","",基本情報入力シート!M62)</f>
        <v/>
      </c>
      <c r="M41" s="674" t="str">
        <f>IF(基本情報入力シート!R62="","",基本情報入力シート!R62)</f>
        <v/>
      </c>
      <c r="N41" s="674" t="str">
        <f>IF(基本情報入力シート!W62="","",基本情報入力シート!W62)</f>
        <v/>
      </c>
      <c r="O41" s="669" t="str">
        <f>IF(基本情報入力シート!X62="","",基本情報入力シート!X62)</f>
        <v/>
      </c>
      <c r="P41" s="675" t="str">
        <f>IF(基本情報入力シート!Y62="","",基本情報入力シート!Y62)</f>
        <v/>
      </c>
      <c r="Q41" s="676" t="str">
        <f>IF(基本情報入力シート!Z62="","",基本情報入力シート!Z62)</f>
        <v/>
      </c>
      <c r="R41" s="677" t="str">
        <f>IF(基本情報入力シート!AA62="","",基本情報入力シート!AA62)</f>
        <v/>
      </c>
      <c r="S41" s="678"/>
      <c r="T41" s="679"/>
      <c r="U41" s="680" t="s">
        <v>445</v>
      </c>
      <c r="V41" s="188" t="s">
        <v>100</v>
      </c>
      <c r="W41" s="681"/>
      <c r="X41" s="384" t="s">
        <v>131</v>
      </c>
      <c r="Y41" s="681"/>
      <c r="Z41" s="455" t="s">
        <v>353</v>
      </c>
      <c r="AA41" s="682"/>
      <c r="AB41" s="384" t="s">
        <v>131</v>
      </c>
      <c r="AC41" s="682"/>
      <c r="AD41" s="384" t="s">
        <v>132</v>
      </c>
      <c r="AE41" s="683" t="s">
        <v>168</v>
      </c>
      <c r="AF41" s="684" t="str">
        <f t="shared" si="0"/>
        <v/>
      </c>
      <c r="AG41" s="384" t="s">
        <v>354</v>
      </c>
      <c r="AH41" s="685" t="str">
        <f t="shared" si="1"/>
        <v/>
      </c>
    </row>
    <row r="42" spans="1:34" ht="36.75" customHeight="1">
      <c r="A42" s="669">
        <f t="shared" si="2"/>
        <v>31</v>
      </c>
      <c r="B42" s="670" t="str">
        <f>IF(基本情報入力シート!C63="","",基本情報入力シート!C63)</f>
        <v/>
      </c>
      <c r="C42" s="671" t="str">
        <f>IF(基本情報入力シート!D63="","",基本情報入力シート!D63)</f>
        <v/>
      </c>
      <c r="D42" s="672" t="str">
        <f>IF(基本情報入力シート!E63="","",基本情報入力シート!E63)</f>
        <v/>
      </c>
      <c r="E42" s="672" t="str">
        <f>IF(基本情報入力シート!F63="","",基本情報入力シート!F63)</f>
        <v/>
      </c>
      <c r="F42" s="672" t="str">
        <f>IF(基本情報入力シート!G63="","",基本情報入力シート!G63)</f>
        <v/>
      </c>
      <c r="G42" s="672" t="str">
        <f>IF(基本情報入力シート!H63="","",基本情報入力シート!H63)</f>
        <v/>
      </c>
      <c r="H42" s="672" t="str">
        <f>IF(基本情報入力シート!I63="","",基本情報入力シート!I63)</f>
        <v/>
      </c>
      <c r="I42" s="672" t="str">
        <f>IF(基本情報入力シート!J63="","",基本情報入力シート!J63)</f>
        <v/>
      </c>
      <c r="J42" s="672" t="str">
        <f>IF(基本情報入力シート!K63="","",基本情報入力シート!K63)</f>
        <v/>
      </c>
      <c r="K42" s="673" t="str">
        <f>IF(基本情報入力シート!L63="","",基本情報入力シート!L63)</f>
        <v/>
      </c>
      <c r="L42" s="674" t="str">
        <f>IF(基本情報入力シート!M63="","",基本情報入力シート!M63)</f>
        <v/>
      </c>
      <c r="M42" s="674" t="str">
        <f>IF(基本情報入力シート!R63="","",基本情報入力シート!R63)</f>
        <v/>
      </c>
      <c r="N42" s="674" t="str">
        <f>IF(基本情報入力シート!W63="","",基本情報入力シート!W63)</f>
        <v/>
      </c>
      <c r="O42" s="669" t="str">
        <f>IF(基本情報入力シート!X63="","",基本情報入力シート!X63)</f>
        <v/>
      </c>
      <c r="P42" s="675" t="str">
        <f>IF(基本情報入力シート!Y63="","",基本情報入力シート!Y63)</f>
        <v/>
      </c>
      <c r="Q42" s="676" t="str">
        <f>IF(基本情報入力シート!Z63="","",基本情報入力シート!Z63)</f>
        <v/>
      </c>
      <c r="R42" s="677" t="str">
        <f>IF(基本情報入力シート!AA63="","",基本情報入力シート!AA63)</f>
        <v/>
      </c>
      <c r="S42" s="678"/>
      <c r="T42" s="679"/>
      <c r="U42" s="680" t="s">
        <v>445</v>
      </c>
      <c r="V42" s="188" t="s">
        <v>100</v>
      </c>
      <c r="W42" s="681"/>
      <c r="X42" s="384" t="s">
        <v>131</v>
      </c>
      <c r="Y42" s="681"/>
      <c r="Z42" s="455" t="s">
        <v>353</v>
      </c>
      <c r="AA42" s="682"/>
      <c r="AB42" s="384" t="s">
        <v>131</v>
      </c>
      <c r="AC42" s="682"/>
      <c r="AD42" s="384" t="s">
        <v>132</v>
      </c>
      <c r="AE42" s="683" t="s">
        <v>168</v>
      </c>
      <c r="AF42" s="684" t="str">
        <f t="shared" si="0"/>
        <v/>
      </c>
      <c r="AG42" s="384" t="s">
        <v>354</v>
      </c>
      <c r="AH42" s="685" t="str">
        <f t="shared" si="1"/>
        <v/>
      </c>
    </row>
    <row r="43" spans="1:34" ht="36.75" customHeight="1">
      <c r="A43" s="669">
        <f t="shared" si="2"/>
        <v>32</v>
      </c>
      <c r="B43" s="670" t="str">
        <f>IF(基本情報入力シート!C64="","",基本情報入力シート!C64)</f>
        <v/>
      </c>
      <c r="C43" s="671" t="str">
        <f>IF(基本情報入力シート!D64="","",基本情報入力シート!D64)</f>
        <v/>
      </c>
      <c r="D43" s="672" t="str">
        <f>IF(基本情報入力シート!E64="","",基本情報入力シート!E64)</f>
        <v/>
      </c>
      <c r="E43" s="672" t="str">
        <f>IF(基本情報入力シート!F64="","",基本情報入力シート!F64)</f>
        <v/>
      </c>
      <c r="F43" s="672" t="str">
        <f>IF(基本情報入力シート!G64="","",基本情報入力シート!G64)</f>
        <v/>
      </c>
      <c r="G43" s="672" t="str">
        <f>IF(基本情報入力シート!H64="","",基本情報入力シート!H64)</f>
        <v/>
      </c>
      <c r="H43" s="672" t="str">
        <f>IF(基本情報入力シート!I64="","",基本情報入力シート!I64)</f>
        <v/>
      </c>
      <c r="I43" s="672" t="str">
        <f>IF(基本情報入力シート!J64="","",基本情報入力シート!J64)</f>
        <v/>
      </c>
      <c r="J43" s="672" t="str">
        <f>IF(基本情報入力シート!K64="","",基本情報入力シート!K64)</f>
        <v/>
      </c>
      <c r="K43" s="673" t="str">
        <f>IF(基本情報入力シート!L64="","",基本情報入力シート!L64)</f>
        <v/>
      </c>
      <c r="L43" s="674" t="str">
        <f>IF(基本情報入力シート!M64="","",基本情報入力シート!M64)</f>
        <v/>
      </c>
      <c r="M43" s="674" t="str">
        <f>IF(基本情報入力シート!R64="","",基本情報入力シート!R64)</f>
        <v/>
      </c>
      <c r="N43" s="674" t="str">
        <f>IF(基本情報入力シート!W64="","",基本情報入力シート!W64)</f>
        <v/>
      </c>
      <c r="O43" s="669" t="str">
        <f>IF(基本情報入力シート!X64="","",基本情報入力シート!X64)</f>
        <v/>
      </c>
      <c r="P43" s="675" t="str">
        <f>IF(基本情報入力シート!Y64="","",基本情報入力シート!Y64)</f>
        <v/>
      </c>
      <c r="Q43" s="676" t="str">
        <f>IF(基本情報入力シート!Z64="","",基本情報入力シート!Z64)</f>
        <v/>
      </c>
      <c r="R43" s="677" t="str">
        <f>IF(基本情報入力シート!AA64="","",基本情報入力シート!AA64)</f>
        <v/>
      </c>
      <c r="S43" s="678"/>
      <c r="T43" s="679"/>
      <c r="U43" s="680" t="s">
        <v>445</v>
      </c>
      <c r="V43" s="188" t="s">
        <v>100</v>
      </c>
      <c r="W43" s="681"/>
      <c r="X43" s="384" t="s">
        <v>131</v>
      </c>
      <c r="Y43" s="681"/>
      <c r="Z43" s="455" t="s">
        <v>353</v>
      </c>
      <c r="AA43" s="682"/>
      <c r="AB43" s="384" t="s">
        <v>131</v>
      </c>
      <c r="AC43" s="682"/>
      <c r="AD43" s="384" t="s">
        <v>132</v>
      </c>
      <c r="AE43" s="683" t="s">
        <v>168</v>
      </c>
      <c r="AF43" s="684" t="str">
        <f t="shared" si="0"/>
        <v/>
      </c>
      <c r="AG43" s="384" t="s">
        <v>354</v>
      </c>
      <c r="AH43" s="685" t="str">
        <f t="shared" si="1"/>
        <v/>
      </c>
    </row>
    <row r="44" spans="1:34" ht="36.75" customHeight="1">
      <c r="A44" s="669">
        <f t="shared" si="2"/>
        <v>33</v>
      </c>
      <c r="B44" s="670" t="str">
        <f>IF(基本情報入力シート!C65="","",基本情報入力シート!C65)</f>
        <v/>
      </c>
      <c r="C44" s="671" t="str">
        <f>IF(基本情報入力シート!D65="","",基本情報入力シート!D65)</f>
        <v/>
      </c>
      <c r="D44" s="672" t="str">
        <f>IF(基本情報入力シート!E65="","",基本情報入力シート!E65)</f>
        <v/>
      </c>
      <c r="E44" s="672" t="str">
        <f>IF(基本情報入力シート!F65="","",基本情報入力シート!F65)</f>
        <v/>
      </c>
      <c r="F44" s="672" t="str">
        <f>IF(基本情報入力シート!G65="","",基本情報入力シート!G65)</f>
        <v/>
      </c>
      <c r="G44" s="672" t="str">
        <f>IF(基本情報入力シート!H65="","",基本情報入力シート!H65)</f>
        <v/>
      </c>
      <c r="H44" s="672" t="str">
        <f>IF(基本情報入力シート!I65="","",基本情報入力シート!I65)</f>
        <v/>
      </c>
      <c r="I44" s="672" t="str">
        <f>IF(基本情報入力シート!J65="","",基本情報入力シート!J65)</f>
        <v/>
      </c>
      <c r="J44" s="672" t="str">
        <f>IF(基本情報入力シート!K65="","",基本情報入力シート!K65)</f>
        <v/>
      </c>
      <c r="K44" s="673" t="str">
        <f>IF(基本情報入力シート!L65="","",基本情報入力シート!L65)</f>
        <v/>
      </c>
      <c r="L44" s="674" t="str">
        <f>IF(基本情報入力シート!M65="","",基本情報入力シート!M65)</f>
        <v/>
      </c>
      <c r="M44" s="674" t="str">
        <f>IF(基本情報入力シート!R65="","",基本情報入力シート!R65)</f>
        <v/>
      </c>
      <c r="N44" s="674" t="str">
        <f>IF(基本情報入力シート!W65="","",基本情報入力シート!W65)</f>
        <v/>
      </c>
      <c r="O44" s="669" t="str">
        <f>IF(基本情報入力シート!X65="","",基本情報入力シート!X65)</f>
        <v/>
      </c>
      <c r="P44" s="675" t="str">
        <f>IF(基本情報入力シート!Y65="","",基本情報入力シート!Y65)</f>
        <v/>
      </c>
      <c r="Q44" s="676" t="str">
        <f>IF(基本情報入力シート!Z65="","",基本情報入力シート!Z65)</f>
        <v/>
      </c>
      <c r="R44" s="677" t="str">
        <f>IF(基本情報入力シート!AA65="","",基本情報入力シート!AA65)</f>
        <v/>
      </c>
      <c r="S44" s="678"/>
      <c r="T44" s="679"/>
      <c r="U44" s="680" t="s">
        <v>445</v>
      </c>
      <c r="V44" s="188" t="s">
        <v>100</v>
      </c>
      <c r="W44" s="681"/>
      <c r="X44" s="384" t="s">
        <v>131</v>
      </c>
      <c r="Y44" s="681"/>
      <c r="Z44" s="455" t="s">
        <v>353</v>
      </c>
      <c r="AA44" s="682"/>
      <c r="AB44" s="384" t="s">
        <v>131</v>
      </c>
      <c r="AC44" s="682"/>
      <c r="AD44" s="384" t="s">
        <v>132</v>
      </c>
      <c r="AE44" s="683" t="s">
        <v>168</v>
      </c>
      <c r="AF44" s="684" t="str">
        <f t="shared" ref="AF44:AF75" si="3">IF(W44&gt;=1,(AA44*12+AC44)-(W44*12+Y44)+1,"")</f>
        <v/>
      </c>
      <c r="AG44" s="384" t="s">
        <v>354</v>
      </c>
      <c r="AH44" s="685" t="str">
        <f t="shared" ref="AH44:AH75" si="4">IFERROR(ROUNDDOWN(ROUND(Q44*R44,0)*U44,0)*AF44,"")</f>
        <v/>
      </c>
    </row>
    <row r="45" spans="1:34" ht="36.75" customHeight="1">
      <c r="A45" s="669">
        <f t="shared" ref="A45:A76" si="5">A44+1</f>
        <v>34</v>
      </c>
      <c r="B45" s="670" t="str">
        <f>IF(基本情報入力シート!C66="","",基本情報入力シート!C66)</f>
        <v/>
      </c>
      <c r="C45" s="671" t="str">
        <f>IF(基本情報入力シート!D66="","",基本情報入力シート!D66)</f>
        <v/>
      </c>
      <c r="D45" s="672" t="str">
        <f>IF(基本情報入力シート!E66="","",基本情報入力シート!E66)</f>
        <v/>
      </c>
      <c r="E45" s="672" t="str">
        <f>IF(基本情報入力シート!F66="","",基本情報入力シート!F66)</f>
        <v/>
      </c>
      <c r="F45" s="672" t="str">
        <f>IF(基本情報入力シート!G66="","",基本情報入力シート!G66)</f>
        <v/>
      </c>
      <c r="G45" s="672" t="str">
        <f>IF(基本情報入力シート!H66="","",基本情報入力シート!H66)</f>
        <v/>
      </c>
      <c r="H45" s="672" t="str">
        <f>IF(基本情報入力シート!I66="","",基本情報入力シート!I66)</f>
        <v/>
      </c>
      <c r="I45" s="672" t="str">
        <f>IF(基本情報入力シート!J66="","",基本情報入力シート!J66)</f>
        <v/>
      </c>
      <c r="J45" s="672" t="str">
        <f>IF(基本情報入力シート!K66="","",基本情報入力シート!K66)</f>
        <v/>
      </c>
      <c r="K45" s="673" t="str">
        <f>IF(基本情報入力シート!L66="","",基本情報入力シート!L66)</f>
        <v/>
      </c>
      <c r="L45" s="674" t="str">
        <f>IF(基本情報入力シート!M66="","",基本情報入力シート!M66)</f>
        <v/>
      </c>
      <c r="M45" s="674" t="str">
        <f>IF(基本情報入力シート!R66="","",基本情報入力シート!R66)</f>
        <v/>
      </c>
      <c r="N45" s="674" t="str">
        <f>IF(基本情報入力シート!W66="","",基本情報入力シート!W66)</f>
        <v/>
      </c>
      <c r="O45" s="669" t="str">
        <f>IF(基本情報入力シート!X66="","",基本情報入力シート!X66)</f>
        <v/>
      </c>
      <c r="P45" s="675" t="str">
        <f>IF(基本情報入力シート!Y66="","",基本情報入力シート!Y66)</f>
        <v/>
      </c>
      <c r="Q45" s="676" t="str">
        <f>IF(基本情報入力シート!Z66="","",基本情報入力シート!Z66)</f>
        <v/>
      </c>
      <c r="R45" s="677" t="str">
        <f>IF(基本情報入力シート!AA66="","",基本情報入力シート!AA66)</f>
        <v/>
      </c>
      <c r="S45" s="678"/>
      <c r="T45" s="679"/>
      <c r="U45" s="680" t="s">
        <v>445</v>
      </c>
      <c r="V45" s="188" t="s">
        <v>100</v>
      </c>
      <c r="W45" s="681"/>
      <c r="X45" s="384" t="s">
        <v>131</v>
      </c>
      <c r="Y45" s="681"/>
      <c r="Z45" s="455" t="s">
        <v>353</v>
      </c>
      <c r="AA45" s="682"/>
      <c r="AB45" s="384" t="s">
        <v>131</v>
      </c>
      <c r="AC45" s="682"/>
      <c r="AD45" s="384" t="s">
        <v>132</v>
      </c>
      <c r="AE45" s="683" t="s">
        <v>168</v>
      </c>
      <c r="AF45" s="684" t="str">
        <f t="shared" si="3"/>
        <v/>
      </c>
      <c r="AG45" s="384" t="s">
        <v>354</v>
      </c>
      <c r="AH45" s="685" t="str">
        <f t="shared" si="4"/>
        <v/>
      </c>
    </row>
    <row r="46" spans="1:34" ht="36.75" customHeight="1">
      <c r="A46" s="669">
        <f t="shared" si="5"/>
        <v>35</v>
      </c>
      <c r="B46" s="670" t="str">
        <f>IF(基本情報入力シート!C67="","",基本情報入力シート!C67)</f>
        <v/>
      </c>
      <c r="C46" s="671" t="str">
        <f>IF(基本情報入力シート!D67="","",基本情報入力シート!D67)</f>
        <v/>
      </c>
      <c r="D46" s="672" t="str">
        <f>IF(基本情報入力シート!E67="","",基本情報入力シート!E67)</f>
        <v/>
      </c>
      <c r="E46" s="672" t="str">
        <f>IF(基本情報入力シート!F67="","",基本情報入力シート!F67)</f>
        <v/>
      </c>
      <c r="F46" s="672" t="str">
        <f>IF(基本情報入力シート!G67="","",基本情報入力シート!G67)</f>
        <v/>
      </c>
      <c r="G46" s="672" t="str">
        <f>IF(基本情報入力シート!H67="","",基本情報入力シート!H67)</f>
        <v/>
      </c>
      <c r="H46" s="672" t="str">
        <f>IF(基本情報入力シート!I67="","",基本情報入力シート!I67)</f>
        <v/>
      </c>
      <c r="I46" s="672" t="str">
        <f>IF(基本情報入力シート!J67="","",基本情報入力シート!J67)</f>
        <v/>
      </c>
      <c r="J46" s="672" t="str">
        <f>IF(基本情報入力シート!K67="","",基本情報入力シート!K67)</f>
        <v/>
      </c>
      <c r="K46" s="673" t="str">
        <f>IF(基本情報入力シート!L67="","",基本情報入力シート!L67)</f>
        <v/>
      </c>
      <c r="L46" s="674" t="str">
        <f>IF(基本情報入力シート!M67="","",基本情報入力シート!M67)</f>
        <v/>
      </c>
      <c r="M46" s="674" t="str">
        <f>IF(基本情報入力シート!R67="","",基本情報入力シート!R67)</f>
        <v/>
      </c>
      <c r="N46" s="674" t="str">
        <f>IF(基本情報入力シート!W67="","",基本情報入力シート!W67)</f>
        <v/>
      </c>
      <c r="O46" s="669" t="str">
        <f>IF(基本情報入力シート!X67="","",基本情報入力シート!X67)</f>
        <v/>
      </c>
      <c r="P46" s="675" t="str">
        <f>IF(基本情報入力シート!Y67="","",基本情報入力シート!Y67)</f>
        <v/>
      </c>
      <c r="Q46" s="676" t="str">
        <f>IF(基本情報入力シート!Z67="","",基本情報入力シート!Z67)</f>
        <v/>
      </c>
      <c r="R46" s="677" t="str">
        <f>IF(基本情報入力シート!AA67="","",基本情報入力シート!AA67)</f>
        <v/>
      </c>
      <c r="S46" s="678"/>
      <c r="T46" s="679"/>
      <c r="U46" s="680" t="s">
        <v>445</v>
      </c>
      <c r="V46" s="188" t="s">
        <v>100</v>
      </c>
      <c r="W46" s="681"/>
      <c r="X46" s="384" t="s">
        <v>131</v>
      </c>
      <c r="Y46" s="681"/>
      <c r="Z46" s="455" t="s">
        <v>353</v>
      </c>
      <c r="AA46" s="682"/>
      <c r="AB46" s="384" t="s">
        <v>131</v>
      </c>
      <c r="AC46" s="682"/>
      <c r="AD46" s="384" t="s">
        <v>132</v>
      </c>
      <c r="AE46" s="683" t="s">
        <v>168</v>
      </c>
      <c r="AF46" s="684" t="str">
        <f t="shared" si="3"/>
        <v/>
      </c>
      <c r="AG46" s="384" t="s">
        <v>354</v>
      </c>
      <c r="AH46" s="685" t="str">
        <f t="shared" si="4"/>
        <v/>
      </c>
    </row>
    <row r="47" spans="1:34" ht="36.75" customHeight="1">
      <c r="A47" s="669">
        <f t="shared" si="5"/>
        <v>36</v>
      </c>
      <c r="B47" s="670" t="str">
        <f>IF(基本情報入力シート!C68="","",基本情報入力シート!C68)</f>
        <v/>
      </c>
      <c r="C47" s="671" t="str">
        <f>IF(基本情報入力シート!D68="","",基本情報入力シート!D68)</f>
        <v/>
      </c>
      <c r="D47" s="672" t="str">
        <f>IF(基本情報入力シート!E68="","",基本情報入力シート!E68)</f>
        <v/>
      </c>
      <c r="E47" s="672" t="str">
        <f>IF(基本情報入力シート!F68="","",基本情報入力シート!F68)</f>
        <v/>
      </c>
      <c r="F47" s="672" t="str">
        <f>IF(基本情報入力シート!G68="","",基本情報入力シート!G68)</f>
        <v/>
      </c>
      <c r="G47" s="672" t="str">
        <f>IF(基本情報入力シート!H68="","",基本情報入力シート!H68)</f>
        <v/>
      </c>
      <c r="H47" s="672" t="str">
        <f>IF(基本情報入力シート!I68="","",基本情報入力シート!I68)</f>
        <v/>
      </c>
      <c r="I47" s="672" t="str">
        <f>IF(基本情報入力シート!J68="","",基本情報入力シート!J68)</f>
        <v/>
      </c>
      <c r="J47" s="672" t="str">
        <f>IF(基本情報入力シート!K68="","",基本情報入力シート!K68)</f>
        <v/>
      </c>
      <c r="K47" s="673" t="str">
        <f>IF(基本情報入力シート!L68="","",基本情報入力シート!L68)</f>
        <v/>
      </c>
      <c r="L47" s="674" t="str">
        <f>IF(基本情報入力シート!M68="","",基本情報入力シート!M68)</f>
        <v/>
      </c>
      <c r="M47" s="674" t="str">
        <f>IF(基本情報入力シート!R68="","",基本情報入力シート!R68)</f>
        <v/>
      </c>
      <c r="N47" s="674" t="str">
        <f>IF(基本情報入力シート!W68="","",基本情報入力シート!W68)</f>
        <v/>
      </c>
      <c r="O47" s="669" t="str">
        <f>IF(基本情報入力シート!X68="","",基本情報入力シート!X68)</f>
        <v/>
      </c>
      <c r="P47" s="675" t="str">
        <f>IF(基本情報入力シート!Y68="","",基本情報入力シート!Y68)</f>
        <v/>
      </c>
      <c r="Q47" s="676" t="str">
        <f>IF(基本情報入力シート!Z68="","",基本情報入力シート!Z68)</f>
        <v/>
      </c>
      <c r="R47" s="677" t="str">
        <f>IF(基本情報入力シート!AA68="","",基本情報入力シート!AA68)</f>
        <v/>
      </c>
      <c r="S47" s="678"/>
      <c r="T47" s="679"/>
      <c r="U47" s="680" t="s">
        <v>445</v>
      </c>
      <c r="V47" s="188" t="s">
        <v>100</v>
      </c>
      <c r="W47" s="681"/>
      <c r="X47" s="384" t="s">
        <v>131</v>
      </c>
      <c r="Y47" s="681"/>
      <c r="Z47" s="455" t="s">
        <v>353</v>
      </c>
      <c r="AA47" s="682"/>
      <c r="AB47" s="384" t="s">
        <v>131</v>
      </c>
      <c r="AC47" s="682"/>
      <c r="AD47" s="384" t="s">
        <v>132</v>
      </c>
      <c r="AE47" s="683" t="s">
        <v>168</v>
      </c>
      <c r="AF47" s="684" t="str">
        <f t="shared" si="3"/>
        <v/>
      </c>
      <c r="AG47" s="384" t="s">
        <v>354</v>
      </c>
      <c r="AH47" s="685" t="str">
        <f t="shared" si="4"/>
        <v/>
      </c>
    </row>
    <row r="48" spans="1:34" ht="36.75" customHeight="1">
      <c r="A48" s="669">
        <f t="shared" si="5"/>
        <v>37</v>
      </c>
      <c r="B48" s="670" t="str">
        <f>IF(基本情報入力シート!C69="","",基本情報入力シート!C69)</f>
        <v/>
      </c>
      <c r="C48" s="671" t="str">
        <f>IF(基本情報入力シート!D69="","",基本情報入力シート!D69)</f>
        <v/>
      </c>
      <c r="D48" s="672" t="str">
        <f>IF(基本情報入力シート!E69="","",基本情報入力シート!E69)</f>
        <v/>
      </c>
      <c r="E48" s="672" t="str">
        <f>IF(基本情報入力シート!F69="","",基本情報入力シート!F69)</f>
        <v/>
      </c>
      <c r="F48" s="672" t="str">
        <f>IF(基本情報入力シート!G69="","",基本情報入力シート!G69)</f>
        <v/>
      </c>
      <c r="G48" s="672" t="str">
        <f>IF(基本情報入力シート!H69="","",基本情報入力シート!H69)</f>
        <v/>
      </c>
      <c r="H48" s="672" t="str">
        <f>IF(基本情報入力シート!I69="","",基本情報入力シート!I69)</f>
        <v/>
      </c>
      <c r="I48" s="672" t="str">
        <f>IF(基本情報入力シート!J69="","",基本情報入力シート!J69)</f>
        <v/>
      </c>
      <c r="J48" s="672" t="str">
        <f>IF(基本情報入力シート!K69="","",基本情報入力シート!K69)</f>
        <v/>
      </c>
      <c r="K48" s="673" t="str">
        <f>IF(基本情報入力シート!L69="","",基本情報入力シート!L69)</f>
        <v/>
      </c>
      <c r="L48" s="674" t="str">
        <f>IF(基本情報入力シート!M69="","",基本情報入力シート!M69)</f>
        <v/>
      </c>
      <c r="M48" s="674" t="str">
        <f>IF(基本情報入力シート!R69="","",基本情報入力シート!R69)</f>
        <v/>
      </c>
      <c r="N48" s="674" t="str">
        <f>IF(基本情報入力シート!W69="","",基本情報入力シート!W69)</f>
        <v/>
      </c>
      <c r="O48" s="669" t="str">
        <f>IF(基本情報入力シート!X69="","",基本情報入力シート!X69)</f>
        <v/>
      </c>
      <c r="P48" s="675" t="str">
        <f>IF(基本情報入力シート!Y69="","",基本情報入力シート!Y69)</f>
        <v/>
      </c>
      <c r="Q48" s="676" t="str">
        <f>IF(基本情報入力シート!Z69="","",基本情報入力シート!Z69)</f>
        <v/>
      </c>
      <c r="R48" s="677" t="str">
        <f>IF(基本情報入力シート!AA69="","",基本情報入力シート!AA69)</f>
        <v/>
      </c>
      <c r="S48" s="678"/>
      <c r="T48" s="679"/>
      <c r="U48" s="680" t="s">
        <v>445</v>
      </c>
      <c r="V48" s="188" t="s">
        <v>100</v>
      </c>
      <c r="W48" s="681"/>
      <c r="X48" s="384" t="s">
        <v>131</v>
      </c>
      <c r="Y48" s="681"/>
      <c r="Z48" s="455" t="s">
        <v>353</v>
      </c>
      <c r="AA48" s="682"/>
      <c r="AB48" s="384" t="s">
        <v>131</v>
      </c>
      <c r="AC48" s="682"/>
      <c r="AD48" s="384" t="s">
        <v>132</v>
      </c>
      <c r="AE48" s="683" t="s">
        <v>168</v>
      </c>
      <c r="AF48" s="684" t="str">
        <f t="shared" si="3"/>
        <v/>
      </c>
      <c r="AG48" s="384" t="s">
        <v>354</v>
      </c>
      <c r="AH48" s="685" t="str">
        <f t="shared" si="4"/>
        <v/>
      </c>
    </row>
    <row r="49" spans="1:34" ht="36.75" customHeight="1">
      <c r="A49" s="669">
        <f t="shared" si="5"/>
        <v>38</v>
      </c>
      <c r="B49" s="670" t="str">
        <f>IF(基本情報入力シート!C70="","",基本情報入力シート!C70)</f>
        <v/>
      </c>
      <c r="C49" s="671" t="str">
        <f>IF(基本情報入力シート!D70="","",基本情報入力シート!D70)</f>
        <v/>
      </c>
      <c r="D49" s="672" t="str">
        <f>IF(基本情報入力シート!E70="","",基本情報入力シート!E70)</f>
        <v/>
      </c>
      <c r="E49" s="672" t="str">
        <f>IF(基本情報入力シート!F70="","",基本情報入力シート!F70)</f>
        <v/>
      </c>
      <c r="F49" s="672" t="str">
        <f>IF(基本情報入力シート!G70="","",基本情報入力シート!G70)</f>
        <v/>
      </c>
      <c r="G49" s="672" t="str">
        <f>IF(基本情報入力シート!H70="","",基本情報入力シート!H70)</f>
        <v/>
      </c>
      <c r="H49" s="672" t="str">
        <f>IF(基本情報入力シート!I70="","",基本情報入力シート!I70)</f>
        <v/>
      </c>
      <c r="I49" s="672" t="str">
        <f>IF(基本情報入力シート!J70="","",基本情報入力シート!J70)</f>
        <v/>
      </c>
      <c r="J49" s="672" t="str">
        <f>IF(基本情報入力シート!K70="","",基本情報入力シート!K70)</f>
        <v/>
      </c>
      <c r="K49" s="673" t="str">
        <f>IF(基本情報入力シート!L70="","",基本情報入力シート!L70)</f>
        <v/>
      </c>
      <c r="L49" s="674" t="str">
        <f>IF(基本情報入力シート!M70="","",基本情報入力シート!M70)</f>
        <v/>
      </c>
      <c r="M49" s="674" t="str">
        <f>IF(基本情報入力シート!R70="","",基本情報入力シート!R70)</f>
        <v/>
      </c>
      <c r="N49" s="674" t="str">
        <f>IF(基本情報入力シート!W70="","",基本情報入力シート!W70)</f>
        <v/>
      </c>
      <c r="O49" s="669" t="str">
        <f>IF(基本情報入力シート!X70="","",基本情報入力シート!X70)</f>
        <v/>
      </c>
      <c r="P49" s="675" t="str">
        <f>IF(基本情報入力シート!Y70="","",基本情報入力シート!Y70)</f>
        <v/>
      </c>
      <c r="Q49" s="676" t="str">
        <f>IF(基本情報入力シート!Z70="","",基本情報入力シート!Z70)</f>
        <v/>
      </c>
      <c r="R49" s="677" t="str">
        <f>IF(基本情報入力シート!AA70="","",基本情報入力シート!AA70)</f>
        <v/>
      </c>
      <c r="S49" s="678"/>
      <c r="T49" s="679"/>
      <c r="U49" s="680" t="s">
        <v>445</v>
      </c>
      <c r="V49" s="188" t="s">
        <v>100</v>
      </c>
      <c r="W49" s="681"/>
      <c r="X49" s="384" t="s">
        <v>131</v>
      </c>
      <c r="Y49" s="681"/>
      <c r="Z49" s="455" t="s">
        <v>353</v>
      </c>
      <c r="AA49" s="682"/>
      <c r="AB49" s="384" t="s">
        <v>131</v>
      </c>
      <c r="AC49" s="682"/>
      <c r="AD49" s="384" t="s">
        <v>132</v>
      </c>
      <c r="AE49" s="683" t="s">
        <v>168</v>
      </c>
      <c r="AF49" s="684" t="str">
        <f t="shared" si="3"/>
        <v/>
      </c>
      <c r="AG49" s="384" t="s">
        <v>354</v>
      </c>
      <c r="AH49" s="685" t="str">
        <f t="shared" si="4"/>
        <v/>
      </c>
    </row>
    <row r="50" spans="1:34" ht="36.75" customHeight="1">
      <c r="A50" s="669">
        <f t="shared" si="5"/>
        <v>39</v>
      </c>
      <c r="B50" s="670" t="str">
        <f>IF(基本情報入力シート!C71="","",基本情報入力シート!C71)</f>
        <v/>
      </c>
      <c r="C50" s="671" t="str">
        <f>IF(基本情報入力シート!D71="","",基本情報入力シート!D71)</f>
        <v/>
      </c>
      <c r="D50" s="672" t="str">
        <f>IF(基本情報入力シート!E71="","",基本情報入力シート!E71)</f>
        <v/>
      </c>
      <c r="E50" s="672" t="str">
        <f>IF(基本情報入力シート!F71="","",基本情報入力シート!F71)</f>
        <v/>
      </c>
      <c r="F50" s="672" t="str">
        <f>IF(基本情報入力シート!G71="","",基本情報入力シート!G71)</f>
        <v/>
      </c>
      <c r="G50" s="672" t="str">
        <f>IF(基本情報入力シート!H71="","",基本情報入力シート!H71)</f>
        <v/>
      </c>
      <c r="H50" s="672" t="str">
        <f>IF(基本情報入力シート!I71="","",基本情報入力シート!I71)</f>
        <v/>
      </c>
      <c r="I50" s="672" t="str">
        <f>IF(基本情報入力シート!J71="","",基本情報入力シート!J71)</f>
        <v/>
      </c>
      <c r="J50" s="672" t="str">
        <f>IF(基本情報入力シート!K71="","",基本情報入力シート!K71)</f>
        <v/>
      </c>
      <c r="K50" s="673" t="str">
        <f>IF(基本情報入力シート!L71="","",基本情報入力シート!L71)</f>
        <v/>
      </c>
      <c r="L50" s="674" t="str">
        <f>IF(基本情報入力シート!M71="","",基本情報入力シート!M71)</f>
        <v/>
      </c>
      <c r="M50" s="674" t="str">
        <f>IF(基本情報入力シート!R71="","",基本情報入力シート!R71)</f>
        <v/>
      </c>
      <c r="N50" s="674" t="str">
        <f>IF(基本情報入力シート!W71="","",基本情報入力シート!W71)</f>
        <v/>
      </c>
      <c r="O50" s="669" t="str">
        <f>IF(基本情報入力シート!X71="","",基本情報入力シート!X71)</f>
        <v/>
      </c>
      <c r="P50" s="675" t="str">
        <f>IF(基本情報入力シート!Y71="","",基本情報入力シート!Y71)</f>
        <v/>
      </c>
      <c r="Q50" s="676" t="str">
        <f>IF(基本情報入力シート!Z71="","",基本情報入力シート!Z71)</f>
        <v/>
      </c>
      <c r="R50" s="677" t="str">
        <f>IF(基本情報入力シート!AA71="","",基本情報入力シート!AA71)</f>
        <v/>
      </c>
      <c r="S50" s="678"/>
      <c r="T50" s="679"/>
      <c r="U50" s="680" t="s">
        <v>445</v>
      </c>
      <c r="V50" s="188" t="s">
        <v>100</v>
      </c>
      <c r="W50" s="681"/>
      <c r="X50" s="384" t="s">
        <v>131</v>
      </c>
      <c r="Y50" s="681"/>
      <c r="Z50" s="455" t="s">
        <v>353</v>
      </c>
      <c r="AA50" s="682"/>
      <c r="AB50" s="384" t="s">
        <v>131</v>
      </c>
      <c r="AC50" s="682"/>
      <c r="AD50" s="384" t="s">
        <v>132</v>
      </c>
      <c r="AE50" s="683" t="s">
        <v>168</v>
      </c>
      <c r="AF50" s="684" t="str">
        <f t="shared" si="3"/>
        <v/>
      </c>
      <c r="AG50" s="384" t="s">
        <v>354</v>
      </c>
      <c r="AH50" s="685" t="str">
        <f t="shared" si="4"/>
        <v/>
      </c>
    </row>
    <row r="51" spans="1:34" ht="36.75" customHeight="1">
      <c r="A51" s="669">
        <f t="shared" si="5"/>
        <v>40</v>
      </c>
      <c r="B51" s="670" t="str">
        <f>IF(基本情報入力シート!C72="","",基本情報入力シート!C72)</f>
        <v/>
      </c>
      <c r="C51" s="671" t="str">
        <f>IF(基本情報入力シート!D72="","",基本情報入力シート!D72)</f>
        <v/>
      </c>
      <c r="D51" s="672" t="str">
        <f>IF(基本情報入力シート!E72="","",基本情報入力シート!E72)</f>
        <v/>
      </c>
      <c r="E51" s="672" t="str">
        <f>IF(基本情報入力シート!F72="","",基本情報入力シート!F72)</f>
        <v/>
      </c>
      <c r="F51" s="672" t="str">
        <f>IF(基本情報入力シート!G72="","",基本情報入力シート!G72)</f>
        <v/>
      </c>
      <c r="G51" s="672" t="str">
        <f>IF(基本情報入力シート!H72="","",基本情報入力シート!H72)</f>
        <v/>
      </c>
      <c r="H51" s="672" t="str">
        <f>IF(基本情報入力シート!I72="","",基本情報入力シート!I72)</f>
        <v/>
      </c>
      <c r="I51" s="672" t="str">
        <f>IF(基本情報入力シート!J72="","",基本情報入力シート!J72)</f>
        <v/>
      </c>
      <c r="J51" s="672" t="str">
        <f>IF(基本情報入力シート!K72="","",基本情報入力シート!K72)</f>
        <v/>
      </c>
      <c r="K51" s="673" t="str">
        <f>IF(基本情報入力シート!L72="","",基本情報入力シート!L72)</f>
        <v/>
      </c>
      <c r="L51" s="674" t="str">
        <f>IF(基本情報入力シート!M72="","",基本情報入力シート!M72)</f>
        <v/>
      </c>
      <c r="M51" s="674" t="str">
        <f>IF(基本情報入力シート!R72="","",基本情報入力シート!R72)</f>
        <v/>
      </c>
      <c r="N51" s="674" t="str">
        <f>IF(基本情報入力シート!W72="","",基本情報入力シート!W72)</f>
        <v/>
      </c>
      <c r="O51" s="669" t="str">
        <f>IF(基本情報入力シート!X72="","",基本情報入力シート!X72)</f>
        <v/>
      </c>
      <c r="P51" s="675" t="str">
        <f>IF(基本情報入力シート!Y72="","",基本情報入力シート!Y72)</f>
        <v/>
      </c>
      <c r="Q51" s="676" t="str">
        <f>IF(基本情報入力シート!Z72="","",基本情報入力シート!Z72)</f>
        <v/>
      </c>
      <c r="R51" s="677" t="str">
        <f>IF(基本情報入力シート!AA72="","",基本情報入力シート!AA72)</f>
        <v/>
      </c>
      <c r="S51" s="678"/>
      <c r="T51" s="679"/>
      <c r="U51" s="680" t="s">
        <v>445</v>
      </c>
      <c r="V51" s="188" t="s">
        <v>100</v>
      </c>
      <c r="W51" s="681"/>
      <c r="X51" s="384" t="s">
        <v>131</v>
      </c>
      <c r="Y51" s="681"/>
      <c r="Z51" s="455" t="s">
        <v>353</v>
      </c>
      <c r="AA51" s="682"/>
      <c r="AB51" s="384" t="s">
        <v>131</v>
      </c>
      <c r="AC51" s="682"/>
      <c r="AD51" s="384" t="s">
        <v>132</v>
      </c>
      <c r="AE51" s="683" t="s">
        <v>168</v>
      </c>
      <c r="AF51" s="684" t="str">
        <f t="shared" si="3"/>
        <v/>
      </c>
      <c r="AG51" s="686" t="s">
        <v>354</v>
      </c>
      <c r="AH51" s="685" t="str">
        <f t="shared" si="4"/>
        <v/>
      </c>
    </row>
    <row r="52" spans="1:34" ht="36.75" customHeight="1">
      <c r="A52" s="669">
        <f t="shared" si="5"/>
        <v>41</v>
      </c>
      <c r="B52" s="670" t="str">
        <f>IF(基本情報入力シート!C73="","",基本情報入力シート!C73)</f>
        <v/>
      </c>
      <c r="C52" s="671" t="str">
        <f>IF(基本情報入力シート!D73="","",基本情報入力シート!D73)</f>
        <v/>
      </c>
      <c r="D52" s="672" t="str">
        <f>IF(基本情報入力シート!E73="","",基本情報入力シート!E73)</f>
        <v/>
      </c>
      <c r="E52" s="672" t="str">
        <f>IF(基本情報入力シート!F73="","",基本情報入力シート!F73)</f>
        <v/>
      </c>
      <c r="F52" s="672" t="str">
        <f>IF(基本情報入力シート!G73="","",基本情報入力シート!G73)</f>
        <v/>
      </c>
      <c r="G52" s="672" t="str">
        <f>IF(基本情報入力シート!H73="","",基本情報入力シート!H73)</f>
        <v/>
      </c>
      <c r="H52" s="672" t="str">
        <f>IF(基本情報入力シート!I73="","",基本情報入力シート!I73)</f>
        <v/>
      </c>
      <c r="I52" s="672" t="str">
        <f>IF(基本情報入力シート!J73="","",基本情報入力シート!J73)</f>
        <v/>
      </c>
      <c r="J52" s="672" t="str">
        <f>IF(基本情報入力シート!K73="","",基本情報入力シート!K73)</f>
        <v/>
      </c>
      <c r="K52" s="673" t="str">
        <f>IF(基本情報入力シート!L73="","",基本情報入力シート!L73)</f>
        <v/>
      </c>
      <c r="L52" s="674" t="str">
        <f>IF(基本情報入力シート!M73="","",基本情報入力シート!M73)</f>
        <v/>
      </c>
      <c r="M52" s="674" t="str">
        <f>IF(基本情報入力シート!R73="","",基本情報入力シート!R73)</f>
        <v/>
      </c>
      <c r="N52" s="674" t="str">
        <f>IF(基本情報入力シート!W73="","",基本情報入力シート!W73)</f>
        <v/>
      </c>
      <c r="O52" s="669" t="str">
        <f>IF(基本情報入力シート!X73="","",基本情報入力シート!X73)</f>
        <v/>
      </c>
      <c r="P52" s="675" t="str">
        <f>IF(基本情報入力シート!Y73="","",基本情報入力シート!Y73)</f>
        <v/>
      </c>
      <c r="Q52" s="676" t="str">
        <f>IF(基本情報入力シート!Z73="","",基本情報入力シート!Z73)</f>
        <v/>
      </c>
      <c r="R52" s="677" t="str">
        <f>IF(基本情報入力シート!AA73="","",基本情報入力シート!AA73)</f>
        <v/>
      </c>
      <c r="S52" s="678"/>
      <c r="T52" s="679"/>
      <c r="U52" s="680" t="s">
        <v>445</v>
      </c>
      <c r="V52" s="188" t="s">
        <v>100</v>
      </c>
      <c r="W52" s="681"/>
      <c r="X52" s="384" t="s">
        <v>131</v>
      </c>
      <c r="Y52" s="681"/>
      <c r="Z52" s="455" t="s">
        <v>353</v>
      </c>
      <c r="AA52" s="682"/>
      <c r="AB52" s="384" t="s">
        <v>131</v>
      </c>
      <c r="AC52" s="682"/>
      <c r="AD52" s="384" t="s">
        <v>132</v>
      </c>
      <c r="AE52" s="683" t="s">
        <v>168</v>
      </c>
      <c r="AF52" s="684" t="str">
        <f t="shared" si="3"/>
        <v/>
      </c>
      <c r="AG52" s="686" t="s">
        <v>354</v>
      </c>
      <c r="AH52" s="685" t="str">
        <f t="shared" si="4"/>
        <v/>
      </c>
    </row>
    <row r="53" spans="1:34" ht="36.75" customHeight="1">
      <c r="A53" s="669">
        <f t="shared" si="5"/>
        <v>42</v>
      </c>
      <c r="B53" s="670" t="str">
        <f>IF(基本情報入力シート!C74="","",基本情報入力シート!C74)</f>
        <v/>
      </c>
      <c r="C53" s="671" t="str">
        <f>IF(基本情報入力シート!D74="","",基本情報入力シート!D74)</f>
        <v/>
      </c>
      <c r="D53" s="672" t="str">
        <f>IF(基本情報入力シート!E74="","",基本情報入力シート!E74)</f>
        <v/>
      </c>
      <c r="E53" s="672" t="str">
        <f>IF(基本情報入力シート!F74="","",基本情報入力シート!F74)</f>
        <v/>
      </c>
      <c r="F53" s="672" t="str">
        <f>IF(基本情報入力シート!G74="","",基本情報入力シート!G74)</f>
        <v/>
      </c>
      <c r="G53" s="672" t="str">
        <f>IF(基本情報入力シート!H74="","",基本情報入力シート!H74)</f>
        <v/>
      </c>
      <c r="H53" s="672" t="str">
        <f>IF(基本情報入力シート!I74="","",基本情報入力シート!I74)</f>
        <v/>
      </c>
      <c r="I53" s="672" t="str">
        <f>IF(基本情報入力シート!J74="","",基本情報入力シート!J74)</f>
        <v/>
      </c>
      <c r="J53" s="672" t="str">
        <f>IF(基本情報入力シート!K74="","",基本情報入力シート!K74)</f>
        <v/>
      </c>
      <c r="K53" s="673" t="str">
        <f>IF(基本情報入力シート!L74="","",基本情報入力シート!L74)</f>
        <v/>
      </c>
      <c r="L53" s="674" t="str">
        <f>IF(基本情報入力シート!M74="","",基本情報入力シート!M74)</f>
        <v/>
      </c>
      <c r="M53" s="674" t="str">
        <f>IF(基本情報入力シート!R74="","",基本情報入力シート!R74)</f>
        <v/>
      </c>
      <c r="N53" s="674" t="str">
        <f>IF(基本情報入力シート!W74="","",基本情報入力シート!W74)</f>
        <v/>
      </c>
      <c r="O53" s="669" t="str">
        <f>IF(基本情報入力シート!X74="","",基本情報入力シート!X74)</f>
        <v/>
      </c>
      <c r="P53" s="675" t="str">
        <f>IF(基本情報入力シート!Y74="","",基本情報入力シート!Y74)</f>
        <v/>
      </c>
      <c r="Q53" s="676" t="str">
        <f>IF(基本情報入力シート!Z74="","",基本情報入力シート!Z74)</f>
        <v/>
      </c>
      <c r="R53" s="677" t="str">
        <f>IF(基本情報入力シート!AA74="","",基本情報入力シート!AA74)</f>
        <v/>
      </c>
      <c r="S53" s="678"/>
      <c r="T53" s="679"/>
      <c r="U53" s="680" t="s">
        <v>445</v>
      </c>
      <c r="V53" s="188" t="s">
        <v>100</v>
      </c>
      <c r="W53" s="681"/>
      <c r="X53" s="384" t="s">
        <v>131</v>
      </c>
      <c r="Y53" s="681"/>
      <c r="Z53" s="455" t="s">
        <v>353</v>
      </c>
      <c r="AA53" s="682"/>
      <c r="AB53" s="384" t="s">
        <v>131</v>
      </c>
      <c r="AC53" s="682"/>
      <c r="AD53" s="384" t="s">
        <v>132</v>
      </c>
      <c r="AE53" s="683" t="s">
        <v>168</v>
      </c>
      <c r="AF53" s="684" t="str">
        <f t="shared" si="3"/>
        <v/>
      </c>
      <c r="AG53" s="686" t="s">
        <v>354</v>
      </c>
      <c r="AH53" s="685" t="str">
        <f t="shared" si="4"/>
        <v/>
      </c>
    </row>
    <row r="54" spans="1:34" ht="36.75" customHeight="1">
      <c r="A54" s="669">
        <f t="shared" si="5"/>
        <v>43</v>
      </c>
      <c r="B54" s="670" t="str">
        <f>IF(基本情報入力シート!C75="","",基本情報入力シート!C75)</f>
        <v/>
      </c>
      <c r="C54" s="671" t="str">
        <f>IF(基本情報入力シート!D75="","",基本情報入力シート!D75)</f>
        <v/>
      </c>
      <c r="D54" s="672" t="str">
        <f>IF(基本情報入力シート!E75="","",基本情報入力シート!E75)</f>
        <v/>
      </c>
      <c r="E54" s="672" t="str">
        <f>IF(基本情報入力シート!F75="","",基本情報入力シート!F75)</f>
        <v/>
      </c>
      <c r="F54" s="672" t="str">
        <f>IF(基本情報入力シート!G75="","",基本情報入力シート!G75)</f>
        <v/>
      </c>
      <c r="G54" s="672" t="str">
        <f>IF(基本情報入力シート!H75="","",基本情報入力シート!H75)</f>
        <v/>
      </c>
      <c r="H54" s="672" t="str">
        <f>IF(基本情報入力シート!I75="","",基本情報入力シート!I75)</f>
        <v/>
      </c>
      <c r="I54" s="672" t="str">
        <f>IF(基本情報入力シート!J75="","",基本情報入力シート!J75)</f>
        <v/>
      </c>
      <c r="J54" s="672" t="str">
        <f>IF(基本情報入力シート!K75="","",基本情報入力シート!K75)</f>
        <v/>
      </c>
      <c r="K54" s="673" t="str">
        <f>IF(基本情報入力シート!L75="","",基本情報入力シート!L75)</f>
        <v/>
      </c>
      <c r="L54" s="674" t="str">
        <f>IF(基本情報入力シート!M75="","",基本情報入力シート!M75)</f>
        <v/>
      </c>
      <c r="M54" s="674" t="str">
        <f>IF(基本情報入力シート!R75="","",基本情報入力シート!R75)</f>
        <v/>
      </c>
      <c r="N54" s="674" t="str">
        <f>IF(基本情報入力シート!W75="","",基本情報入力シート!W75)</f>
        <v/>
      </c>
      <c r="O54" s="669" t="str">
        <f>IF(基本情報入力シート!X75="","",基本情報入力シート!X75)</f>
        <v/>
      </c>
      <c r="P54" s="675" t="str">
        <f>IF(基本情報入力シート!Y75="","",基本情報入力シート!Y75)</f>
        <v/>
      </c>
      <c r="Q54" s="676" t="str">
        <f>IF(基本情報入力シート!Z75="","",基本情報入力シート!Z75)</f>
        <v/>
      </c>
      <c r="R54" s="677" t="str">
        <f>IF(基本情報入力シート!AA75="","",基本情報入力シート!AA75)</f>
        <v/>
      </c>
      <c r="S54" s="678"/>
      <c r="T54" s="679"/>
      <c r="U54" s="680" t="s">
        <v>445</v>
      </c>
      <c r="V54" s="188" t="s">
        <v>100</v>
      </c>
      <c r="W54" s="681"/>
      <c r="X54" s="384" t="s">
        <v>131</v>
      </c>
      <c r="Y54" s="681"/>
      <c r="Z54" s="455" t="s">
        <v>353</v>
      </c>
      <c r="AA54" s="682"/>
      <c r="AB54" s="384" t="s">
        <v>131</v>
      </c>
      <c r="AC54" s="682"/>
      <c r="AD54" s="384" t="s">
        <v>132</v>
      </c>
      <c r="AE54" s="683" t="s">
        <v>168</v>
      </c>
      <c r="AF54" s="684" t="str">
        <f t="shared" si="3"/>
        <v/>
      </c>
      <c r="AG54" s="686" t="s">
        <v>354</v>
      </c>
      <c r="AH54" s="685" t="str">
        <f t="shared" si="4"/>
        <v/>
      </c>
    </row>
    <row r="55" spans="1:34" ht="36.75" customHeight="1">
      <c r="A55" s="669">
        <f t="shared" si="5"/>
        <v>44</v>
      </c>
      <c r="B55" s="670" t="str">
        <f>IF(基本情報入力シート!C76="","",基本情報入力シート!C76)</f>
        <v/>
      </c>
      <c r="C55" s="671" t="str">
        <f>IF(基本情報入力シート!D76="","",基本情報入力シート!D76)</f>
        <v/>
      </c>
      <c r="D55" s="672" t="str">
        <f>IF(基本情報入力シート!E76="","",基本情報入力シート!E76)</f>
        <v/>
      </c>
      <c r="E55" s="672" t="str">
        <f>IF(基本情報入力シート!F76="","",基本情報入力シート!F76)</f>
        <v/>
      </c>
      <c r="F55" s="672" t="str">
        <f>IF(基本情報入力シート!G76="","",基本情報入力シート!G76)</f>
        <v/>
      </c>
      <c r="G55" s="672" t="str">
        <f>IF(基本情報入力シート!H76="","",基本情報入力シート!H76)</f>
        <v/>
      </c>
      <c r="H55" s="672" t="str">
        <f>IF(基本情報入力シート!I76="","",基本情報入力シート!I76)</f>
        <v/>
      </c>
      <c r="I55" s="672" t="str">
        <f>IF(基本情報入力シート!J76="","",基本情報入力シート!J76)</f>
        <v/>
      </c>
      <c r="J55" s="672" t="str">
        <f>IF(基本情報入力シート!K76="","",基本情報入力シート!K76)</f>
        <v/>
      </c>
      <c r="K55" s="673" t="str">
        <f>IF(基本情報入力シート!L76="","",基本情報入力シート!L76)</f>
        <v/>
      </c>
      <c r="L55" s="674" t="str">
        <f>IF(基本情報入力シート!M76="","",基本情報入力シート!M76)</f>
        <v/>
      </c>
      <c r="M55" s="674" t="str">
        <f>IF(基本情報入力シート!R76="","",基本情報入力シート!R76)</f>
        <v/>
      </c>
      <c r="N55" s="674" t="str">
        <f>IF(基本情報入力シート!W76="","",基本情報入力シート!W76)</f>
        <v/>
      </c>
      <c r="O55" s="669" t="str">
        <f>IF(基本情報入力シート!X76="","",基本情報入力シート!X76)</f>
        <v/>
      </c>
      <c r="P55" s="675" t="str">
        <f>IF(基本情報入力シート!Y76="","",基本情報入力シート!Y76)</f>
        <v/>
      </c>
      <c r="Q55" s="676" t="str">
        <f>IF(基本情報入力シート!Z76="","",基本情報入力シート!Z76)</f>
        <v/>
      </c>
      <c r="R55" s="677" t="str">
        <f>IF(基本情報入力シート!AA76="","",基本情報入力シート!AA76)</f>
        <v/>
      </c>
      <c r="S55" s="678"/>
      <c r="T55" s="679"/>
      <c r="U55" s="680" t="s">
        <v>445</v>
      </c>
      <c r="V55" s="188" t="s">
        <v>100</v>
      </c>
      <c r="W55" s="681"/>
      <c r="X55" s="384" t="s">
        <v>131</v>
      </c>
      <c r="Y55" s="681"/>
      <c r="Z55" s="455" t="s">
        <v>353</v>
      </c>
      <c r="AA55" s="682"/>
      <c r="AB55" s="384" t="s">
        <v>131</v>
      </c>
      <c r="AC55" s="682"/>
      <c r="AD55" s="384" t="s">
        <v>132</v>
      </c>
      <c r="AE55" s="683" t="s">
        <v>168</v>
      </c>
      <c r="AF55" s="684" t="str">
        <f t="shared" si="3"/>
        <v/>
      </c>
      <c r="AG55" s="686" t="s">
        <v>354</v>
      </c>
      <c r="AH55" s="685" t="str">
        <f t="shared" si="4"/>
        <v/>
      </c>
    </row>
    <row r="56" spans="1:34" ht="36.75" customHeight="1">
      <c r="A56" s="669">
        <f t="shared" si="5"/>
        <v>45</v>
      </c>
      <c r="B56" s="670" t="str">
        <f>IF(基本情報入力シート!C77="","",基本情報入力シート!C77)</f>
        <v/>
      </c>
      <c r="C56" s="671" t="str">
        <f>IF(基本情報入力シート!D77="","",基本情報入力シート!D77)</f>
        <v/>
      </c>
      <c r="D56" s="672" t="str">
        <f>IF(基本情報入力シート!E77="","",基本情報入力シート!E77)</f>
        <v/>
      </c>
      <c r="E56" s="672" t="str">
        <f>IF(基本情報入力シート!F77="","",基本情報入力シート!F77)</f>
        <v/>
      </c>
      <c r="F56" s="672" t="str">
        <f>IF(基本情報入力シート!G77="","",基本情報入力シート!G77)</f>
        <v/>
      </c>
      <c r="G56" s="672" t="str">
        <f>IF(基本情報入力シート!H77="","",基本情報入力シート!H77)</f>
        <v/>
      </c>
      <c r="H56" s="672" t="str">
        <f>IF(基本情報入力シート!I77="","",基本情報入力シート!I77)</f>
        <v/>
      </c>
      <c r="I56" s="672" t="str">
        <f>IF(基本情報入力シート!J77="","",基本情報入力シート!J77)</f>
        <v/>
      </c>
      <c r="J56" s="672" t="str">
        <f>IF(基本情報入力シート!K77="","",基本情報入力シート!K77)</f>
        <v/>
      </c>
      <c r="K56" s="673" t="str">
        <f>IF(基本情報入力シート!L77="","",基本情報入力シート!L77)</f>
        <v/>
      </c>
      <c r="L56" s="674" t="str">
        <f>IF(基本情報入力シート!M77="","",基本情報入力シート!M77)</f>
        <v/>
      </c>
      <c r="M56" s="674" t="str">
        <f>IF(基本情報入力シート!R77="","",基本情報入力シート!R77)</f>
        <v/>
      </c>
      <c r="N56" s="674" t="str">
        <f>IF(基本情報入力シート!W77="","",基本情報入力シート!W77)</f>
        <v/>
      </c>
      <c r="O56" s="669" t="str">
        <f>IF(基本情報入力シート!X77="","",基本情報入力シート!X77)</f>
        <v/>
      </c>
      <c r="P56" s="675" t="str">
        <f>IF(基本情報入力シート!Y77="","",基本情報入力シート!Y77)</f>
        <v/>
      </c>
      <c r="Q56" s="676" t="str">
        <f>IF(基本情報入力シート!Z77="","",基本情報入力シート!Z77)</f>
        <v/>
      </c>
      <c r="R56" s="677" t="str">
        <f>IF(基本情報入力シート!AA77="","",基本情報入力シート!AA77)</f>
        <v/>
      </c>
      <c r="S56" s="678"/>
      <c r="T56" s="679"/>
      <c r="U56" s="680" t="s">
        <v>445</v>
      </c>
      <c r="V56" s="188" t="s">
        <v>100</v>
      </c>
      <c r="W56" s="681"/>
      <c r="X56" s="384" t="s">
        <v>131</v>
      </c>
      <c r="Y56" s="681"/>
      <c r="Z56" s="455" t="s">
        <v>353</v>
      </c>
      <c r="AA56" s="682"/>
      <c r="AB56" s="384" t="s">
        <v>131</v>
      </c>
      <c r="AC56" s="682"/>
      <c r="AD56" s="384" t="s">
        <v>132</v>
      </c>
      <c r="AE56" s="683" t="s">
        <v>168</v>
      </c>
      <c r="AF56" s="684" t="str">
        <f t="shared" si="3"/>
        <v/>
      </c>
      <c r="AG56" s="686" t="s">
        <v>354</v>
      </c>
      <c r="AH56" s="685" t="str">
        <f t="shared" si="4"/>
        <v/>
      </c>
    </row>
    <row r="57" spans="1:34" ht="36.75" customHeight="1">
      <c r="A57" s="669">
        <f t="shared" si="5"/>
        <v>46</v>
      </c>
      <c r="B57" s="670" t="str">
        <f>IF(基本情報入力シート!C78="","",基本情報入力シート!C78)</f>
        <v/>
      </c>
      <c r="C57" s="671" t="str">
        <f>IF(基本情報入力シート!D78="","",基本情報入力シート!D78)</f>
        <v/>
      </c>
      <c r="D57" s="672" t="str">
        <f>IF(基本情報入力シート!E78="","",基本情報入力シート!E78)</f>
        <v/>
      </c>
      <c r="E57" s="672" t="str">
        <f>IF(基本情報入力シート!F78="","",基本情報入力シート!F78)</f>
        <v/>
      </c>
      <c r="F57" s="672" t="str">
        <f>IF(基本情報入力シート!G78="","",基本情報入力シート!G78)</f>
        <v/>
      </c>
      <c r="G57" s="672" t="str">
        <f>IF(基本情報入力シート!H78="","",基本情報入力シート!H78)</f>
        <v/>
      </c>
      <c r="H57" s="672" t="str">
        <f>IF(基本情報入力シート!I78="","",基本情報入力シート!I78)</f>
        <v/>
      </c>
      <c r="I57" s="672" t="str">
        <f>IF(基本情報入力シート!J78="","",基本情報入力シート!J78)</f>
        <v/>
      </c>
      <c r="J57" s="672" t="str">
        <f>IF(基本情報入力シート!K78="","",基本情報入力シート!K78)</f>
        <v/>
      </c>
      <c r="K57" s="673" t="str">
        <f>IF(基本情報入力シート!L78="","",基本情報入力シート!L78)</f>
        <v/>
      </c>
      <c r="L57" s="674" t="str">
        <f>IF(基本情報入力シート!M78="","",基本情報入力シート!M78)</f>
        <v/>
      </c>
      <c r="M57" s="674" t="str">
        <f>IF(基本情報入力シート!R78="","",基本情報入力シート!R78)</f>
        <v/>
      </c>
      <c r="N57" s="674" t="str">
        <f>IF(基本情報入力シート!W78="","",基本情報入力シート!W78)</f>
        <v/>
      </c>
      <c r="O57" s="669" t="str">
        <f>IF(基本情報入力シート!X78="","",基本情報入力シート!X78)</f>
        <v/>
      </c>
      <c r="P57" s="675" t="str">
        <f>IF(基本情報入力シート!Y78="","",基本情報入力シート!Y78)</f>
        <v/>
      </c>
      <c r="Q57" s="676" t="str">
        <f>IF(基本情報入力シート!Z78="","",基本情報入力シート!Z78)</f>
        <v/>
      </c>
      <c r="R57" s="677" t="str">
        <f>IF(基本情報入力シート!AA78="","",基本情報入力シート!AA78)</f>
        <v/>
      </c>
      <c r="S57" s="678"/>
      <c r="T57" s="679"/>
      <c r="U57" s="680" t="s">
        <v>445</v>
      </c>
      <c r="V57" s="188" t="s">
        <v>100</v>
      </c>
      <c r="W57" s="681"/>
      <c r="X57" s="384" t="s">
        <v>131</v>
      </c>
      <c r="Y57" s="681"/>
      <c r="Z57" s="455" t="s">
        <v>353</v>
      </c>
      <c r="AA57" s="682"/>
      <c r="AB57" s="384" t="s">
        <v>131</v>
      </c>
      <c r="AC57" s="682"/>
      <c r="AD57" s="384" t="s">
        <v>132</v>
      </c>
      <c r="AE57" s="683" t="s">
        <v>168</v>
      </c>
      <c r="AF57" s="684" t="str">
        <f t="shared" si="3"/>
        <v/>
      </c>
      <c r="AG57" s="686" t="s">
        <v>354</v>
      </c>
      <c r="AH57" s="685" t="str">
        <f t="shared" si="4"/>
        <v/>
      </c>
    </row>
    <row r="58" spans="1:34" ht="36.75" customHeight="1">
      <c r="A58" s="669">
        <f t="shared" si="5"/>
        <v>47</v>
      </c>
      <c r="B58" s="670" t="str">
        <f>IF(基本情報入力シート!C79="","",基本情報入力シート!C79)</f>
        <v/>
      </c>
      <c r="C58" s="671" t="str">
        <f>IF(基本情報入力シート!D79="","",基本情報入力シート!D79)</f>
        <v/>
      </c>
      <c r="D58" s="672" t="str">
        <f>IF(基本情報入力シート!E79="","",基本情報入力シート!E79)</f>
        <v/>
      </c>
      <c r="E58" s="672" t="str">
        <f>IF(基本情報入力シート!F79="","",基本情報入力シート!F79)</f>
        <v/>
      </c>
      <c r="F58" s="672" t="str">
        <f>IF(基本情報入力シート!G79="","",基本情報入力シート!G79)</f>
        <v/>
      </c>
      <c r="G58" s="672" t="str">
        <f>IF(基本情報入力シート!H79="","",基本情報入力シート!H79)</f>
        <v/>
      </c>
      <c r="H58" s="672" t="str">
        <f>IF(基本情報入力シート!I79="","",基本情報入力シート!I79)</f>
        <v/>
      </c>
      <c r="I58" s="672" t="str">
        <f>IF(基本情報入力シート!J79="","",基本情報入力シート!J79)</f>
        <v/>
      </c>
      <c r="J58" s="672" t="str">
        <f>IF(基本情報入力シート!K79="","",基本情報入力シート!K79)</f>
        <v/>
      </c>
      <c r="K58" s="673" t="str">
        <f>IF(基本情報入力シート!L79="","",基本情報入力シート!L79)</f>
        <v/>
      </c>
      <c r="L58" s="674" t="str">
        <f>IF(基本情報入力シート!M79="","",基本情報入力シート!M79)</f>
        <v/>
      </c>
      <c r="M58" s="674" t="str">
        <f>IF(基本情報入力シート!R79="","",基本情報入力シート!R79)</f>
        <v/>
      </c>
      <c r="N58" s="674" t="str">
        <f>IF(基本情報入力シート!W79="","",基本情報入力シート!W79)</f>
        <v/>
      </c>
      <c r="O58" s="669" t="str">
        <f>IF(基本情報入力シート!X79="","",基本情報入力シート!X79)</f>
        <v/>
      </c>
      <c r="P58" s="675" t="str">
        <f>IF(基本情報入力シート!Y79="","",基本情報入力シート!Y79)</f>
        <v/>
      </c>
      <c r="Q58" s="676" t="str">
        <f>IF(基本情報入力シート!Z79="","",基本情報入力シート!Z79)</f>
        <v/>
      </c>
      <c r="R58" s="677" t="str">
        <f>IF(基本情報入力シート!AA79="","",基本情報入力シート!AA79)</f>
        <v/>
      </c>
      <c r="S58" s="678"/>
      <c r="T58" s="679"/>
      <c r="U58" s="680" t="s">
        <v>445</v>
      </c>
      <c r="V58" s="188" t="s">
        <v>100</v>
      </c>
      <c r="W58" s="681"/>
      <c r="X58" s="384" t="s">
        <v>131</v>
      </c>
      <c r="Y58" s="681"/>
      <c r="Z58" s="455" t="s">
        <v>353</v>
      </c>
      <c r="AA58" s="682"/>
      <c r="AB58" s="384" t="s">
        <v>131</v>
      </c>
      <c r="AC58" s="682"/>
      <c r="AD58" s="384" t="s">
        <v>132</v>
      </c>
      <c r="AE58" s="683" t="s">
        <v>168</v>
      </c>
      <c r="AF58" s="684" t="str">
        <f t="shared" si="3"/>
        <v/>
      </c>
      <c r="AG58" s="686" t="s">
        <v>354</v>
      </c>
      <c r="AH58" s="685" t="str">
        <f t="shared" si="4"/>
        <v/>
      </c>
    </row>
    <row r="59" spans="1:34" ht="36.75" customHeight="1">
      <c r="A59" s="669">
        <f t="shared" si="5"/>
        <v>48</v>
      </c>
      <c r="B59" s="670" t="str">
        <f>IF(基本情報入力シート!C80="","",基本情報入力シート!C80)</f>
        <v/>
      </c>
      <c r="C59" s="671" t="str">
        <f>IF(基本情報入力シート!D80="","",基本情報入力シート!D80)</f>
        <v/>
      </c>
      <c r="D59" s="672" t="str">
        <f>IF(基本情報入力シート!E80="","",基本情報入力シート!E80)</f>
        <v/>
      </c>
      <c r="E59" s="672" t="str">
        <f>IF(基本情報入力シート!F80="","",基本情報入力シート!F80)</f>
        <v/>
      </c>
      <c r="F59" s="672" t="str">
        <f>IF(基本情報入力シート!G80="","",基本情報入力シート!G80)</f>
        <v/>
      </c>
      <c r="G59" s="672" t="str">
        <f>IF(基本情報入力シート!H80="","",基本情報入力シート!H80)</f>
        <v/>
      </c>
      <c r="H59" s="672" t="str">
        <f>IF(基本情報入力シート!I80="","",基本情報入力シート!I80)</f>
        <v/>
      </c>
      <c r="I59" s="672" t="str">
        <f>IF(基本情報入力シート!J80="","",基本情報入力シート!J80)</f>
        <v/>
      </c>
      <c r="J59" s="672" t="str">
        <f>IF(基本情報入力シート!K80="","",基本情報入力シート!K80)</f>
        <v/>
      </c>
      <c r="K59" s="673" t="str">
        <f>IF(基本情報入力シート!L80="","",基本情報入力シート!L80)</f>
        <v/>
      </c>
      <c r="L59" s="674" t="str">
        <f>IF(基本情報入力シート!M80="","",基本情報入力シート!M80)</f>
        <v/>
      </c>
      <c r="M59" s="674" t="str">
        <f>IF(基本情報入力シート!R80="","",基本情報入力シート!R80)</f>
        <v/>
      </c>
      <c r="N59" s="674" t="str">
        <f>IF(基本情報入力シート!W80="","",基本情報入力シート!W80)</f>
        <v/>
      </c>
      <c r="O59" s="669" t="str">
        <f>IF(基本情報入力シート!X80="","",基本情報入力シート!X80)</f>
        <v/>
      </c>
      <c r="P59" s="675" t="str">
        <f>IF(基本情報入力シート!Y80="","",基本情報入力シート!Y80)</f>
        <v/>
      </c>
      <c r="Q59" s="676" t="str">
        <f>IF(基本情報入力シート!Z80="","",基本情報入力シート!Z80)</f>
        <v/>
      </c>
      <c r="R59" s="677" t="str">
        <f>IF(基本情報入力シート!AA80="","",基本情報入力シート!AA80)</f>
        <v/>
      </c>
      <c r="S59" s="678"/>
      <c r="T59" s="679"/>
      <c r="U59" s="680" t="s">
        <v>445</v>
      </c>
      <c r="V59" s="188" t="s">
        <v>100</v>
      </c>
      <c r="W59" s="681"/>
      <c r="X59" s="384" t="s">
        <v>131</v>
      </c>
      <c r="Y59" s="681"/>
      <c r="Z59" s="455" t="s">
        <v>353</v>
      </c>
      <c r="AA59" s="682"/>
      <c r="AB59" s="384" t="s">
        <v>131</v>
      </c>
      <c r="AC59" s="682"/>
      <c r="AD59" s="384" t="s">
        <v>132</v>
      </c>
      <c r="AE59" s="683" t="s">
        <v>168</v>
      </c>
      <c r="AF59" s="684" t="str">
        <f t="shared" si="3"/>
        <v/>
      </c>
      <c r="AG59" s="686" t="s">
        <v>354</v>
      </c>
      <c r="AH59" s="685" t="str">
        <f t="shared" si="4"/>
        <v/>
      </c>
    </row>
    <row r="60" spans="1:34" ht="36.75" customHeight="1">
      <c r="A60" s="669">
        <f t="shared" si="5"/>
        <v>49</v>
      </c>
      <c r="B60" s="670" t="str">
        <f>IF(基本情報入力シート!C81="","",基本情報入力シート!C81)</f>
        <v/>
      </c>
      <c r="C60" s="671" t="str">
        <f>IF(基本情報入力シート!D81="","",基本情報入力シート!D81)</f>
        <v/>
      </c>
      <c r="D60" s="672" t="str">
        <f>IF(基本情報入力シート!E81="","",基本情報入力シート!E81)</f>
        <v/>
      </c>
      <c r="E60" s="672" t="str">
        <f>IF(基本情報入力シート!F81="","",基本情報入力シート!F81)</f>
        <v/>
      </c>
      <c r="F60" s="672" t="str">
        <f>IF(基本情報入力シート!G81="","",基本情報入力シート!G81)</f>
        <v/>
      </c>
      <c r="G60" s="672" t="str">
        <f>IF(基本情報入力シート!H81="","",基本情報入力シート!H81)</f>
        <v/>
      </c>
      <c r="H60" s="672" t="str">
        <f>IF(基本情報入力シート!I81="","",基本情報入力シート!I81)</f>
        <v/>
      </c>
      <c r="I60" s="672" t="str">
        <f>IF(基本情報入力シート!J81="","",基本情報入力シート!J81)</f>
        <v/>
      </c>
      <c r="J60" s="672" t="str">
        <f>IF(基本情報入力シート!K81="","",基本情報入力シート!K81)</f>
        <v/>
      </c>
      <c r="K60" s="673" t="str">
        <f>IF(基本情報入力シート!L81="","",基本情報入力シート!L81)</f>
        <v/>
      </c>
      <c r="L60" s="674" t="str">
        <f>IF(基本情報入力シート!M81="","",基本情報入力シート!M81)</f>
        <v/>
      </c>
      <c r="M60" s="674" t="str">
        <f>IF(基本情報入力シート!R81="","",基本情報入力シート!R81)</f>
        <v/>
      </c>
      <c r="N60" s="674" t="str">
        <f>IF(基本情報入力シート!W81="","",基本情報入力シート!W81)</f>
        <v/>
      </c>
      <c r="O60" s="669" t="str">
        <f>IF(基本情報入力シート!X81="","",基本情報入力シート!X81)</f>
        <v/>
      </c>
      <c r="P60" s="675" t="str">
        <f>IF(基本情報入力シート!Y81="","",基本情報入力シート!Y81)</f>
        <v/>
      </c>
      <c r="Q60" s="676" t="str">
        <f>IF(基本情報入力シート!Z81="","",基本情報入力シート!Z81)</f>
        <v/>
      </c>
      <c r="R60" s="677" t="str">
        <f>IF(基本情報入力シート!AA81="","",基本情報入力シート!AA81)</f>
        <v/>
      </c>
      <c r="S60" s="678"/>
      <c r="T60" s="679"/>
      <c r="U60" s="680" t="s">
        <v>445</v>
      </c>
      <c r="V60" s="188" t="s">
        <v>100</v>
      </c>
      <c r="W60" s="681"/>
      <c r="X60" s="384" t="s">
        <v>131</v>
      </c>
      <c r="Y60" s="681"/>
      <c r="Z60" s="455" t="s">
        <v>353</v>
      </c>
      <c r="AA60" s="682"/>
      <c r="AB60" s="384" t="s">
        <v>131</v>
      </c>
      <c r="AC60" s="682"/>
      <c r="AD60" s="384" t="s">
        <v>132</v>
      </c>
      <c r="AE60" s="683" t="s">
        <v>168</v>
      </c>
      <c r="AF60" s="684" t="str">
        <f t="shared" si="3"/>
        <v/>
      </c>
      <c r="AG60" s="686" t="s">
        <v>354</v>
      </c>
      <c r="AH60" s="685" t="str">
        <f t="shared" si="4"/>
        <v/>
      </c>
    </row>
    <row r="61" spans="1:34" ht="36.75" customHeight="1">
      <c r="A61" s="669">
        <f t="shared" si="5"/>
        <v>50</v>
      </c>
      <c r="B61" s="670" t="str">
        <f>IF(基本情報入力シート!C82="","",基本情報入力シート!C82)</f>
        <v/>
      </c>
      <c r="C61" s="671" t="str">
        <f>IF(基本情報入力シート!D82="","",基本情報入力シート!D82)</f>
        <v/>
      </c>
      <c r="D61" s="672" t="str">
        <f>IF(基本情報入力シート!E82="","",基本情報入力シート!E82)</f>
        <v/>
      </c>
      <c r="E61" s="672" t="str">
        <f>IF(基本情報入力シート!F82="","",基本情報入力シート!F82)</f>
        <v/>
      </c>
      <c r="F61" s="672" t="str">
        <f>IF(基本情報入力シート!G82="","",基本情報入力シート!G82)</f>
        <v/>
      </c>
      <c r="G61" s="672" t="str">
        <f>IF(基本情報入力シート!H82="","",基本情報入力シート!H82)</f>
        <v/>
      </c>
      <c r="H61" s="672" t="str">
        <f>IF(基本情報入力シート!I82="","",基本情報入力シート!I82)</f>
        <v/>
      </c>
      <c r="I61" s="672" t="str">
        <f>IF(基本情報入力シート!J82="","",基本情報入力シート!J82)</f>
        <v/>
      </c>
      <c r="J61" s="672" t="str">
        <f>IF(基本情報入力シート!K82="","",基本情報入力シート!K82)</f>
        <v/>
      </c>
      <c r="K61" s="673" t="str">
        <f>IF(基本情報入力シート!L82="","",基本情報入力シート!L82)</f>
        <v/>
      </c>
      <c r="L61" s="674" t="str">
        <f>IF(基本情報入力シート!M82="","",基本情報入力シート!M82)</f>
        <v/>
      </c>
      <c r="M61" s="674" t="str">
        <f>IF(基本情報入力シート!R82="","",基本情報入力シート!R82)</f>
        <v/>
      </c>
      <c r="N61" s="674" t="str">
        <f>IF(基本情報入力シート!W82="","",基本情報入力シート!W82)</f>
        <v/>
      </c>
      <c r="O61" s="669" t="str">
        <f>IF(基本情報入力シート!X82="","",基本情報入力シート!X82)</f>
        <v/>
      </c>
      <c r="P61" s="675" t="str">
        <f>IF(基本情報入力シート!Y82="","",基本情報入力シート!Y82)</f>
        <v/>
      </c>
      <c r="Q61" s="676" t="str">
        <f>IF(基本情報入力シート!Z82="","",基本情報入力シート!Z82)</f>
        <v/>
      </c>
      <c r="R61" s="677" t="str">
        <f>IF(基本情報入力シート!AA82="","",基本情報入力シート!AA82)</f>
        <v/>
      </c>
      <c r="S61" s="678"/>
      <c r="T61" s="679"/>
      <c r="U61" s="680" t="s">
        <v>445</v>
      </c>
      <c r="V61" s="188" t="s">
        <v>100</v>
      </c>
      <c r="W61" s="681"/>
      <c r="X61" s="384" t="s">
        <v>131</v>
      </c>
      <c r="Y61" s="681"/>
      <c r="Z61" s="455" t="s">
        <v>353</v>
      </c>
      <c r="AA61" s="682"/>
      <c r="AB61" s="384" t="s">
        <v>131</v>
      </c>
      <c r="AC61" s="682"/>
      <c r="AD61" s="384" t="s">
        <v>132</v>
      </c>
      <c r="AE61" s="683" t="s">
        <v>168</v>
      </c>
      <c r="AF61" s="684" t="str">
        <f t="shared" si="3"/>
        <v/>
      </c>
      <c r="AG61" s="686" t="s">
        <v>354</v>
      </c>
      <c r="AH61" s="685" t="str">
        <f t="shared" si="4"/>
        <v/>
      </c>
    </row>
    <row r="62" spans="1:34" ht="36.75" customHeight="1">
      <c r="A62" s="669">
        <f t="shared" si="5"/>
        <v>51</v>
      </c>
      <c r="B62" s="670" t="str">
        <f>IF(基本情報入力シート!C83="","",基本情報入力シート!C83)</f>
        <v/>
      </c>
      <c r="C62" s="671" t="str">
        <f>IF(基本情報入力シート!D83="","",基本情報入力シート!D83)</f>
        <v/>
      </c>
      <c r="D62" s="672" t="str">
        <f>IF(基本情報入力シート!E83="","",基本情報入力シート!E83)</f>
        <v/>
      </c>
      <c r="E62" s="672" t="str">
        <f>IF(基本情報入力シート!F83="","",基本情報入力シート!F83)</f>
        <v/>
      </c>
      <c r="F62" s="672" t="str">
        <f>IF(基本情報入力シート!G83="","",基本情報入力シート!G83)</f>
        <v/>
      </c>
      <c r="G62" s="672" t="str">
        <f>IF(基本情報入力シート!H83="","",基本情報入力シート!H83)</f>
        <v/>
      </c>
      <c r="H62" s="672" t="str">
        <f>IF(基本情報入力シート!I83="","",基本情報入力シート!I83)</f>
        <v/>
      </c>
      <c r="I62" s="672" t="str">
        <f>IF(基本情報入力シート!J83="","",基本情報入力シート!J83)</f>
        <v/>
      </c>
      <c r="J62" s="672" t="str">
        <f>IF(基本情報入力シート!K83="","",基本情報入力シート!K83)</f>
        <v/>
      </c>
      <c r="K62" s="673" t="str">
        <f>IF(基本情報入力シート!L83="","",基本情報入力シート!L83)</f>
        <v/>
      </c>
      <c r="L62" s="674" t="str">
        <f>IF(基本情報入力シート!M83="","",基本情報入力シート!M83)</f>
        <v/>
      </c>
      <c r="M62" s="674" t="str">
        <f>IF(基本情報入力シート!R83="","",基本情報入力シート!R83)</f>
        <v/>
      </c>
      <c r="N62" s="674" t="str">
        <f>IF(基本情報入力シート!W83="","",基本情報入力シート!W83)</f>
        <v/>
      </c>
      <c r="O62" s="669" t="str">
        <f>IF(基本情報入力シート!X83="","",基本情報入力シート!X83)</f>
        <v/>
      </c>
      <c r="P62" s="675" t="str">
        <f>IF(基本情報入力シート!Y83="","",基本情報入力シート!Y83)</f>
        <v/>
      </c>
      <c r="Q62" s="676" t="str">
        <f>IF(基本情報入力シート!Z83="","",基本情報入力シート!Z83)</f>
        <v/>
      </c>
      <c r="R62" s="677" t="str">
        <f>IF(基本情報入力シート!AA83="","",基本情報入力シート!AA83)</f>
        <v/>
      </c>
      <c r="S62" s="678"/>
      <c r="T62" s="679"/>
      <c r="U62" s="680" t="s">
        <v>445</v>
      </c>
      <c r="V62" s="188" t="s">
        <v>100</v>
      </c>
      <c r="W62" s="681"/>
      <c r="X62" s="384" t="s">
        <v>131</v>
      </c>
      <c r="Y62" s="681"/>
      <c r="Z62" s="455" t="s">
        <v>353</v>
      </c>
      <c r="AA62" s="682"/>
      <c r="AB62" s="384" t="s">
        <v>131</v>
      </c>
      <c r="AC62" s="682"/>
      <c r="AD62" s="384" t="s">
        <v>132</v>
      </c>
      <c r="AE62" s="683" t="s">
        <v>168</v>
      </c>
      <c r="AF62" s="684" t="str">
        <f t="shared" si="3"/>
        <v/>
      </c>
      <c r="AG62" s="686" t="s">
        <v>354</v>
      </c>
      <c r="AH62" s="685" t="str">
        <f t="shared" si="4"/>
        <v/>
      </c>
    </row>
    <row r="63" spans="1:34" ht="36.75" customHeight="1">
      <c r="A63" s="669">
        <f t="shared" si="5"/>
        <v>52</v>
      </c>
      <c r="B63" s="670" t="str">
        <f>IF(基本情報入力シート!C84="","",基本情報入力シート!C84)</f>
        <v/>
      </c>
      <c r="C63" s="671" t="str">
        <f>IF(基本情報入力シート!D84="","",基本情報入力シート!D84)</f>
        <v/>
      </c>
      <c r="D63" s="672" t="str">
        <f>IF(基本情報入力シート!E84="","",基本情報入力シート!E84)</f>
        <v/>
      </c>
      <c r="E63" s="672" t="str">
        <f>IF(基本情報入力シート!F84="","",基本情報入力シート!F84)</f>
        <v/>
      </c>
      <c r="F63" s="672" t="str">
        <f>IF(基本情報入力シート!G84="","",基本情報入力シート!G84)</f>
        <v/>
      </c>
      <c r="G63" s="672" t="str">
        <f>IF(基本情報入力シート!H84="","",基本情報入力シート!H84)</f>
        <v/>
      </c>
      <c r="H63" s="672" t="str">
        <f>IF(基本情報入力シート!I84="","",基本情報入力シート!I84)</f>
        <v/>
      </c>
      <c r="I63" s="672" t="str">
        <f>IF(基本情報入力シート!J84="","",基本情報入力シート!J84)</f>
        <v/>
      </c>
      <c r="J63" s="672" t="str">
        <f>IF(基本情報入力シート!K84="","",基本情報入力シート!K84)</f>
        <v/>
      </c>
      <c r="K63" s="673" t="str">
        <f>IF(基本情報入力シート!L84="","",基本情報入力シート!L84)</f>
        <v/>
      </c>
      <c r="L63" s="674" t="str">
        <f>IF(基本情報入力シート!M84="","",基本情報入力シート!M84)</f>
        <v/>
      </c>
      <c r="M63" s="674" t="str">
        <f>IF(基本情報入力シート!R84="","",基本情報入力シート!R84)</f>
        <v/>
      </c>
      <c r="N63" s="674" t="str">
        <f>IF(基本情報入力シート!W84="","",基本情報入力シート!W84)</f>
        <v/>
      </c>
      <c r="O63" s="669" t="str">
        <f>IF(基本情報入力シート!X84="","",基本情報入力シート!X84)</f>
        <v/>
      </c>
      <c r="P63" s="675" t="str">
        <f>IF(基本情報入力シート!Y84="","",基本情報入力シート!Y84)</f>
        <v/>
      </c>
      <c r="Q63" s="676" t="str">
        <f>IF(基本情報入力シート!Z84="","",基本情報入力シート!Z84)</f>
        <v/>
      </c>
      <c r="R63" s="677" t="str">
        <f>IF(基本情報入力シート!AA84="","",基本情報入力シート!AA84)</f>
        <v/>
      </c>
      <c r="S63" s="678"/>
      <c r="T63" s="679"/>
      <c r="U63" s="680" t="s">
        <v>445</v>
      </c>
      <c r="V63" s="188" t="s">
        <v>100</v>
      </c>
      <c r="W63" s="681"/>
      <c r="X63" s="384" t="s">
        <v>131</v>
      </c>
      <c r="Y63" s="681"/>
      <c r="Z63" s="455" t="s">
        <v>353</v>
      </c>
      <c r="AA63" s="682"/>
      <c r="AB63" s="384" t="s">
        <v>131</v>
      </c>
      <c r="AC63" s="682"/>
      <c r="AD63" s="384" t="s">
        <v>132</v>
      </c>
      <c r="AE63" s="683" t="s">
        <v>168</v>
      </c>
      <c r="AF63" s="684" t="str">
        <f t="shared" si="3"/>
        <v/>
      </c>
      <c r="AG63" s="686" t="s">
        <v>354</v>
      </c>
      <c r="AH63" s="685" t="str">
        <f t="shared" si="4"/>
        <v/>
      </c>
    </row>
    <row r="64" spans="1:34" ht="36.75" customHeight="1">
      <c r="A64" s="669">
        <f t="shared" si="5"/>
        <v>53</v>
      </c>
      <c r="B64" s="670" t="str">
        <f>IF(基本情報入力シート!C85="","",基本情報入力シート!C85)</f>
        <v/>
      </c>
      <c r="C64" s="671" t="str">
        <f>IF(基本情報入力シート!D85="","",基本情報入力シート!D85)</f>
        <v/>
      </c>
      <c r="D64" s="672" t="str">
        <f>IF(基本情報入力シート!E85="","",基本情報入力シート!E85)</f>
        <v/>
      </c>
      <c r="E64" s="672" t="str">
        <f>IF(基本情報入力シート!F85="","",基本情報入力シート!F85)</f>
        <v/>
      </c>
      <c r="F64" s="672" t="str">
        <f>IF(基本情報入力シート!G85="","",基本情報入力シート!G85)</f>
        <v/>
      </c>
      <c r="G64" s="672" t="str">
        <f>IF(基本情報入力シート!H85="","",基本情報入力シート!H85)</f>
        <v/>
      </c>
      <c r="H64" s="672" t="str">
        <f>IF(基本情報入力シート!I85="","",基本情報入力シート!I85)</f>
        <v/>
      </c>
      <c r="I64" s="672" t="str">
        <f>IF(基本情報入力シート!J85="","",基本情報入力シート!J85)</f>
        <v/>
      </c>
      <c r="J64" s="672" t="str">
        <f>IF(基本情報入力シート!K85="","",基本情報入力シート!K85)</f>
        <v/>
      </c>
      <c r="K64" s="673" t="str">
        <f>IF(基本情報入力シート!L85="","",基本情報入力シート!L85)</f>
        <v/>
      </c>
      <c r="L64" s="674" t="str">
        <f>IF(基本情報入力シート!M85="","",基本情報入力シート!M85)</f>
        <v/>
      </c>
      <c r="M64" s="674" t="str">
        <f>IF(基本情報入力シート!R85="","",基本情報入力シート!R85)</f>
        <v/>
      </c>
      <c r="N64" s="674" t="str">
        <f>IF(基本情報入力シート!W85="","",基本情報入力シート!W85)</f>
        <v/>
      </c>
      <c r="O64" s="669" t="str">
        <f>IF(基本情報入力シート!X85="","",基本情報入力シート!X85)</f>
        <v/>
      </c>
      <c r="P64" s="675" t="str">
        <f>IF(基本情報入力シート!Y85="","",基本情報入力シート!Y85)</f>
        <v/>
      </c>
      <c r="Q64" s="676" t="str">
        <f>IF(基本情報入力シート!Z85="","",基本情報入力シート!Z85)</f>
        <v/>
      </c>
      <c r="R64" s="677" t="str">
        <f>IF(基本情報入力シート!AA85="","",基本情報入力シート!AA85)</f>
        <v/>
      </c>
      <c r="S64" s="678"/>
      <c r="T64" s="679"/>
      <c r="U64" s="680" t="s">
        <v>445</v>
      </c>
      <c r="V64" s="188" t="s">
        <v>100</v>
      </c>
      <c r="W64" s="681"/>
      <c r="X64" s="384" t="s">
        <v>131</v>
      </c>
      <c r="Y64" s="681"/>
      <c r="Z64" s="455" t="s">
        <v>353</v>
      </c>
      <c r="AA64" s="682"/>
      <c r="AB64" s="384" t="s">
        <v>131</v>
      </c>
      <c r="AC64" s="682"/>
      <c r="AD64" s="384" t="s">
        <v>132</v>
      </c>
      <c r="AE64" s="683" t="s">
        <v>168</v>
      </c>
      <c r="AF64" s="684" t="str">
        <f t="shared" si="3"/>
        <v/>
      </c>
      <c r="AG64" s="686" t="s">
        <v>354</v>
      </c>
      <c r="AH64" s="685" t="str">
        <f t="shared" si="4"/>
        <v/>
      </c>
    </row>
    <row r="65" spans="1:34" ht="36.75" customHeight="1">
      <c r="A65" s="669">
        <f t="shared" si="5"/>
        <v>54</v>
      </c>
      <c r="B65" s="670" t="str">
        <f>IF(基本情報入力シート!C86="","",基本情報入力シート!C86)</f>
        <v/>
      </c>
      <c r="C65" s="671" t="str">
        <f>IF(基本情報入力シート!D86="","",基本情報入力シート!D86)</f>
        <v/>
      </c>
      <c r="D65" s="672" t="str">
        <f>IF(基本情報入力シート!E86="","",基本情報入力シート!E86)</f>
        <v/>
      </c>
      <c r="E65" s="672" t="str">
        <f>IF(基本情報入力シート!F86="","",基本情報入力シート!F86)</f>
        <v/>
      </c>
      <c r="F65" s="672" t="str">
        <f>IF(基本情報入力シート!G86="","",基本情報入力シート!G86)</f>
        <v/>
      </c>
      <c r="G65" s="672" t="str">
        <f>IF(基本情報入力シート!H86="","",基本情報入力シート!H86)</f>
        <v/>
      </c>
      <c r="H65" s="672" t="str">
        <f>IF(基本情報入力シート!I86="","",基本情報入力シート!I86)</f>
        <v/>
      </c>
      <c r="I65" s="672" t="str">
        <f>IF(基本情報入力シート!J86="","",基本情報入力シート!J86)</f>
        <v/>
      </c>
      <c r="J65" s="672" t="str">
        <f>IF(基本情報入力シート!K86="","",基本情報入力シート!K86)</f>
        <v/>
      </c>
      <c r="K65" s="673" t="str">
        <f>IF(基本情報入力シート!L86="","",基本情報入力シート!L86)</f>
        <v/>
      </c>
      <c r="L65" s="674" t="str">
        <f>IF(基本情報入力シート!M86="","",基本情報入力シート!M86)</f>
        <v/>
      </c>
      <c r="M65" s="674" t="str">
        <f>IF(基本情報入力シート!R86="","",基本情報入力シート!R86)</f>
        <v/>
      </c>
      <c r="N65" s="674" t="str">
        <f>IF(基本情報入力シート!W86="","",基本情報入力シート!W86)</f>
        <v/>
      </c>
      <c r="O65" s="669" t="str">
        <f>IF(基本情報入力シート!X86="","",基本情報入力シート!X86)</f>
        <v/>
      </c>
      <c r="P65" s="675" t="str">
        <f>IF(基本情報入力シート!Y86="","",基本情報入力シート!Y86)</f>
        <v/>
      </c>
      <c r="Q65" s="676" t="str">
        <f>IF(基本情報入力シート!Z86="","",基本情報入力シート!Z86)</f>
        <v/>
      </c>
      <c r="R65" s="677" t="str">
        <f>IF(基本情報入力シート!AA86="","",基本情報入力シート!AA86)</f>
        <v/>
      </c>
      <c r="S65" s="678"/>
      <c r="T65" s="679"/>
      <c r="U65" s="680" t="s">
        <v>445</v>
      </c>
      <c r="V65" s="188" t="s">
        <v>100</v>
      </c>
      <c r="W65" s="681"/>
      <c r="X65" s="384" t="s">
        <v>131</v>
      </c>
      <c r="Y65" s="681"/>
      <c r="Z65" s="455" t="s">
        <v>353</v>
      </c>
      <c r="AA65" s="682"/>
      <c r="AB65" s="384" t="s">
        <v>131</v>
      </c>
      <c r="AC65" s="682"/>
      <c r="AD65" s="384" t="s">
        <v>132</v>
      </c>
      <c r="AE65" s="683" t="s">
        <v>168</v>
      </c>
      <c r="AF65" s="684" t="str">
        <f t="shared" si="3"/>
        <v/>
      </c>
      <c r="AG65" s="686" t="s">
        <v>354</v>
      </c>
      <c r="AH65" s="685" t="str">
        <f t="shared" si="4"/>
        <v/>
      </c>
    </row>
    <row r="66" spans="1:34" ht="36.75" customHeight="1">
      <c r="A66" s="669">
        <f t="shared" si="5"/>
        <v>55</v>
      </c>
      <c r="B66" s="670" t="str">
        <f>IF(基本情報入力シート!C87="","",基本情報入力シート!C87)</f>
        <v/>
      </c>
      <c r="C66" s="671" t="str">
        <f>IF(基本情報入力シート!D87="","",基本情報入力シート!D87)</f>
        <v/>
      </c>
      <c r="D66" s="672" t="str">
        <f>IF(基本情報入力シート!E87="","",基本情報入力シート!E87)</f>
        <v/>
      </c>
      <c r="E66" s="672" t="str">
        <f>IF(基本情報入力シート!F87="","",基本情報入力シート!F87)</f>
        <v/>
      </c>
      <c r="F66" s="672" t="str">
        <f>IF(基本情報入力シート!G87="","",基本情報入力シート!G87)</f>
        <v/>
      </c>
      <c r="G66" s="672" t="str">
        <f>IF(基本情報入力シート!H87="","",基本情報入力シート!H87)</f>
        <v/>
      </c>
      <c r="H66" s="672" t="str">
        <f>IF(基本情報入力シート!I87="","",基本情報入力シート!I87)</f>
        <v/>
      </c>
      <c r="I66" s="672" t="str">
        <f>IF(基本情報入力シート!J87="","",基本情報入力シート!J87)</f>
        <v/>
      </c>
      <c r="J66" s="672" t="str">
        <f>IF(基本情報入力シート!K87="","",基本情報入力シート!K87)</f>
        <v/>
      </c>
      <c r="K66" s="673" t="str">
        <f>IF(基本情報入力シート!L87="","",基本情報入力シート!L87)</f>
        <v/>
      </c>
      <c r="L66" s="674" t="str">
        <f>IF(基本情報入力シート!M87="","",基本情報入力シート!M87)</f>
        <v/>
      </c>
      <c r="M66" s="674" t="str">
        <f>IF(基本情報入力シート!R87="","",基本情報入力シート!R87)</f>
        <v/>
      </c>
      <c r="N66" s="674" t="str">
        <f>IF(基本情報入力シート!W87="","",基本情報入力シート!W87)</f>
        <v/>
      </c>
      <c r="O66" s="669" t="str">
        <f>IF(基本情報入力シート!X87="","",基本情報入力シート!X87)</f>
        <v/>
      </c>
      <c r="P66" s="675" t="str">
        <f>IF(基本情報入力シート!Y87="","",基本情報入力シート!Y87)</f>
        <v/>
      </c>
      <c r="Q66" s="676" t="str">
        <f>IF(基本情報入力シート!Z87="","",基本情報入力シート!Z87)</f>
        <v/>
      </c>
      <c r="R66" s="677" t="str">
        <f>IF(基本情報入力シート!AA87="","",基本情報入力シート!AA87)</f>
        <v/>
      </c>
      <c r="S66" s="678"/>
      <c r="T66" s="679"/>
      <c r="U66" s="680" t="s">
        <v>445</v>
      </c>
      <c r="V66" s="188" t="s">
        <v>100</v>
      </c>
      <c r="W66" s="681"/>
      <c r="X66" s="384" t="s">
        <v>131</v>
      </c>
      <c r="Y66" s="681"/>
      <c r="Z66" s="455" t="s">
        <v>353</v>
      </c>
      <c r="AA66" s="682"/>
      <c r="AB66" s="384" t="s">
        <v>131</v>
      </c>
      <c r="AC66" s="682"/>
      <c r="AD66" s="384" t="s">
        <v>132</v>
      </c>
      <c r="AE66" s="683" t="s">
        <v>168</v>
      </c>
      <c r="AF66" s="684" t="str">
        <f t="shared" si="3"/>
        <v/>
      </c>
      <c r="AG66" s="686" t="s">
        <v>354</v>
      </c>
      <c r="AH66" s="685" t="str">
        <f t="shared" si="4"/>
        <v/>
      </c>
    </row>
    <row r="67" spans="1:34" ht="36.75" customHeight="1">
      <c r="A67" s="669">
        <f t="shared" si="5"/>
        <v>56</v>
      </c>
      <c r="B67" s="670" t="str">
        <f>IF(基本情報入力シート!C88="","",基本情報入力シート!C88)</f>
        <v/>
      </c>
      <c r="C67" s="671" t="str">
        <f>IF(基本情報入力シート!D88="","",基本情報入力シート!D88)</f>
        <v/>
      </c>
      <c r="D67" s="672" t="str">
        <f>IF(基本情報入力シート!E88="","",基本情報入力シート!E88)</f>
        <v/>
      </c>
      <c r="E67" s="672" t="str">
        <f>IF(基本情報入力シート!F88="","",基本情報入力シート!F88)</f>
        <v/>
      </c>
      <c r="F67" s="672" t="str">
        <f>IF(基本情報入力シート!G88="","",基本情報入力シート!G88)</f>
        <v/>
      </c>
      <c r="G67" s="672" t="str">
        <f>IF(基本情報入力シート!H88="","",基本情報入力シート!H88)</f>
        <v/>
      </c>
      <c r="H67" s="672" t="str">
        <f>IF(基本情報入力シート!I88="","",基本情報入力シート!I88)</f>
        <v/>
      </c>
      <c r="I67" s="672" t="str">
        <f>IF(基本情報入力シート!J88="","",基本情報入力シート!J88)</f>
        <v/>
      </c>
      <c r="J67" s="672" t="str">
        <f>IF(基本情報入力シート!K88="","",基本情報入力シート!K88)</f>
        <v/>
      </c>
      <c r="K67" s="673" t="str">
        <f>IF(基本情報入力シート!L88="","",基本情報入力シート!L88)</f>
        <v/>
      </c>
      <c r="L67" s="674" t="str">
        <f>IF(基本情報入力シート!M88="","",基本情報入力シート!M88)</f>
        <v/>
      </c>
      <c r="M67" s="674" t="str">
        <f>IF(基本情報入力シート!R88="","",基本情報入力シート!R88)</f>
        <v/>
      </c>
      <c r="N67" s="674" t="str">
        <f>IF(基本情報入力シート!W88="","",基本情報入力シート!W88)</f>
        <v/>
      </c>
      <c r="O67" s="669" t="str">
        <f>IF(基本情報入力シート!X88="","",基本情報入力シート!X88)</f>
        <v/>
      </c>
      <c r="P67" s="675" t="str">
        <f>IF(基本情報入力シート!Y88="","",基本情報入力シート!Y88)</f>
        <v/>
      </c>
      <c r="Q67" s="676" t="str">
        <f>IF(基本情報入力シート!Z88="","",基本情報入力シート!Z88)</f>
        <v/>
      </c>
      <c r="R67" s="677" t="str">
        <f>IF(基本情報入力シート!AA88="","",基本情報入力シート!AA88)</f>
        <v/>
      </c>
      <c r="S67" s="678"/>
      <c r="T67" s="679"/>
      <c r="U67" s="680" t="s">
        <v>445</v>
      </c>
      <c r="V67" s="188" t="s">
        <v>100</v>
      </c>
      <c r="W67" s="681"/>
      <c r="X67" s="384" t="s">
        <v>131</v>
      </c>
      <c r="Y67" s="681"/>
      <c r="Z67" s="455" t="s">
        <v>353</v>
      </c>
      <c r="AA67" s="682"/>
      <c r="AB67" s="384" t="s">
        <v>131</v>
      </c>
      <c r="AC67" s="682"/>
      <c r="AD67" s="384" t="s">
        <v>132</v>
      </c>
      <c r="AE67" s="683" t="s">
        <v>168</v>
      </c>
      <c r="AF67" s="684" t="str">
        <f t="shared" si="3"/>
        <v/>
      </c>
      <c r="AG67" s="686" t="s">
        <v>354</v>
      </c>
      <c r="AH67" s="685" t="str">
        <f t="shared" si="4"/>
        <v/>
      </c>
    </row>
    <row r="68" spans="1:34" ht="36.75" customHeight="1">
      <c r="A68" s="669">
        <f t="shared" si="5"/>
        <v>57</v>
      </c>
      <c r="B68" s="670" t="str">
        <f>IF(基本情報入力シート!C89="","",基本情報入力シート!C89)</f>
        <v/>
      </c>
      <c r="C68" s="671" t="str">
        <f>IF(基本情報入力シート!D89="","",基本情報入力シート!D89)</f>
        <v/>
      </c>
      <c r="D68" s="672" t="str">
        <f>IF(基本情報入力シート!E89="","",基本情報入力シート!E89)</f>
        <v/>
      </c>
      <c r="E68" s="672" t="str">
        <f>IF(基本情報入力シート!F89="","",基本情報入力シート!F89)</f>
        <v/>
      </c>
      <c r="F68" s="672" t="str">
        <f>IF(基本情報入力シート!G89="","",基本情報入力シート!G89)</f>
        <v/>
      </c>
      <c r="G68" s="672" t="str">
        <f>IF(基本情報入力シート!H89="","",基本情報入力シート!H89)</f>
        <v/>
      </c>
      <c r="H68" s="672" t="str">
        <f>IF(基本情報入力シート!I89="","",基本情報入力シート!I89)</f>
        <v/>
      </c>
      <c r="I68" s="672" t="str">
        <f>IF(基本情報入力シート!J89="","",基本情報入力シート!J89)</f>
        <v/>
      </c>
      <c r="J68" s="672" t="str">
        <f>IF(基本情報入力シート!K89="","",基本情報入力シート!K89)</f>
        <v/>
      </c>
      <c r="K68" s="673" t="str">
        <f>IF(基本情報入力シート!L89="","",基本情報入力シート!L89)</f>
        <v/>
      </c>
      <c r="L68" s="674" t="str">
        <f>IF(基本情報入力シート!M89="","",基本情報入力シート!M89)</f>
        <v/>
      </c>
      <c r="M68" s="674" t="str">
        <f>IF(基本情報入力シート!R89="","",基本情報入力シート!R89)</f>
        <v/>
      </c>
      <c r="N68" s="674" t="str">
        <f>IF(基本情報入力シート!W89="","",基本情報入力シート!W89)</f>
        <v/>
      </c>
      <c r="O68" s="669" t="str">
        <f>IF(基本情報入力シート!X89="","",基本情報入力シート!X89)</f>
        <v/>
      </c>
      <c r="P68" s="675" t="str">
        <f>IF(基本情報入力シート!Y89="","",基本情報入力シート!Y89)</f>
        <v/>
      </c>
      <c r="Q68" s="676" t="str">
        <f>IF(基本情報入力シート!Z89="","",基本情報入力シート!Z89)</f>
        <v/>
      </c>
      <c r="R68" s="677" t="str">
        <f>IF(基本情報入力シート!AA89="","",基本情報入力シート!AA89)</f>
        <v/>
      </c>
      <c r="S68" s="678"/>
      <c r="T68" s="679"/>
      <c r="U68" s="680" t="s">
        <v>445</v>
      </c>
      <c r="V68" s="188" t="s">
        <v>100</v>
      </c>
      <c r="W68" s="681"/>
      <c r="X68" s="384" t="s">
        <v>131</v>
      </c>
      <c r="Y68" s="681"/>
      <c r="Z68" s="455" t="s">
        <v>353</v>
      </c>
      <c r="AA68" s="682"/>
      <c r="AB68" s="384" t="s">
        <v>131</v>
      </c>
      <c r="AC68" s="682"/>
      <c r="AD68" s="384" t="s">
        <v>132</v>
      </c>
      <c r="AE68" s="683" t="s">
        <v>168</v>
      </c>
      <c r="AF68" s="684" t="str">
        <f t="shared" si="3"/>
        <v/>
      </c>
      <c r="AG68" s="686" t="s">
        <v>354</v>
      </c>
      <c r="AH68" s="685" t="str">
        <f t="shared" si="4"/>
        <v/>
      </c>
    </row>
    <row r="69" spans="1:34" ht="36.75" customHeight="1">
      <c r="A69" s="669">
        <f t="shared" si="5"/>
        <v>58</v>
      </c>
      <c r="B69" s="670" t="str">
        <f>IF(基本情報入力シート!C90="","",基本情報入力シート!C90)</f>
        <v/>
      </c>
      <c r="C69" s="671" t="str">
        <f>IF(基本情報入力シート!D90="","",基本情報入力シート!D90)</f>
        <v/>
      </c>
      <c r="D69" s="672" t="str">
        <f>IF(基本情報入力シート!E90="","",基本情報入力シート!E90)</f>
        <v/>
      </c>
      <c r="E69" s="672" t="str">
        <f>IF(基本情報入力シート!F90="","",基本情報入力シート!F90)</f>
        <v/>
      </c>
      <c r="F69" s="672" t="str">
        <f>IF(基本情報入力シート!G90="","",基本情報入力シート!G90)</f>
        <v/>
      </c>
      <c r="G69" s="672" t="str">
        <f>IF(基本情報入力シート!H90="","",基本情報入力シート!H90)</f>
        <v/>
      </c>
      <c r="H69" s="672" t="str">
        <f>IF(基本情報入力シート!I90="","",基本情報入力シート!I90)</f>
        <v/>
      </c>
      <c r="I69" s="672" t="str">
        <f>IF(基本情報入力シート!J90="","",基本情報入力シート!J90)</f>
        <v/>
      </c>
      <c r="J69" s="672" t="str">
        <f>IF(基本情報入力シート!K90="","",基本情報入力シート!K90)</f>
        <v/>
      </c>
      <c r="K69" s="673" t="str">
        <f>IF(基本情報入力シート!L90="","",基本情報入力シート!L90)</f>
        <v/>
      </c>
      <c r="L69" s="674" t="str">
        <f>IF(基本情報入力シート!M90="","",基本情報入力シート!M90)</f>
        <v/>
      </c>
      <c r="M69" s="674" t="str">
        <f>IF(基本情報入力シート!R90="","",基本情報入力シート!R90)</f>
        <v/>
      </c>
      <c r="N69" s="674" t="str">
        <f>IF(基本情報入力シート!W90="","",基本情報入力シート!W90)</f>
        <v/>
      </c>
      <c r="O69" s="669" t="str">
        <f>IF(基本情報入力シート!X90="","",基本情報入力シート!X90)</f>
        <v/>
      </c>
      <c r="P69" s="675" t="str">
        <f>IF(基本情報入力シート!Y90="","",基本情報入力シート!Y90)</f>
        <v/>
      </c>
      <c r="Q69" s="676" t="str">
        <f>IF(基本情報入力シート!Z90="","",基本情報入力シート!Z90)</f>
        <v/>
      </c>
      <c r="R69" s="677" t="str">
        <f>IF(基本情報入力シート!AA90="","",基本情報入力シート!AA90)</f>
        <v/>
      </c>
      <c r="S69" s="678"/>
      <c r="T69" s="679"/>
      <c r="U69" s="680" t="s">
        <v>445</v>
      </c>
      <c r="V69" s="188" t="s">
        <v>100</v>
      </c>
      <c r="W69" s="681"/>
      <c r="X69" s="384" t="s">
        <v>131</v>
      </c>
      <c r="Y69" s="681"/>
      <c r="Z69" s="455" t="s">
        <v>353</v>
      </c>
      <c r="AA69" s="682"/>
      <c r="AB69" s="384" t="s">
        <v>131</v>
      </c>
      <c r="AC69" s="682"/>
      <c r="AD69" s="384" t="s">
        <v>132</v>
      </c>
      <c r="AE69" s="683" t="s">
        <v>168</v>
      </c>
      <c r="AF69" s="684" t="str">
        <f t="shared" si="3"/>
        <v/>
      </c>
      <c r="AG69" s="686" t="s">
        <v>354</v>
      </c>
      <c r="AH69" s="685" t="str">
        <f t="shared" si="4"/>
        <v/>
      </c>
    </row>
    <row r="70" spans="1:34" ht="36.75" customHeight="1">
      <c r="A70" s="669">
        <f t="shared" si="5"/>
        <v>59</v>
      </c>
      <c r="B70" s="670" t="str">
        <f>IF(基本情報入力シート!C91="","",基本情報入力シート!C91)</f>
        <v/>
      </c>
      <c r="C70" s="671" t="str">
        <f>IF(基本情報入力シート!D91="","",基本情報入力シート!D91)</f>
        <v/>
      </c>
      <c r="D70" s="672" t="str">
        <f>IF(基本情報入力シート!E91="","",基本情報入力シート!E91)</f>
        <v/>
      </c>
      <c r="E70" s="672" t="str">
        <f>IF(基本情報入力シート!F91="","",基本情報入力シート!F91)</f>
        <v/>
      </c>
      <c r="F70" s="672" t="str">
        <f>IF(基本情報入力シート!G91="","",基本情報入力シート!G91)</f>
        <v/>
      </c>
      <c r="G70" s="672" t="str">
        <f>IF(基本情報入力シート!H91="","",基本情報入力シート!H91)</f>
        <v/>
      </c>
      <c r="H70" s="672" t="str">
        <f>IF(基本情報入力シート!I91="","",基本情報入力シート!I91)</f>
        <v/>
      </c>
      <c r="I70" s="672" t="str">
        <f>IF(基本情報入力シート!J91="","",基本情報入力シート!J91)</f>
        <v/>
      </c>
      <c r="J70" s="672" t="str">
        <f>IF(基本情報入力シート!K91="","",基本情報入力シート!K91)</f>
        <v/>
      </c>
      <c r="K70" s="673" t="str">
        <f>IF(基本情報入力シート!L91="","",基本情報入力シート!L91)</f>
        <v/>
      </c>
      <c r="L70" s="674" t="str">
        <f>IF(基本情報入力シート!M91="","",基本情報入力シート!M91)</f>
        <v/>
      </c>
      <c r="M70" s="674" t="str">
        <f>IF(基本情報入力シート!R91="","",基本情報入力シート!R91)</f>
        <v/>
      </c>
      <c r="N70" s="674" t="str">
        <f>IF(基本情報入力シート!W91="","",基本情報入力シート!W91)</f>
        <v/>
      </c>
      <c r="O70" s="669" t="str">
        <f>IF(基本情報入力シート!X91="","",基本情報入力シート!X91)</f>
        <v/>
      </c>
      <c r="P70" s="675" t="str">
        <f>IF(基本情報入力シート!Y91="","",基本情報入力シート!Y91)</f>
        <v/>
      </c>
      <c r="Q70" s="676" t="str">
        <f>IF(基本情報入力シート!Z91="","",基本情報入力シート!Z91)</f>
        <v/>
      </c>
      <c r="R70" s="677" t="str">
        <f>IF(基本情報入力シート!AA91="","",基本情報入力シート!AA91)</f>
        <v/>
      </c>
      <c r="S70" s="678"/>
      <c r="T70" s="679"/>
      <c r="U70" s="680" t="s">
        <v>445</v>
      </c>
      <c r="V70" s="188" t="s">
        <v>100</v>
      </c>
      <c r="W70" s="681"/>
      <c r="X70" s="384" t="s">
        <v>131</v>
      </c>
      <c r="Y70" s="681"/>
      <c r="Z70" s="455" t="s">
        <v>353</v>
      </c>
      <c r="AA70" s="682"/>
      <c r="AB70" s="384" t="s">
        <v>131</v>
      </c>
      <c r="AC70" s="682"/>
      <c r="AD70" s="384" t="s">
        <v>132</v>
      </c>
      <c r="AE70" s="683" t="s">
        <v>168</v>
      </c>
      <c r="AF70" s="684" t="str">
        <f t="shared" si="3"/>
        <v/>
      </c>
      <c r="AG70" s="686" t="s">
        <v>354</v>
      </c>
      <c r="AH70" s="685" t="str">
        <f t="shared" si="4"/>
        <v/>
      </c>
    </row>
    <row r="71" spans="1:34" ht="36.75" customHeight="1">
      <c r="A71" s="669">
        <f t="shared" si="5"/>
        <v>60</v>
      </c>
      <c r="B71" s="670" t="str">
        <f>IF(基本情報入力シート!C92="","",基本情報入力シート!C92)</f>
        <v/>
      </c>
      <c r="C71" s="671" t="str">
        <f>IF(基本情報入力シート!D92="","",基本情報入力シート!D92)</f>
        <v/>
      </c>
      <c r="D71" s="672" t="str">
        <f>IF(基本情報入力シート!E92="","",基本情報入力シート!E92)</f>
        <v/>
      </c>
      <c r="E71" s="672" t="str">
        <f>IF(基本情報入力シート!F92="","",基本情報入力シート!F92)</f>
        <v/>
      </c>
      <c r="F71" s="672" t="str">
        <f>IF(基本情報入力シート!G92="","",基本情報入力シート!G92)</f>
        <v/>
      </c>
      <c r="G71" s="672" t="str">
        <f>IF(基本情報入力シート!H92="","",基本情報入力シート!H92)</f>
        <v/>
      </c>
      <c r="H71" s="672" t="str">
        <f>IF(基本情報入力シート!I92="","",基本情報入力シート!I92)</f>
        <v/>
      </c>
      <c r="I71" s="672" t="str">
        <f>IF(基本情報入力シート!J92="","",基本情報入力シート!J92)</f>
        <v/>
      </c>
      <c r="J71" s="672" t="str">
        <f>IF(基本情報入力シート!K92="","",基本情報入力シート!K92)</f>
        <v/>
      </c>
      <c r="K71" s="673" t="str">
        <f>IF(基本情報入力シート!L92="","",基本情報入力シート!L92)</f>
        <v/>
      </c>
      <c r="L71" s="674" t="str">
        <f>IF(基本情報入力シート!M92="","",基本情報入力シート!M92)</f>
        <v/>
      </c>
      <c r="M71" s="674" t="str">
        <f>IF(基本情報入力シート!R92="","",基本情報入力シート!R92)</f>
        <v/>
      </c>
      <c r="N71" s="674" t="str">
        <f>IF(基本情報入力シート!W92="","",基本情報入力シート!W92)</f>
        <v/>
      </c>
      <c r="O71" s="669" t="str">
        <f>IF(基本情報入力シート!X92="","",基本情報入力シート!X92)</f>
        <v/>
      </c>
      <c r="P71" s="675" t="str">
        <f>IF(基本情報入力シート!Y92="","",基本情報入力シート!Y92)</f>
        <v/>
      </c>
      <c r="Q71" s="676" t="str">
        <f>IF(基本情報入力シート!Z92="","",基本情報入力シート!Z92)</f>
        <v/>
      </c>
      <c r="R71" s="677" t="str">
        <f>IF(基本情報入力シート!AA92="","",基本情報入力シート!AA92)</f>
        <v/>
      </c>
      <c r="S71" s="678"/>
      <c r="T71" s="679"/>
      <c r="U71" s="680" t="s">
        <v>445</v>
      </c>
      <c r="V71" s="188" t="s">
        <v>100</v>
      </c>
      <c r="W71" s="681"/>
      <c r="X71" s="384" t="s">
        <v>131</v>
      </c>
      <c r="Y71" s="681"/>
      <c r="Z71" s="455" t="s">
        <v>353</v>
      </c>
      <c r="AA71" s="682"/>
      <c r="AB71" s="384" t="s">
        <v>131</v>
      </c>
      <c r="AC71" s="682"/>
      <c r="AD71" s="384" t="s">
        <v>132</v>
      </c>
      <c r="AE71" s="683" t="s">
        <v>168</v>
      </c>
      <c r="AF71" s="684" t="str">
        <f t="shared" si="3"/>
        <v/>
      </c>
      <c r="AG71" s="686" t="s">
        <v>354</v>
      </c>
      <c r="AH71" s="685" t="str">
        <f t="shared" si="4"/>
        <v/>
      </c>
    </row>
    <row r="72" spans="1:34" ht="36.75" customHeight="1">
      <c r="A72" s="669">
        <f t="shared" si="5"/>
        <v>61</v>
      </c>
      <c r="B72" s="670" t="str">
        <f>IF(基本情報入力シート!C93="","",基本情報入力シート!C93)</f>
        <v/>
      </c>
      <c r="C72" s="671" t="str">
        <f>IF(基本情報入力シート!D93="","",基本情報入力シート!D93)</f>
        <v/>
      </c>
      <c r="D72" s="672" t="str">
        <f>IF(基本情報入力シート!E93="","",基本情報入力シート!E93)</f>
        <v/>
      </c>
      <c r="E72" s="672" t="str">
        <f>IF(基本情報入力シート!F93="","",基本情報入力シート!F93)</f>
        <v/>
      </c>
      <c r="F72" s="672" t="str">
        <f>IF(基本情報入力シート!G93="","",基本情報入力シート!G93)</f>
        <v/>
      </c>
      <c r="G72" s="672" t="str">
        <f>IF(基本情報入力シート!H93="","",基本情報入力シート!H93)</f>
        <v/>
      </c>
      <c r="H72" s="672" t="str">
        <f>IF(基本情報入力シート!I93="","",基本情報入力シート!I93)</f>
        <v/>
      </c>
      <c r="I72" s="672" t="str">
        <f>IF(基本情報入力シート!J93="","",基本情報入力シート!J93)</f>
        <v/>
      </c>
      <c r="J72" s="672" t="str">
        <f>IF(基本情報入力シート!K93="","",基本情報入力シート!K93)</f>
        <v/>
      </c>
      <c r="K72" s="673" t="str">
        <f>IF(基本情報入力シート!L93="","",基本情報入力シート!L93)</f>
        <v/>
      </c>
      <c r="L72" s="674" t="str">
        <f>IF(基本情報入力シート!M93="","",基本情報入力シート!M93)</f>
        <v/>
      </c>
      <c r="M72" s="674" t="str">
        <f>IF(基本情報入力シート!R93="","",基本情報入力シート!R93)</f>
        <v/>
      </c>
      <c r="N72" s="674" t="str">
        <f>IF(基本情報入力シート!W93="","",基本情報入力シート!W93)</f>
        <v/>
      </c>
      <c r="O72" s="669" t="str">
        <f>IF(基本情報入力シート!X93="","",基本情報入力シート!X93)</f>
        <v/>
      </c>
      <c r="P72" s="675" t="str">
        <f>IF(基本情報入力シート!Y93="","",基本情報入力シート!Y93)</f>
        <v/>
      </c>
      <c r="Q72" s="676" t="str">
        <f>IF(基本情報入力シート!Z93="","",基本情報入力シート!Z93)</f>
        <v/>
      </c>
      <c r="R72" s="677" t="str">
        <f>IF(基本情報入力シート!AA93="","",基本情報入力シート!AA93)</f>
        <v/>
      </c>
      <c r="S72" s="678"/>
      <c r="T72" s="679"/>
      <c r="U72" s="680" t="s">
        <v>445</v>
      </c>
      <c r="V72" s="188" t="s">
        <v>100</v>
      </c>
      <c r="W72" s="681"/>
      <c r="X72" s="384" t="s">
        <v>131</v>
      </c>
      <c r="Y72" s="681"/>
      <c r="Z72" s="455" t="s">
        <v>353</v>
      </c>
      <c r="AA72" s="682"/>
      <c r="AB72" s="384" t="s">
        <v>131</v>
      </c>
      <c r="AC72" s="682"/>
      <c r="AD72" s="384" t="s">
        <v>132</v>
      </c>
      <c r="AE72" s="683" t="s">
        <v>168</v>
      </c>
      <c r="AF72" s="684" t="str">
        <f t="shared" si="3"/>
        <v/>
      </c>
      <c r="AG72" s="686" t="s">
        <v>354</v>
      </c>
      <c r="AH72" s="685" t="str">
        <f t="shared" si="4"/>
        <v/>
      </c>
    </row>
    <row r="73" spans="1:34" ht="36.75" customHeight="1">
      <c r="A73" s="669">
        <f t="shared" si="5"/>
        <v>62</v>
      </c>
      <c r="B73" s="670" t="str">
        <f>IF(基本情報入力シート!C94="","",基本情報入力シート!C94)</f>
        <v/>
      </c>
      <c r="C73" s="671" t="str">
        <f>IF(基本情報入力シート!D94="","",基本情報入力シート!D94)</f>
        <v/>
      </c>
      <c r="D73" s="672" t="str">
        <f>IF(基本情報入力シート!E94="","",基本情報入力シート!E94)</f>
        <v/>
      </c>
      <c r="E73" s="672" t="str">
        <f>IF(基本情報入力シート!F94="","",基本情報入力シート!F94)</f>
        <v/>
      </c>
      <c r="F73" s="672" t="str">
        <f>IF(基本情報入力シート!G94="","",基本情報入力シート!G94)</f>
        <v/>
      </c>
      <c r="G73" s="672" t="str">
        <f>IF(基本情報入力シート!H94="","",基本情報入力シート!H94)</f>
        <v/>
      </c>
      <c r="H73" s="672" t="str">
        <f>IF(基本情報入力シート!I94="","",基本情報入力シート!I94)</f>
        <v/>
      </c>
      <c r="I73" s="672" t="str">
        <f>IF(基本情報入力シート!J94="","",基本情報入力シート!J94)</f>
        <v/>
      </c>
      <c r="J73" s="672" t="str">
        <f>IF(基本情報入力シート!K94="","",基本情報入力シート!K94)</f>
        <v/>
      </c>
      <c r="K73" s="673" t="str">
        <f>IF(基本情報入力シート!L94="","",基本情報入力シート!L94)</f>
        <v/>
      </c>
      <c r="L73" s="674" t="str">
        <f>IF(基本情報入力シート!M94="","",基本情報入力シート!M94)</f>
        <v/>
      </c>
      <c r="M73" s="674" t="str">
        <f>IF(基本情報入力シート!R94="","",基本情報入力シート!R94)</f>
        <v/>
      </c>
      <c r="N73" s="674" t="str">
        <f>IF(基本情報入力シート!W94="","",基本情報入力シート!W94)</f>
        <v/>
      </c>
      <c r="O73" s="669" t="str">
        <f>IF(基本情報入力シート!X94="","",基本情報入力シート!X94)</f>
        <v/>
      </c>
      <c r="P73" s="675" t="str">
        <f>IF(基本情報入力シート!Y94="","",基本情報入力シート!Y94)</f>
        <v/>
      </c>
      <c r="Q73" s="676" t="str">
        <f>IF(基本情報入力シート!Z94="","",基本情報入力シート!Z94)</f>
        <v/>
      </c>
      <c r="R73" s="677" t="str">
        <f>IF(基本情報入力シート!AA94="","",基本情報入力シート!AA94)</f>
        <v/>
      </c>
      <c r="S73" s="678"/>
      <c r="T73" s="679"/>
      <c r="U73" s="680" t="s">
        <v>445</v>
      </c>
      <c r="V73" s="188" t="s">
        <v>100</v>
      </c>
      <c r="W73" s="681"/>
      <c r="X73" s="384" t="s">
        <v>131</v>
      </c>
      <c r="Y73" s="681"/>
      <c r="Z73" s="455" t="s">
        <v>353</v>
      </c>
      <c r="AA73" s="682"/>
      <c r="AB73" s="384" t="s">
        <v>131</v>
      </c>
      <c r="AC73" s="682"/>
      <c r="AD73" s="384" t="s">
        <v>132</v>
      </c>
      <c r="AE73" s="683" t="s">
        <v>168</v>
      </c>
      <c r="AF73" s="684" t="str">
        <f t="shared" si="3"/>
        <v/>
      </c>
      <c r="AG73" s="686" t="s">
        <v>354</v>
      </c>
      <c r="AH73" s="685" t="str">
        <f t="shared" si="4"/>
        <v/>
      </c>
    </row>
    <row r="74" spans="1:34" ht="36.75" customHeight="1">
      <c r="A74" s="669">
        <f t="shared" si="5"/>
        <v>63</v>
      </c>
      <c r="B74" s="670" t="str">
        <f>IF(基本情報入力シート!C95="","",基本情報入力シート!C95)</f>
        <v/>
      </c>
      <c r="C74" s="671" t="str">
        <f>IF(基本情報入力シート!D95="","",基本情報入力シート!D95)</f>
        <v/>
      </c>
      <c r="D74" s="672" t="str">
        <f>IF(基本情報入力シート!E95="","",基本情報入力シート!E95)</f>
        <v/>
      </c>
      <c r="E74" s="672" t="str">
        <f>IF(基本情報入力シート!F95="","",基本情報入力シート!F95)</f>
        <v/>
      </c>
      <c r="F74" s="672" t="str">
        <f>IF(基本情報入力シート!G95="","",基本情報入力シート!G95)</f>
        <v/>
      </c>
      <c r="G74" s="672" t="str">
        <f>IF(基本情報入力シート!H95="","",基本情報入力シート!H95)</f>
        <v/>
      </c>
      <c r="H74" s="672" t="str">
        <f>IF(基本情報入力シート!I95="","",基本情報入力シート!I95)</f>
        <v/>
      </c>
      <c r="I74" s="672" t="str">
        <f>IF(基本情報入力シート!J95="","",基本情報入力シート!J95)</f>
        <v/>
      </c>
      <c r="J74" s="672" t="str">
        <f>IF(基本情報入力シート!K95="","",基本情報入力シート!K95)</f>
        <v/>
      </c>
      <c r="K74" s="673" t="str">
        <f>IF(基本情報入力シート!L95="","",基本情報入力シート!L95)</f>
        <v/>
      </c>
      <c r="L74" s="674" t="str">
        <f>IF(基本情報入力シート!M95="","",基本情報入力シート!M95)</f>
        <v/>
      </c>
      <c r="M74" s="674" t="str">
        <f>IF(基本情報入力シート!R95="","",基本情報入力シート!R95)</f>
        <v/>
      </c>
      <c r="N74" s="674" t="str">
        <f>IF(基本情報入力シート!W95="","",基本情報入力シート!W95)</f>
        <v/>
      </c>
      <c r="O74" s="669" t="str">
        <f>IF(基本情報入力シート!X95="","",基本情報入力シート!X95)</f>
        <v/>
      </c>
      <c r="P74" s="675" t="str">
        <f>IF(基本情報入力シート!Y95="","",基本情報入力シート!Y95)</f>
        <v/>
      </c>
      <c r="Q74" s="676" t="str">
        <f>IF(基本情報入力シート!Z95="","",基本情報入力シート!Z95)</f>
        <v/>
      </c>
      <c r="R74" s="677" t="str">
        <f>IF(基本情報入力シート!AA95="","",基本情報入力シート!AA95)</f>
        <v/>
      </c>
      <c r="S74" s="678"/>
      <c r="T74" s="679"/>
      <c r="U74" s="680" t="s">
        <v>445</v>
      </c>
      <c r="V74" s="188" t="s">
        <v>100</v>
      </c>
      <c r="W74" s="681"/>
      <c r="X74" s="384" t="s">
        <v>131</v>
      </c>
      <c r="Y74" s="681"/>
      <c r="Z74" s="455" t="s">
        <v>353</v>
      </c>
      <c r="AA74" s="682"/>
      <c r="AB74" s="384" t="s">
        <v>131</v>
      </c>
      <c r="AC74" s="682"/>
      <c r="AD74" s="384" t="s">
        <v>132</v>
      </c>
      <c r="AE74" s="683" t="s">
        <v>168</v>
      </c>
      <c r="AF74" s="684" t="str">
        <f t="shared" si="3"/>
        <v/>
      </c>
      <c r="AG74" s="686" t="s">
        <v>354</v>
      </c>
      <c r="AH74" s="685" t="str">
        <f t="shared" si="4"/>
        <v/>
      </c>
    </row>
    <row r="75" spans="1:34" ht="36.75" customHeight="1">
      <c r="A75" s="669">
        <f t="shared" si="5"/>
        <v>64</v>
      </c>
      <c r="B75" s="670" t="str">
        <f>IF(基本情報入力シート!C96="","",基本情報入力シート!C96)</f>
        <v/>
      </c>
      <c r="C75" s="671" t="str">
        <f>IF(基本情報入力シート!D96="","",基本情報入力シート!D96)</f>
        <v/>
      </c>
      <c r="D75" s="672" t="str">
        <f>IF(基本情報入力シート!E96="","",基本情報入力シート!E96)</f>
        <v/>
      </c>
      <c r="E75" s="672" t="str">
        <f>IF(基本情報入力シート!F96="","",基本情報入力シート!F96)</f>
        <v/>
      </c>
      <c r="F75" s="672" t="str">
        <f>IF(基本情報入力シート!G96="","",基本情報入力シート!G96)</f>
        <v/>
      </c>
      <c r="G75" s="672" t="str">
        <f>IF(基本情報入力シート!H96="","",基本情報入力シート!H96)</f>
        <v/>
      </c>
      <c r="H75" s="672" t="str">
        <f>IF(基本情報入力シート!I96="","",基本情報入力シート!I96)</f>
        <v/>
      </c>
      <c r="I75" s="672" t="str">
        <f>IF(基本情報入力シート!J96="","",基本情報入力シート!J96)</f>
        <v/>
      </c>
      <c r="J75" s="672" t="str">
        <f>IF(基本情報入力シート!K96="","",基本情報入力シート!K96)</f>
        <v/>
      </c>
      <c r="K75" s="673" t="str">
        <f>IF(基本情報入力シート!L96="","",基本情報入力シート!L96)</f>
        <v/>
      </c>
      <c r="L75" s="674" t="str">
        <f>IF(基本情報入力シート!M96="","",基本情報入力シート!M96)</f>
        <v/>
      </c>
      <c r="M75" s="674" t="str">
        <f>IF(基本情報入力シート!R96="","",基本情報入力シート!R96)</f>
        <v/>
      </c>
      <c r="N75" s="674" t="str">
        <f>IF(基本情報入力シート!W96="","",基本情報入力シート!W96)</f>
        <v/>
      </c>
      <c r="O75" s="669" t="str">
        <f>IF(基本情報入力シート!X96="","",基本情報入力シート!X96)</f>
        <v/>
      </c>
      <c r="P75" s="675" t="str">
        <f>IF(基本情報入力シート!Y96="","",基本情報入力シート!Y96)</f>
        <v/>
      </c>
      <c r="Q75" s="676" t="str">
        <f>IF(基本情報入力シート!Z96="","",基本情報入力シート!Z96)</f>
        <v/>
      </c>
      <c r="R75" s="677" t="str">
        <f>IF(基本情報入力シート!AA96="","",基本情報入力シート!AA96)</f>
        <v/>
      </c>
      <c r="S75" s="678"/>
      <c r="T75" s="679"/>
      <c r="U75" s="680" t="s">
        <v>445</v>
      </c>
      <c r="V75" s="188" t="s">
        <v>100</v>
      </c>
      <c r="W75" s="681"/>
      <c r="X75" s="384" t="s">
        <v>131</v>
      </c>
      <c r="Y75" s="681"/>
      <c r="Z75" s="455" t="s">
        <v>353</v>
      </c>
      <c r="AA75" s="682"/>
      <c r="AB75" s="384" t="s">
        <v>131</v>
      </c>
      <c r="AC75" s="682"/>
      <c r="AD75" s="384" t="s">
        <v>132</v>
      </c>
      <c r="AE75" s="683" t="s">
        <v>168</v>
      </c>
      <c r="AF75" s="684" t="str">
        <f t="shared" si="3"/>
        <v/>
      </c>
      <c r="AG75" s="686" t="s">
        <v>354</v>
      </c>
      <c r="AH75" s="685" t="str">
        <f t="shared" si="4"/>
        <v/>
      </c>
    </row>
    <row r="76" spans="1:34" ht="36.75" customHeight="1">
      <c r="A76" s="669">
        <f t="shared" si="5"/>
        <v>65</v>
      </c>
      <c r="B76" s="670" t="str">
        <f>IF(基本情報入力シート!C97="","",基本情報入力シート!C97)</f>
        <v/>
      </c>
      <c r="C76" s="671" t="str">
        <f>IF(基本情報入力シート!D97="","",基本情報入力シート!D97)</f>
        <v/>
      </c>
      <c r="D76" s="672" t="str">
        <f>IF(基本情報入力シート!E97="","",基本情報入力シート!E97)</f>
        <v/>
      </c>
      <c r="E76" s="672" t="str">
        <f>IF(基本情報入力シート!F97="","",基本情報入力シート!F97)</f>
        <v/>
      </c>
      <c r="F76" s="672" t="str">
        <f>IF(基本情報入力シート!G97="","",基本情報入力シート!G97)</f>
        <v/>
      </c>
      <c r="G76" s="672" t="str">
        <f>IF(基本情報入力シート!H97="","",基本情報入力シート!H97)</f>
        <v/>
      </c>
      <c r="H76" s="672" t="str">
        <f>IF(基本情報入力シート!I97="","",基本情報入力シート!I97)</f>
        <v/>
      </c>
      <c r="I76" s="672" t="str">
        <f>IF(基本情報入力シート!J97="","",基本情報入力シート!J97)</f>
        <v/>
      </c>
      <c r="J76" s="672" t="str">
        <f>IF(基本情報入力シート!K97="","",基本情報入力シート!K97)</f>
        <v/>
      </c>
      <c r="K76" s="673" t="str">
        <f>IF(基本情報入力シート!L97="","",基本情報入力シート!L97)</f>
        <v/>
      </c>
      <c r="L76" s="674" t="str">
        <f>IF(基本情報入力シート!M97="","",基本情報入力シート!M97)</f>
        <v/>
      </c>
      <c r="M76" s="674" t="str">
        <f>IF(基本情報入力シート!R97="","",基本情報入力シート!R97)</f>
        <v/>
      </c>
      <c r="N76" s="674" t="str">
        <f>IF(基本情報入力シート!W97="","",基本情報入力シート!W97)</f>
        <v/>
      </c>
      <c r="O76" s="669" t="str">
        <f>IF(基本情報入力シート!X97="","",基本情報入力シート!X97)</f>
        <v/>
      </c>
      <c r="P76" s="675" t="str">
        <f>IF(基本情報入力シート!Y97="","",基本情報入力シート!Y97)</f>
        <v/>
      </c>
      <c r="Q76" s="676" t="str">
        <f>IF(基本情報入力シート!Z97="","",基本情報入力シート!Z97)</f>
        <v/>
      </c>
      <c r="R76" s="677" t="str">
        <f>IF(基本情報入力シート!AA97="","",基本情報入力シート!AA97)</f>
        <v/>
      </c>
      <c r="S76" s="678"/>
      <c r="T76" s="679"/>
      <c r="U76" s="680" t="s">
        <v>445</v>
      </c>
      <c r="V76" s="188" t="s">
        <v>100</v>
      </c>
      <c r="W76" s="681"/>
      <c r="X76" s="384" t="s">
        <v>131</v>
      </c>
      <c r="Y76" s="681"/>
      <c r="Z76" s="455" t="s">
        <v>353</v>
      </c>
      <c r="AA76" s="682"/>
      <c r="AB76" s="384" t="s">
        <v>131</v>
      </c>
      <c r="AC76" s="682"/>
      <c r="AD76" s="384" t="s">
        <v>132</v>
      </c>
      <c r="AE76" s="683" t="s">
        <v>168</v>
      </c>
      <c r="AF76" s="684" t="str">
        <f t="shared" ref="AF76:AF111" si="6">IF(W76&gt;=1,(AA76*12+AC76)-(W76*12+Y76)+1,"")</f>
        <v/>
      </c>
      <c r="AG76" s="686" t="s">
        <v>354</v>
      </c>
      <c r="AH76" s="685" t="str">
        <f t="shared" ref="AH76:AH111" si="7">IFERROR(ROUNDDOWN(ROUND(Q76*R76,0)*U76,0)*AF76,"")</f>
        <v/>
      </c>
    </row>
    <row r="77" spans="1:34" ht="36.75" customHeight="1">
      <c r="A77" s="669">
        <f t="shared" ref="A77:A111" si="8">A76+1</f>
        <v>66</v>
      </c>
      <c r="B77" s="670" t="str">
        <f>IF(基本情報入力シート!C98="","",基本情報入力シート!C98)</f>
        <v/>
      </c>
      <c r="C77" s="671" t="str">
        <f>IF(基本情報入力シート!D98="","",基本情報入力シート!D98)</f>
        <v/>
      </c>
      <c r="D77" s="672" t="str">
        <f>IF(基本情報入力シート!E98="","",基本情報入力シート!E98)</f>
        <v/>
      </c>
      <c r="E77" s="672" t="str">
        <f>IF(基本情報入力シート!F98="","",基本情報入力シート!F98)</f>
        <v/>
      </c>
      <c r="F77" s="672" t="str">
        <f>IF(基本情報入力シート!G98="","",基本情報入力シート!G98)</f>
        <v/>
      </c>
      <c r="G77" s="672" t="str">
        <f>IF(基本情報入力シート!H98="","",基本情報入力シート!H98)</f>
        <v/>
      </c>
      <c r="H77" s="672" t="str">
        <f>IF(基本情報入力シート!I98="","",基本情報入力シート!I98)</f>
        <v/>
      </c>
      <c r="I77" s="672" t="str">
        <f>IF(基本情報入力シート!J98="","",基本情報入力シート!J98)</f>
        <v/>
      </c>
      <c r="J77" s="672" t="str">
        <f>IF(基本情報入力シート!K98="","",基本情報入力シート!K98)</f>
        <v/>
      </c>
      <c r="K77" s="673" t="str">
        <f>IF(基本情報入力シート!L98="","",基本情報入力シート!L98)</f>
        <v/>
      </c>
      <c r="L77" s="674" t="str">
        <f>IF(基本情報入力シート!M98="","",基本情報入力シート!M98)</f>
        <v/>
      </c>
      <c r="M77" s="674" t="str">
        <f>IF(基本情報入力シート!R98="","",基本情報入力シート!R98)</f>
        <v/>
      </c>
      <c r="N77" s="674" t="str">
        <f>IF(基本情報入力シート!W98="","",基本情報入力シート!W98)</f>
        <v/>
      </c>
      <c r="O77" s="669" t="str">
        <f>IF(基本情報入力シート!X98="","",基本情報入力シート!X98)</f>
        <v/>
      </c>
      <c r="P77" s="675" t="str">
        <f>IF(基本情報入力シート!Y98="","",基本情報入力シート!Y98)</f>
        <v/>
      </c>
      <c r="Q77" s="676" t="str">
        <f>IF(基本情報入力シート!Z98="","",基本情報入力シート!Z98)</f>
        <v/>
      </c>
      <c r="R77" s="677" t="str">
        <f>IF(基本情報入力シート!AA98="","",基本情報入力シート!AA98)</f>
        <v/>
      </c>
      <c r="S77" s="678"/>
      <c r="T77" s="679"/>
      <c r="U77" s="680" t="s">
        <v>445</v>
      </c>
      <c r="V77" s="188" t="s">
        <v>100</v>
      </c>
      <c r="W77" s="681"/>
      <c r="X77" s="384" t="s">
        <v>131</v>
      </c>
      <c r="Y77" s="681"/>
      <c r="Z77" s="455" t="s">
        <v>353</v>
      </c>
      <c r="AA77" s="682"/>
      <c r="AB77" s="384" t="s">
        <v>131</v>
      </c>
      <c r="AC77" s="682"/>
      <c r="AD77" s="384" t="s">
        <v>132</v>
      </c>
      <c r="AE77" s="683" t="s">
        <v>168</v>
      </c>
      <c r="AF77" s="684" t="str">
        <f t="shared" si="6"/>
        <v/>
      </c>
      <c r="AG77" s="686" t="s">
        <v>354</v>
      </c>
      <c r="AH77" s="685" t="str">
        <f t="shared" si="7"/>
        <v/>
      </c>
    </row>
    <row r="78" spans="1:34" ht="36.75" customHeight="1">
      <c r="A78" s="669">
        <f t="shared" si="8"/>
        <v>67</v>
      </c>
      <c r="B78" s="670" t="str">
        <f>IF(基本情報入力シート!C99="","",基本情報入力シート!C99)</f>
        <v/>
      </c>
      <c r="C78" s="671" t="str">
        <f>IF(基本情報入力シート!D99="","",基本情報入力シート!D99)</f>
        <v/>
      </c>
      <c r="D78" s="672" t="str">
        <f>IF(基本情報入力シート!E99="","",基本情報入力シート!E99)</f>
        <v/>
      </c>
      <c r="E78" s="672" t="str">
        <f>IF(基本情報入力シート!F99="","",基本情報入力シート!F99)</f>
        <v/>
      </c>
      <c r="F78" s="672" t="str">
        <f>IF(基本情報入力シート!G99="","",基本情報入力シート!G99)</f>
        <v/>
      </c>
      <c r="G78" s="672" t="str">
        <f>IF(基本情報入力シート!H99="","",基本情報入力シート!H99)</f>
        <v/>
      </c>
      <c r="H78" s="672" t="str">
        <f>IF(基本情報入力シート!I99="","",基本情報入力シート!I99)</f>
        <v/>
      </c>
      <c r="I78" s="672" t="str">
        <f>IF(基本情報入力シート!J99="","",基本情報入力シート!J99)</f>
        <v/>
      </c>
      <c r="J78" s="672" t="str">
        <f>IF(基本情報入力シート!K99="","",基本情報入力シート!K99)</f>
        <v/>
      </c>
      <c r="K78" s="673" t="str">
        <f>IF(基本情報入力シート!L99="","",基本情報入力シート!L99)</f>
        <v/>
      </c>
      <c r="L78" s="674" t="str">
        <f>IF(基本情報入力シート!M99="","",基本情報入力シート!M99)</f>
        <v/>
      </c>
      <c r="M78" s="674" t="str">
        <f>IF(基本情報入力シート!R99="","",基本情報入力シート!R99)</f>
        <v/>
      </c>
      <c r="N78" s="674" t="str">
        <f>IF(基本情報入力シート!W99="","",基本情報入力シート!W99)</f>
        <v/>
      </c>
      <c r="O78" s="669" t="str">
        <f>IF(基本情報入力シート!X99="","",基本情報入力シート!X99)</f>
        <v/>
      </c>
      <c r="P78" s="675" t="str">
        <f>IF(基本情報入力シート!Y99="","",基本情報入力シート!Y99)</f>
        <v/>
      </c>
      <c r="Q78" s="676" t="str">
        <f>IF(基本情報入力シート!Z99="","",基本情報入力シート!Z99)</f>
        <v/>
      </c>
      <c r="R78" s="677" t="str">
        <f>IF(基本情報入力シート!AA99="","",基本情報入力シート!AA99)</f>
        <v/>
      </c>
      <c r="S78" s="678"/>
      <c r="T78" s="679"/>
      <c r="U78" s="680" t="s">
        <v>445</v>
      </c>
      <c r="V78" s="188" t="s">
        <v>100</v>
      </c>
      <c r="W78" s="681"/>
      <c r="X78" s="384" t="s">
        <v>131</v>
      </c>
      <c r="Y78" s="681"/>
      <c r="Z78" s="455" t="s">
        <v>353</v>
      </c>
      <c r="AA78" s="682"/>
      <c r="AB78" s="384" t="s">
        <v>131</v>
      </c>
      <c r="AC78" s="682"/>
      <c r="AD78" s="384" t="s">
        <v>132</v>
      </c>
      <c r="AE78" s="683" t="s">
        <v>168</v>
      </c>
      <c r="AF78" s="684" t="str">
        <f t="shared" si="6"/>
        <v/>
      </c>
      <c r="AG78" s="686" t="s">
        <v>354</v>
      </c>
      <c r="AH78" s="685" t="str">
        <f t="shared" si="7"/>
        <v/>
      </c>
    </row>
    <row r="79" spans="1:34" ht="36.75" customHeight="1">
      <c r="A79" s="669">
        <f t="shared" si="8"/>
        <v>68</v>
      </c>
      <c r="B79" s="670" t="str">
        <f>IF(基本情報入力シート!C100="","",基本情報入力シート!C100)</f>
        <v/>
      </c>
      <c r="C79" s="671" t="str">
        <f>IF(基本情報入力シート!D100="","",基本情報入力シート!D100)</f>
        <v/>
      </c>
      <c r="D79" s="672" t="str">
        <f>IF(基本情報入力シート!E100="","",基本情報入力シート!E100)</f>
        <v/>
      </c>
      <c r="E79" s="672" t="str">
        <f>IF(基本情報入力シート!F100="","",基本情報入力シート!F100)</f>
        <v/>
      </c>
      <c r="F79" s="672" t="str">
        <f>IF(基本情報入力シート!G100="","",基本情報入力シート!G100)</f>
        <v/>
      </c>
      <c r="G79" s="672" t="str">
        <f>IF(基本情報入力シート!H100="","",基本情報入力シート!H100)</f>
        <v/>
      </c>
      <c r="H79" s="672" t="str">
        <f>IF(基本情報入力シート!I100="","",基本情報入力シート!I100)</f>
        <v/>
      </c>
      <c r="I79" s="672" t="str">
        <f>IF(基本情報入力シート!J100="","",基本情報入力シート!J100)</f>
        <v/>
      </c>
      <c r="J79" s="672" t="str">
        <f>IF(基本情報入力シート!K100="","",基本情報入力シート!K100)</f>
        <v/>
      </c>
      <c r="K79" s="673" t="str">
        <f>IF(基本情報入力シート!L100="","",基本情報入力シート!L100)</f>
        <v/>
      </c>
      <c r="L79" s="674" t="str">
        <f>IF(基本情報入力シート!M100="","",基本情報入力シート!M100)</f>
        <v/>
      </c>
      <c r="M79" s="674" t="str">
        <f>IF(基本情報入力シート!R100="","",基本情報入力シート!R100)</f>
        <v/>
      </c>
      <c r="N79" s="674" t="str">
        <f>IF(基本情報入力シート!W100="","",基本情報入力シート!W100)</f>
        <v/>
      </c>
      <c r="O79" s="669" t="str">
        <f>IF(基本情報入力シート!X100="","",基本情報入力シート!X100)</f>
        <v/>
      </c>
      <c r="P79" s="675" t="str">
        <f>IF(基本情報入力シート!Y100="","",基本情報入力シート!Y100)</f>
        <v/>
      </c>
      <c r="Q79" s="676" t="str">
        <f>IF(基本情報入力シート!Z100="","",基本情報入力シート!Z100)</f>
        <v/>
      </c>
      <c r="R79" s="677" t="str">
        <f>IF(基本情報入力シート!AA100="","",基本情報入力シート!AA100)</f>
        <v/>
      </c>
      <c r="S79" s="678"/>
      <c r="T79" s="679"/>
      <c r="U79" s="680" t="s">
        <v>445</v>
      </c>
      <c r="V79" s="188" t="s">
        <v>100</v>
      </c>
      <c r="W79" s="681"/>
      <c r="X79" s="384" t="s">
        <v>131</v>
      </c>
      <c r="Y79" s="681"/>
      <c r="Z79" s="455" t="s">
        <v>353</v>
      </c>
      <c r="AA79" s="682"/>
      <c r="AB79" s="384" t="s">
        <v>131</v>
      </c>
      <c r="AC79" s="682"/>
      <c r="AD79" s="384" t="s">
        <v>132</v>
      </c>
      <c r="AE79" s="683" t="s">
        <v>168</v>
      </c>
      <c r="AF79" s="684" t="str">
        <f t="shared" si="6"/>
        <v/>
      </c>
      <c r="AG79" s="686" t="s">
        <v>354</v>
      </c>
      <c r="AH79" s="685" t="str">
        <f t="shared" si="7"/>
        <v/>
      </c>
    </row>
    <row r="80" spans="1:34" ht="36.75" customHeight="1">
      <c r="A80" s="669">
        <f t="shared" si="8"/>
        <v>69</v>
      </c>
      <c r="B80" s="670" t="str">
        <f>IF(基本情報入力シート!C101="","",基本情報入力シート!C101)</f>
        <v/>
      </c>
      <c r="C80" s="671" t="str">
        <f>IF(基本情報入力シート!D101="","",基本情報入力シート!D101)</f>
        <v/>
      </c>
      <c r="D80" s="672" t="str">
        <f>IF(基本情報入力シート!E101="","",基本情報入力シート!E101)</f>
        <v/>
      </c>
      <c r="E80" s="672" t="str">
        <f>IF(基本情報入力シート!F101="","",基本情報入力シート!F101)</f>
        <v/>
      </c>
      <c r="F80" s="672" t="str">
        <f>IF(基本情報入力シート!G101="","",基本情報入力シート!G101)</f>
        <v/>
      </c>
      <c r="G80" s="672" t="str">
        <f>IF(基本情報入力シート!H101="","",基本情報入力シート!H101)</f>
        <v/>
      </c>
      <c r="H80" s="672" t="str">
        <f>IF(基本情報入力シート!I101="","",基本情報入力シート!I101)</f>
        <v/>
      </c>
      <c r="I80" s="672" t="str">
        <f>IF(基本情報入力シート!J101="","",基本情報入力シート!J101)</f>
        <v/>
      </c>
      <c r="J80" s="672" t="str">
        <f>IF(基本情報入力シート!K101="","",基本情報入力シート!K101)</f>
        <v/>
      </c>
      <c r="K80" s="673" t="str">
        <f>IF(基本情報入力シート!L101="","",基本情報入力シート!L101)</f>
        <v/>
      </c>
      <c r="L80" s="674" t="str">
        <f>IF(基本情報入力シート!M101="","",基本情報入力シート!M101)</f>
        <v/>
      </c>
      <c r="M80" s="674" t="str">
        <f>IF(基本情報入力シート!R101="","",基本情報入力シート!R101)</f>
        <v/>
      </c>
      <c r="N80" s="674" t="str">
        <f>IF(基本情報入力シート!W101="","",基本情報入力シート!W101)</f>
        <v/>
      </c>
      <c r="O80" s="669" t="str">
        <f>IF(基本情報入力シート!X101="","",基本情報入力シート!X101)</f>
        <v/>
      </c>
      <c r="P80" s="675" t="str">
        <f>IF(基本情報入力シート!Y101="","",基本情報入力シート!Y101)</f>
        <v/>
      </c>
      <c r="Q80" s="676" t="str">
        <f>IF(基本情報入力シート!Z101="","",基本情報入力シート!Z101)</f>
        <v/>
      </c>
      <c r="R80" s="677" t="str">
        <f>IF(基本情報入力シート!AA101="","",基本情報入力シート!AA101)</f>
        <v/>
      </c>
      <c r="S80" s="678"/>
      <c r="T80" s="679"/>
      <c r="U80" s="680" t="s">
        <v>445</v>
      </c>
      <c r="V80" s="188" t="s">
        <v>100</v>
      </c>
      <c r="W80" s="681"/>
      <c r="X80" s="384" t="s">
        <v>131</v>
      </c>
      <c r="Y80" s="681"/>
      <c r="Z80" s="455" t="s">
        <v>353</v>
      </c>
      <c r="AA80" s="682"/>
      <c r="AB80" s="384" t="s">
        <v>131</v>
      </c>
      <c r="AC80" s="682"/>
      <c r="AD80" s="384" t="s">
        <v>132</v>
      </c>
      <c r="AE80" s="683" t="s">
        <v>168</v>
      </c>
      <c r="AF80" s="684" t="str">
        <f t="shared" si="6"/>
        <v/>
      </c>
      <c r="AG80" s="686" t="s">
        <v>354</v>
      </c>
      <c r="AH80" s="685" t="str">
        <f t="shared" si="7"/>
        <v/>
      </c>
    </row>
    <row r="81" spans="1:34" ht="36.75" customHeight="1">
      <c r="A81" s="669">
        <f t="shared" si="8"/>
        <v>70</v>
      </c>
      <c r="B81" s="670" t="str">
        <f>IF(基本情報入力シート!C102="","",基本情報入力シート!C102)</f>
        <v/>
      </c>
      <c r="C81" s="671" t="str">
        <f>IF(基本情報入力シート!D102="","",基本情報入力シート!D102)</f>
        <v/>
      </c>
      <c r="D81" s="672" t="str">
        <f>IF(基本情報入力シート!E102="","",基本情報入力シート!E102)</f>
        <v/>
      </c>
      <c r="E81" s="672" t="str">
        <f>IF(基本情報入力シート!F102="","",基本情報入力シート!F102)</f>
        <v/>
      </c>
      <c r="F81" s="672" t="str">
        <f>IF(基本情報入力シート!G102="","",基本情報入力シート!G102)</f>
        <v/>
      </c>
      <c r="G81" s="672" t="str">
        <f>IF(基本情報入力シート!H102="","",基本情報入力シート!H102)</f>
        <v/>
      </c>
      <c r="H81" s="672" t="str">
        <f>IF(基本情報入力シート!I102="","",基本情報入力シート!I102)</f>
        <v/>
      </c>
      <c r="I81" s="672" t="str">
        <f>IF(基本情報入力シート!J102="","",基本情報入力シート!J102)</f>
        <v/>
      </c>
      <c r="J81" s="672" t="str">
        <f>IF(基本情報入力シート!K102="","",基本情報入力シート!K102)</f>
        <v/>
      </c>
      <c r="K81" s="673" t="str">
        <f>IF(基本情報入力シート!L102="","",基本情報入力シート!L102)</f>
        <v/>
      </c>
      <c r="L81" s="674" t="str">
        <f>IF(基本情報入力シート!M102="","",基本情報入力シート!M102)</f>
        <v/>
      </c>
      <c r="M81" s="674" t="str">
        <f>IF(基本情報入力シート!R102="","",基本情報入力シート!R102)</f>
        <v/>
      </c>
      <c r="N81" s="674" t="str">
        <f>IF(基本情報入力シート!W102="","",基本情報入力シート!W102)</f>
        <v/>
      </c>
      <c r="O81" s="669" t="str">
        <f>IF(基本情報入力シート!X102="","",基本情報入力シート!X102)</f>
        <v/>
      </c>
      <c r="P81" s="675" t="str">
        <f>IF(基本情報入力シート!Y102="","",基本情報入力シート!Y102)</f>
        <v/>
      </c>
      <c r="Q81" s="676" t="str">
        <f>IF(基本情報入力シート!Z102="","",基本情報入力シート!Z102)</f>
        <v/>
      </c>
      <c r="R81" s="677" t="str">
        <f>IF(基本情報入力シート!AA102="","",基本情報入力シート!AA102)</f>
        <v/>
      </c>
      <c r="S81" s="678"/>
      <c r="T81" s="679"/>
      <c r="U81" s="680" t="s">
        <v>445</v>
      </c>
      <c r="V81" s="188" t="s">
        <v>100</v>
      </c>
      <c r="W81" s="681"/>
      <c r="X81" s="384" t="s">
        <v>131</v>
      </c>
      <c r="Y81" s="681"/>
      <c r="Z81" s="455" t="s">
        <v>353</v>
      </c>
      <c r="AA81" s="682"/>
      <c r="AB81" s="384" t="s">
        <v>131</v>
      </c>
      <c r="AC81" s="682"/>
      <c r="AD81" s="384" t="s">
        <v>132</v>
      </c>
      <c r="AE81" s="683" t="s">
        <v>168</v>
      </c>
      <c r="AF81" s="684" t="str">
        <f t="shared" si="6"/>
        <v/>
      </c>
      <c r="AG81" s="686" t="s">
        <v>354</v>
      </c>
      <c r="AH81" s="685" t="str">
        <f t="shared" si="7"/>
        <v/>
      </c>
    </row>
    <row r="82" spans="1:34" ht="36.75" customHeight="1">
      <c r="A82" s="669">
        <f t="shared" si="8"/>
        <v>71</v>
      </c>
      <c r="B82" s="670" t="str">
        <f>IF(基本情報入力シート!C103="","",基本情報入力シート!C103)</f>
        <v/>
      </c>
      <c r="C82" s="671" t="str">
        <f>IF(基本情報入力シート!D103="","",基本情報入力シート!D103)</f>
        <v/>
      </c>
      <c r="D82" s="672" t="str">
        <f>IF(基本情報入力シート!E103="","",基本情報入力シート!E103)</f>
        <v/>
      </c>
      <c r="E82" s="672" t="str">
        <f>IF(基本情報入力シート!F103="","",基本情報入力シート!F103)</f>
        <v/>
      </c>
      <c r="F82" s="672" t="str">
        <f>IF(基本情報入力シート!G103="","",基本情報入力シート!G103)</f>
        <v/>
      </c>
      <c r="G82" s="672" t="str">
        <f>IF(基本情報入力シート!H103="","",基本情報入力シート!H103)</f>
        <v/>
      </c>
      <c r="H82" s="672" t="str">
        <f>IF(基本情報入力シート!I103="","",基本情報入力シート!I103)</f>
        <v/>
      </c>
      <c r="I82" s="672" t="str">
        <f>IF(基本情報入力シート!J103="","",基本情報入力シート!J103)</f>
        <v/>
      </c>
      <c r="J82" s="672" t="str">
        <f>IF(基本情報入力シート!K103="","",基本情報入力シート!K103)</f>
        <v/>
      </c>
      <c r="K82" s="673" t="str">
        <f>IF(基本情報入力シート!L103="","",基本情報入力シート!L103)</f>
        <v/>
      </c>
      <c r="L82" s="674" t="str">
        <f>IF(基本情報入力シート!M103="","",基本情報入力シート!M103)</f>
        <v/>
      </c>
      <c r="M82" s="674" t="str">
        <f>IF(基本情報入力シート!R103="","",基本情報入力シート!R103)</f>
        <v/>
      </c>
      <c r="N82" s="674" t="str">
        <f>IF(基本情報入力シート!W103="","",基本情報入力シート!W103)</f>
        <v/>
      </c>
      <c r="O82" s="669" t="str">
        <f>IF(基本情報入力シート!X103="","",基本情報入力シート!X103)</f>
        <v/>
      </c>
      <c r="P82" s="675" t="str">
        <f>IF(基本情報入力シート!Y103="","",基本情報入力シート!Y103)</f>
        <v/>
      </c>
      <c r="Q82" s="676" t="str">
        <f>IF(基本情報入力シート!Z103="","",基本情報入力シート!Z103)</f>
        <v/>
      </c>
      <c r="R82" s="677" t="str">
        <f>IF(基本情報入力シート!AA103="","",基本情報入力シート!AA103)</f>
        <v/>
      </c>
      <c r="S82" s="678"/>
      <c r="T82" s="679"/>
      <c r="U82" s="680" t="s">
        <v>445</v>
      </c>
      <c r="V82" s="188" t="s">
        <v>100</v>
      </c>
      <c r="W82" s="681"/>
      <c r="X82" s="384" t="s">
        <v>131</v>
      </c>
      <c r="Y82" s="681"/>
      <c r="Z82" s="455" t="s">
        <v>353</v>
      </c>
      <c r="AA82" s="682"/>
      <c r="AB82" s="384" t="s">
        <v>131</v>
      </c>
      <c r="AC82" s="682"/>
      <c r="AD82" s="384" t="s">
        <v>132</v>
      </c>
      <c r="AE82" s="683" t="s">
        <v>168</v>
      </c>
      <c r="AF82" s="684" t="str">
        <f t="shared" si="6"/>
        <v/>
      </c>
      <c r="AG82" s="686" t="s">
        <v>354</v>
      </c>
      <c r="AH82" s="685" t="str">
        <f t="shared" si="7"/>
        <v/>
      </c>
    </row>
    <row r="83" spans="1:34" ht="36.75" customHeight="1">
      <c r="A83" s="669">
        <f t="shared" si="8"/>
        <v>72</v>
      </c>
      <c r="B83" s="670" t="str">
        <f>IF(基本情報入力シート!C104="","",基本情報入力シート!C104)</f>
        <v/>
      </c>
      <c r="C83" s="671" t="str">
        <f>IF(基本情報入力シート!D104="","",基本情報入力シート!D104)</f>
        <v/>
      </c>
      <c r="D83" s="672" t="str">
        <f>IF(基本情報入力シート!E104="","",基本情報入力シート!E104)</f>
        <v/>
      </c>
      <c r="E83" s="672" t="str">
        <f>IF(基本情報入力シート!F104="","",基本情報入力シート!F104)</f>
        <v/>
      </c>
      <c r="F83" s="672" t="str">
        <f>IF(基本情報入力シート!G104="","",基本情報入力シート!G104)</f>
        <v/>
      </c>
      <c r="G83" s="672" t="str">
        <f>IF(基本情報入力シート!H104="","",基本情報入力シート!H104)</f>
        <v/>
      </c>
      <c r="H83" s="672" t="str">
        <f>IF(基本情報入力シート!I104="","",基本情報入力シート!I104)</f>
        <v/>
      </c>
      <c r="I83" s="672" t="str">
        <f>IF(基本情報入力シート!J104="","",基本情報入力シート!J104)</f>
        <v/>
      </c>
      <c r="J83" s="672" t="str">
        <f>IF(基本情報入力シート!K104="","",基本情報入力シート!K104)</f>
        <v/>
      </c>
      <c r="K83" s="673" t="str">
        <f>IF(基本情報入力シート!L104="","",基本情報入力シート!L104)</f>
        <v/>
      </c>
      <c r="L83" s="674" t="str">
        <f>IF(基本情報入力シート!M104="","",基本情報入力シート!M104)</f>
        <v/>
      </c>
      <c r="M83" s="674" t="str">
        <f>IF(基本情報入力シート!R104="","",基本情報入力シート!R104)</f>
        <v/>
      </c>
      <c r="N83" s="674" t="str">
        <f>IF(基本情報入力シート!W104="","",基本情報入力シート!W104)</f>
        <v/>
      </c>
      <c r="O83" s="669" t="str">
        <f>IF(基本情報入力シート!X104="","",基本情報入力シート!X104)</f>
        <v/>
      </c>
      <c r="P83" s="675" t="str">
        <f>IF(基本情報入力シート!Y104="","",基本情報入力シート!Y104)</f>
        <v/>
      </c>
      <c r="Q83" s="676" t="str">
        <f>IF(基本情報入力シート!Z104="","",基本情報入力シート!Z104)</f>
        <v/>
      </c>
      <c r="R83" s="677" t="str">
        <f>IF(基本情報入力シート!AA104="","",基本情報入力シート!AA104)</f>
        <v/>
      </c>
      <c r="S83" s="678"/>
      <c r="T83" s="679"/>
      <c r="U83" s="680" t="s">
        <v>445</v>
      </c>
      <c r="V83" s="188" t="s">
        <v>100</v>
      </c>
      <c r="W83" s="681"/>
      <c r="X83" s="384" t="s">
        <v>131</v>
      </c>
      <c r="Y83" s="681"/>
      <c r="Z83" s="455" t="s">
        <v>353</v>
      </c>
      <c r="AA83" s="682"/>
      <c r="AB83" s="384" t="s">
        <v>131</v>
      </c>
      <c r="AC83" s="682"/>
      <c r="AD83" s="384" t="s">
        <v>132</v>
      </c>
      <c r="AE83" s="683" t="s">
        <v>168</v>
      </c>
      <c r="AF83" s="684" t="str">
        <f t="shared" si="6"/>
        <v/>
      </c>
      <c r="AG83" s="686" t="s">
        <v>354</v>
      </c>
      <c r="AH83" s="685" t="str">
        <f t="shared" si="7"/>
        <v/>
      </c>
    </row>
    <row r="84" spans="1:34" ht="36.75" customHeight="1">
      <c r="A84" s="669">
        <f t="shared" si="8"/>
        <v>73</v>
      </c>
      <c r="B84" s="670" t="str">
        <f>IF(基本情報入力シート!C105="","",基本情報入力シート!C105)</f>
        <v/>
      </c>
      <c r="C84" s="671" t="str">
        <f>IF(基本情報入力シート!D105="","",基本情報入力シート!D105)</f>
        <v/>
      </c>
      <c r="D84" s="672" t="str">
        <f>IF(基本情報入力シート!E105="","",基本情報入力シート!E105)</f>
        <v/>
      </c>
      <c r="E84" s="672" t="str">
        <f>IF(基本情報入力シート!F105="","",基本情報入力シート!F105)</f>
        <v/>
      </c>
      <c r="F84" s="672" t="str">
        <f>IF(基本情報入力シート!G105="","",基本情報入力シート!G105)</f>
        <v/>
      </c>
      <c r="G84" s="672" t="str">
        <f>IF(基本情報入力シート!H105="","",基本情報入力シート!H105)</f>
        <v/>
      </c>
      <c r="H84" s="672" t="str">
        <f>IF(基本情報入力シート!I105="","",基本情報入力シート!I105)</f>
        <v/>
      </c>
      <c r="I84" s="672" t="str">
        <f>IF(基本情報入力シート!J105="","",基本情報入力シート!J105)</f>
        <v/>
      </c>
      <c r="J84" s="672" t="str">
        <f>IF(基本情報入力シート!K105="","",基本情報入力シート!K105)</f>
        <v/>
      </c>
      <c r="K84" s="673" t="str">
        <f>IF(基本情報入力シート!L105="","",基本情報入力シート!L105)</f>
        <v/>
      </c>
      <c r="L84" s="674" t="str">
        <f>IF(基本情報入力シート!M105="","",基本情報入力シート!M105)</f>
        <v/>
      </c>
      <c r="M84" s="674" t="str">
        <f>IF(基本情報入力シート!R105="","",基本情報入力シート!R105)</f>
        <v/>
      </c>
      <c r="N84" s="674" t="str">
        <f>IF(基本情報入力シート!W105="","",基本情報入力シート!W105)</f>
        <v/>
      </c>
      <c r="O84" s="669" t="str">
        <f>IF(基本情報入力シート!X105="","",基本情報入力シート!X105)</f>
        <v/>
      </c>
      <c r="P84" s="675" t="str">
        <f>IF(基本情報入力シート!Y105="","",基本情報入力シート!Y105)</f>
        <v/>
      </c>
      <c r="Q84" s="676" t="str">
        <f>IF(基本情報入力シート!Z105="","",基本情報入力シート!Z105)</f>
        <v/>
      </c>
      <c r="R84" s="677" t="str">
        <f>IF(基本情報入力シート!AA105="","",基本情報入力シート!AA105)</f>
        <v/>
      </c>
      <c r="S84" s="678"/>
      <c r="T84" s="679"/>
      <c r="U84" s="680" t="s">
        <v>445</v>
      </c>
      <c r="V84" s="188" t="s">
        <v>100</v>
      </c>
      <c r="W84" s="681"/>
      <c r="X84" s="384" t="s">
        <v>131</v>
      </c>
      <c r="Y84" s="681"/>
      <c r="Z84" s="455" t="s">
        <v>353</v>
      </c>
      <c r="AA84" s="682"/>
      <c r="AB84" s="384" t="s">
        <v>131</v>
      </c>
      <c r="AC84" s="682"/>
      <c r="AD84" s="384" t="s">
        <v>132</v>
      </c>
      <c r="AE84" s="683" t="s">
        <v>168</v>
      </c>
      <c r="AF84" s="684" t="str">
        <f t="shared" si="6"/>
        <v/>
      </c>
      <c r="AG84" s="686" t="s">
        <v>354</v>
      </c>
      <c r="AH84" s="685" t="str">
        <f t="shared" si="7"/>
        <v/>
      </c>
    </row>
    <row r="85" spans="1:34" ht="36.75" customHeight="1">
      <c r="A85" s="669">
        <f t="shared" si="8"/>
        <v>74</v>
      </c>
      <c r="B85" s="670" t="str">
        <f>IF(基本情報入力シート!C106="","",基本情報入力シート!C106)</f>
        <v/>
      </c>
      <c r="C85" s="671" t="str">
        <f>IF(基本情報入力シート!D106="","",基本情報入力シート!D106)</f>
        <v/>
      </c>
      <c r="D85" s="672" t="str">
        <f>IF(基本情報入力シート!E106="","",基本情報入力シート!E106)</f>
        <v/>
      </c>
      <c r="E85" s="672" t="str">
        <f>IF(基本情報入力シート!F106="","",基本情報入力シート!F106)</f>
        <v/>
      </c>
      <c r="F85" s="672" t="str">
        <f>IF(基本情報入力シート!G106="","",基本情報入力シート!G106)</f>
        <v/>
      </c>
      <c r="G85" s="672" t="str">
        <f>IF(基本情報入力シート!H106="","",基本情報入力シート!H106)</f>
        <v/>
      </c>
      <c r="H85" s="672" t="str">
        <f>IF(基本情報入力シート!I106="","",基本情報入力シート!I106)</f>
        <v/>
      </c>
      <c r="I85" s="672" t="str">
        <f>IF(基本情報入力シート!J106="","",基本情報入力シート!J106)</f>
        <v/>
      </c>
      <c r="J85" s="672" t="str">
        <f>IF(基本情報入力シート!K106="","",基本情報入力シート!K106)</f>
        <v/>
      </c>
      <c r="K85" s="673" t="str">
        <f>IF(基本情報入力シート!L106="","",基本情報入力シート!L106)</f>
        <v/>
      </c>
      <c r="L85" s="674" t="str">
        <f>IF(基本情報入力シート!M106="","",基本情報入力シート!M106)</f>
        <v/>
      </c>
      <c r="M85" s="674" t="str">
        <f>IF(基本情報入力シート!R106="","",基本情報入力シート!R106)</f>
        <v/>
      </c>
      <c r="N85" s="674" t="str">
        <f>IF(基本情報入力シート!W106="","",基本情報入力シート!W106)</f>
        <v/>
      </c>
      <c r="O85" s="669" t="str">
        <f>IF(基本情報入力シート!X106="","",基本情報入力シート!X106)</f>
        <v/>
      </c>
      <c r="P85" s="675" t="str">
        <f>IF(基本情報入力シート!Y106="","",基本情報入力シート!Y106)</f>
        <v/>
      </c>
      <c r="Q85" s="676" t="str">
        <f>IF(基本情報入力シート!Z106="","",基本情報入力シート!Z106)</f>
        <v/>
      </c>
      <c r="R85" s="677" t="str">
        <f>IF(基本情報入力シート!AA106="","",基本情報入力シート!AA106)</f>
        <v/>
      </c>
      <c r="S85" s="678"/>
      <c r="T85" s="679"/>
      <c r="U85" s="680" t="s">
        <v>445</v>
      </c>
      <c r="V85" s="188" t="s">
        <v>100</v>
      </c>
      <c r="W85" s="681"/>
      <c r="X85" s="384" t="s">
        <v>131</v>
      </c>
      <c r="Y85" s="681"/>
      <c r="Z85" s="455" t="s">
        <v>353</v>
      </c>
      <c r="AA85" s="682"/>
      <c r="AB85" s="384" t="s">
        <v>131</v>
      </c>
      <c r="AC85" s="682"/>
      <c r="AD85" s="384" t="s">
        <v>132</v>
      </c>
      <c r="AE85" s="683" t="s">
        <v>168</v>
      </c>
      <c r="AF85" s="684" t="str">
        <f t="shared" si="6"/>
        <v/>
      </c>
      <c r="AG85" s="686" t="s">
        <v>354</v>
      </c>
      <c r="AH85" s="685" t="str">
        <f t="shared" si="7"/>
        <v/>
      </c>
    </row>
    <row r="86" spans="1:34" ht="36.75" customHeight="1">
      <c r="A86" s="669">
        <f t="shared" si="8"/>
        <v>75</v>
      </c>
      <c r="B86" s="670" t="str">
        <f>IF(基本情報入力シート!C107="","",基本情報入力シート!C107)</f>
        <v/>
      </c>
      <c r="C86" s="671" t="str">
        <f>IF(基本情報入力シート!D107="","",基本情報入力シート!D107)</f>
        <v/>
      </c>
      <c r="D86" s="672" t="str">
        <f>IF(基本情報入力シート!E107="","",基本情報入力シート!E107)</f>
        <v/>
      </c>
      <c r="E86" s="672" t="str">
        <f>IF(基本情報入力シート!F107="","",基本情報入力シート!F107)</f>
        <v/>
      </c>
      <c r="F86" s="672" t="str">
        <f>IF(基本情報入力シート!G107="","",基本情報入力シート!G107)</f>
        <v/>
      </c>
      <c r="G86" s="672" t="str">
        <f>IF(基本情報入力シート!H107="","",基本情報入力シート!H107)</f>
        <v/>
      </c>
      <c r="H86" s="672" t="str">
        <f>IF(基本情報入力シート!I107="","",基本情報入力シート!I107)</f>
        <v/>
      </c>
      <c r="I86" s="672" t="str">
        <f>IF(基本情報入力シート!J107="","",基本情報入力シート!J107)</f>
        <v/>
      </c>
      <c r="J86" s="672" t="str">
        <f>IF(基本情報入力シート!K107="","",基本情報入力シート!K107)</f>
        <v/>
      </c>
      <c r="K86" s="673" t="str">
        <f>IF(基本情報入力シート!L107="","",基本情報入力シート!L107)</f>
        <v/>
      </c>
      <c r="L86" s="674" t="str">
        <f>IF(基本情報入力シート!M107="","",基本情報入力シート!M107)</f>
        <v/>
      </c>
      <c r="M86" s="674" t="str">
        <f>IF(基本情報入力シート!R107="","",基本情報入力シート!R107)</f>
        <v/>
      </c>
      <c r="N86" s="674" t="str">
        <f>IF(基本情報入力シート!W107="","",基本情報入力シート!W107)</f>
        <v/>
      </c>
      <c r="O86" s="669" t="str">
        <f>IF(基本情報入力シート!X107="","",基本情報入力シート!X107)</f>
        <v/>
      </c>
      <c r="P86" s="675" t="str">
        <f>IF(基本情報入力シート!Y107="","",基本情報入力シート!Y107)</f>
        <v/>
      </c>
      <c r="Q86" s="676" t="str">
        <f>IF(基本情報入力シート!Z107="","",基本情報入力シート!Z107)</f>
        <v/>
      </c>
      <c r="R86" s="677" t="str">
        <f>IF(基本情報入力シート!AA107="","",基本情報入力シート!AA107)</f>
        <v/>
      </c>
      <c r="S86" s="678"/>
      <c r="T86" s="679"/>
      <c r="U86" s="680" t="s">
        <v>445</v>
      </c>
      <c r="V86" s="188" t="s">
        <v>100</v>
      </c>
      <c r="W86" s="681"/>
      <c r="X86" s="384" t="s">
        <v>131</v>
      </c>
      <c r="Y86" s="681"/>
      <c r="Z86" s="455" t="s">
        <v>353</v>
      </c>
      <c r="AA86" s="682"/>
      <c r="AB86" s="384" t="s">
        <v>131</v>
      </c>
      <c r="AC86" s="682"/>
      <c r="AD86" s="384" t="s">
        <v>132</v>
      </c>
      <c r="AE86" s="683" t="s">
        <v>168</v>
      </c>
      <c r="AF86" s="684" t="str">
        <f t="shared" si="6"/>
        <v/>
      </c>
      <c r="AG86" s="686" t="s">
        <v>354</v>
      </c>
      <c r="AH86" s="685" t="str">
        <f t="shared" si="7"/>
        <v/>
      </c>
    </row>
    <row r="87" spans="1:34" ht="36.75" customHeight="1">
      <c r="A87" s="669">
        <f t="shared" si="8"/>
        <v>76</v>
      </c>
      <c r="B87" s="670" t="str">
        <f>IF(基本情報入力シート!C108="","",基本情報入力シート!C108)</f>
        <v/>
      </c>
      <c r="C87" s="671" t="str">
        <f>IF(基本情報入力シート!D108="","",基本情報入力シート!D108)</f>
        <v/>
      </c>
      <c r="D87" s="672" t="str">
        <f>IF(基本情報入力シート!E108="","",基本情報入力シート!E108)</f>
        <v/>
      </c>
      <c r="E87" s="672" t="str">
        <f>IF(基本情報入力シート!F108="","",基本情報入力シート!F108)</f>
        <v/>
      </c>
      <c r="F87" s="672" t="str">
        <f>IF(基本情報入力シート!G108="","",基本情報入力シート!G108)</f>
        <v/>
      </c>
      <c r="G87" s="672" t="str">
        <f>IF(基本情報入力シート!H108="","",基本情報入力シート!H108)</f>
        <v/>
      </c>
      <c r="H87" s="672" t="str">
        <f>IF(基本情報入力シート!I108="","",基本情報入力シート!I108)</f>
        <v/>
      </c>
      <c r="I87" s="672" t="str">
        <f>IF(基本情報入力シート!J108="","",基本情報入力シート!J108)</f>
        <v/>
      </c>
      <c r="J87" s="672" t="str">
        <f>IF(基本情報入力シート!K108="","",基本情報入力シート!K108)</f>
        <v/>
      </c>
      <c r="K87" s="673" t="str">
        <f>IF(基本情報入力シート!L108="","",基本情報入力シート!L108)</f>
        <v/>
      </c>
      <c r="L87" s="674" t="str">
        <f>IF(基本情報入力シート!M108="","",基本情報入力シート!M108)</f>
        <v/>
      </c>
      <c r="M87" s="674" t="str">
        <f>IF(基本情報入力シート!R108="","",基本情報入力シート!R108)</f>
        <v/>
      </c>
      <c r="N87" s="674" t="str">
        <f>IF(基本情報入力シート!W108="","",基本情報入力シート!W108)</f>
        <v/>
      </c>
      <c r="O87" s="669" t="str">
        <f>IF(基本情報入力シート!X108="","",基本情報入力シート!X108)</f>
        <v/>
      </c>
      <c r="P87" s="675" t="str">
        <f>IF(基本情報入力シート!Y108="","",基本情報入力シート!Y108)</f>
        <v/>
      </c>
      <c r="Q87" s="676" t="str">
        <f>IF(基本情報入力シート!Z108="","",基本情報入力シート!Z108)</f>
        <v/>
      </c>
      <c r="R87" s="677" t="str">
        <f>IF(基本情報入力シート!AA108="","",基本情報入力シート!AA108)</f>
        <v/>
      </c>
      <c r="S87" s="678"/>
      <c r="T87" s="679"/>
      <c r="U87" s="680" t="s">
        <v>445</v>
      </c>
      <c r="V87" s="188" t="s">
        <v>100</v>
      </c>
      <c r="W87" s="681"/>
      <c r="X87" s="384" t="s">
        <v>131</v>
      </c>
      <c r="Y87" s="681"/>
      <c r="Z87" s="455" t="s">
        <v>353</v>
      </c>
      <c r="AA87" s="682"/>
      <c r="AB87" s="384" t="s">
        <v>131</v>
      </c>
      <c r="AC87" s="682"/>
      <c r="AD87" s="384" t="s">
        <v>132</v>
      </c>
      <c r="AE87" s="683" t="s">
        <v>168</v>
      </c>
      <c r="AF87" s="684" t="str">
        <f t="shared" si="6"/>
        <v/>
      </c>
      <c r="AG87" s="686" t="s">
        <v>354</v>
      </c>
      <c r="AH87" s="685" t="str">
        <f t="shared" si="7"/>
        <v/>
      </c>
    </row>
    <row r="88" spans="1:34" ht="36.75" customHeight="1">
      <c r="A88" s="669">
        <f t="shared" si="8"/>
        <v>77</v>
      </c>
      <c r="B88" s="670" t="str">
        <f>IF(基本情報入力シート!C109="","",基本情報入力シート!C109)</f>
        <v/>
      </c>
      <c r="C88" s="671" t="str">
        <f>IF(基本情報入力シート!D109="","",基本情報入力シート!D109)</f>
        <v/>
      </c>
      <c r="D88" s="672" t="str">
        <f>IF(基本情報入力シート!E109="","",基本情報入力シート!E109)</f>
        <v/>
      </c>
      <c r="E88" s="672" t="str">
        <f>IF(基本情報入力シート!F109="","",基本情報入力シート!F109)</f>
        <v/>
      </c>
      <c r="F88" s="672" t="str">
        <f>IF(基本情報入力シート!G109="","",基本情報入力シート!G109)</f>
        <v/>
      </c>
      <c r="G88" s="672" t="str">
        <f>IF(基本情報入力シート!H109="","",基本情報入力シート!H109)</f>
        <v/>
      </c>
      <c r="H88" s="672" t="str">
        <f>IF(基本情報入力シート!I109="","",基本情報入力シート!I109)</f>
        <v/>
      </c>
      <c r="I88" s="672" t="str">
        <f>IF(基本情報入力シート!J109="","",基本情報入力シート!J109)</f>
        <v/>
      </c>
      <c r="J88" s="672" t="str">
        <f>IF(基本情報入力シート!K109="","",基本情報入力シート!K109)</f>
        <v/>
      </c>
      <c r="K88" s="673" t="str">
        <f>IF(基本情報入力シート!L109="","",基本情報入力シート!L109)</f>
        <v/>
      </c>
      <c r="L88" s="674" t="str">
        <f>IF(基本情報入力シート!M109="","",基本情報入力シート!M109)</f>
        <v/>
      </c>
      <c r="M88" s="674" t="str">
        <f>IF(基本情報入力シート!R109="","",基本情報入力シート!R109)</f>
        <v/>
      </c>
      <c r="N88" s="674" t="str">
        <f>IF(基本情報入力シート!W109="","",基本情報入力シート!W109)</f>
        <v/>
      </c>
      <c r="O88" s="669" t="str">
        <f>IF(基本情報入力シート!X109="","",基本情報入力シート!X109)</f>
        <v/>
      </c>
      <c r="P88" s="675" t="str">
        <f>IF(基本情報入力シート!Y109="","",基本情報入力シート!Y109)</f>
        <v/>
      </c>
      <c r="Q88" s="676" t="str">
        <f>IF(基本情報入力シート!Z109="","",基本情報入力シート!Z109)</f>
        <v/>
      </c>
      <c r="R88" s="677" t="str">
        <f>IF(基本情報入力シート!AA109="","",基本情報入力シート!AA109)</f>
        <v/>
      </c>
      <c r="S88" s="678"/>
      <c r="T88" s="679"/>
      <c r="U88" s="680" t="s">
        <v>445</v>
      </c>
      <c r="V88" s="188" t="s">
        <v>100</v>
      </c>
      <c r="W88" s="681"/>
      <c r="X88" s="384" t="s">
        <v>131</v>
      </c>
      <c r="Y88" s="681"/>
      <c r="Z88" s="455" t="s">
        <v>353</v>
      </c>
      <c r="AA88" s="682"/>
      <c r="AB88" s="384" t="s">
        <v>131</v>
      </c>
      <c r="AC88" s="682"/>
      <c r="AD88" s="384" t="s">
        <v>132</v>
      </c>
      <c r="AE88" s="683" t="s">
        <v>168</v>
      </c>
      <c r="AF88" s="684" t="str">
        <f t="shared" si="6"/>
        <v/>
      </c>
      <c r="AG88" s="686" t="s">
        <v>354</v>
      </c>
      <c r="AH88" s="685" t="str">
        <f t="shared" si="7"/>
        <v/>
      </c>
    </row>
    <row r="89" spans="1:34" ht="36.75" customHeight="1">
      <c r="A89" s="669">
        <f t="shared" si="8"/>
        <v>78</v>
      </c>
      <c r="B89" s="670" t="str">
        <f>IF(基本情報入力シート!C110="","",基本情報入力シート!C110)</f>
        <v/>
      </c>
      <c r="C89" s="671" t="str">
        <f>IF(基本情報入力シート!D110="","",基本情報入力シート!D110)</f>
        <v/>
      </c>
      <c r="D89" s="672" t="str">
        <f>IF(基本情報入力シート!E110="","",基本情報入力シート!E110)</f>
        <v/>
      </c>
      <c r="E89" s="672" t="str">
        <f>IF(基本情報入力シート!F110="","",基本情報入力シート!F110)</f>
        <v/>
      </c>
      <c r="F89" s="672" t="str">
        <f>IF(基本情報入力シート!G110="","",基本情報入力シート!G110)</f>
        <v/>
      </c>
      <c r="G89" s="672" t="str">
        <f>IF(基本情報入力シート!H110="","",基本情報入力シート!H110)</f>
        <v/>
      </c>
      <c r="H89" s="672" t="str">
        <f>IF(基本情報入力シート!I110="","",基本情報入力シート!I110)</f>
        <v/>
      </c>
      <c r="I89" s="672" t="str">
        <f>IF(基本情報入力シート!J110="","",基本情報入力シート!J110)</f>
        <v/>
      </c>
      <c r="J89" s="672" t="str">
        <f>IF(基本情報入力シート!K110="","",基本情報入力シート!K110)</f>
        <v/>
      </c>
      <c r="K89" s="673" t="str">
        <f>IF(基本情報入力シート!L110="","",基本情報入力シート!L110)</f>
        <v/>
      </c>
      <c r="L89" s="674" t="str">
        <f>IF(基本情報入力シート!M110="","",基本情報入力シート!M110)</f>
        <v/>
      </c>
      <c r="M89" s="674" t="str">
        <f>IF(基本情報入力シート!R110="","",基本情報入力シート!R110)</f>
        <v/>
      </c>
      <c r="N89" s="674" t="str">
        <f>IF(基本情報入力シート!W110="","",基本情報入力シート!W110)</f>
        <v/>
      </c>
      <c r="O89" s="669" t="str">
        <f>IF(基本情報入力シート!X110="","",基本情報入力シート!X110)</f>
        <v/>
      </c>
      <c r="P89" s="675" t="str">
        <f>IF(基本情報入力シート!Y110="","",基本情報入力シート!Y110)</f>
        <v/>
      </c>
      <c r="Q89" s="676" t="str">
        <f>IF(基本情報入力シート!Z110="","",基本情報入力シート!Z110)</f>
        <v/>
      </c>
      <c r="R89" s="677" t="str">
        <f>IF(基本情報入力シート!AA110="","",基本情報入力シート!AA110)</f>
        <v/>
      </c>
      <c r="S89" s="678"/>
      <c r="T89" s="679"/>
      <c r="U89" s="680" t="s">
        <v>445</v>
      </c>
      <c r="V89" s="188" t="s">
        <v>100</v>
      </c>
      <c r="W89" s="681"/>
      <c r="X89" s="384" t="s">
        <v>131</v>
      </c>
      <c r="Y89" s="681"/>
      <c r="Z89" s="455" t="s">
        <v>353</v>
      </c>
      <c r="AA89" s="682"/>
      <c r="AB89" s="384" t="s">
        <v>131</v>
      </c>
      <c r="AC89" s="682"/>
      <c r="AD89" s="384" t="s">
        <v>132</v>
      </c>
      <c r="AE89" s="683" t="s">
        <v>168</v>
      </c>
      <c r="AF89" s="684" t="str">
        <f t="shared" si="6"/>
        <v/>
      </c>
      <c r="AG89" s="686" t="s">
        <v>354</v>
      </c>
      <c r="AH89" s="685" t="str">
        <f t="shared" si="7"/>
        <v/>
      </c>
    </row>
    <row r="90" spans="1:34" ht="36.75" customHeight="1">
      <c r="A90" s="669">
        <f t="shared" si="8"/>
        <v>79</v>
      </c>
      <c r="B90" s="670" t="str">
        <f>IF(基本情報入力シート!C111="","",基本情報入力シート!C111)</f>
        <v/>
      </c>
      <c r="C90" s="671" t="str">
        <f>IF(基本情報入力シート!D111="","",基本情報入力シート!D111)</f>
        <v/>
      </c>
      <c r="D90" s="672" t="str">
        <f>IF(基本情報入力シート!E111="","",基本情報入力シート!E111)</f>
        <v/>
      </c>
      <c r="E90" s="672" t="str">
        <f>IF(基本情報入力シート!F111="","",基本情報入力シート!F111)</f>
        <v/>
      </c>
      <c r="F90" s="672" t="str">
        <f>IF(基本情報入力シート!G111="","",基本情報入力シート!G111)</f>
        <v/>
      </c>
      <c r="G90" s="672" t="str">
        <f>IF(基本情報入力シート!H111="","",基本情報入力シート!H111)</f>
        <v/>
      </c>
      <c r="H90" s="672" t="str">
        <f>IF(基本情報入力シート!I111="","",基本情報入力シート!I111)</f>
        <v/>
      </c>
      <c r="I90" s="672" t="str">
        <f>IF(基本情報入力シート!J111="","",基本情報入力シート!J111)</f>
        <v/>
      </c>
      <c r="J90" s="672" t="str">
        <f>IF(基本情報入力シート!K111="","",基本情報入力シート!K111)</f>
        <v/>
      </c>
      <c r="K90" s="673" t="str">
        <f>IF(基本情報入力シート!L111="","",基本情報入力シート!L111)</f>
        <v/>
      </c>
      <c r="L90" s="674" t="str">
        <f>IF(基本情報入力シート!M111="","",基本情報入力シート!M111)</f>
        <v/>
      </c>
      <c r="M90" s="674" t="str">
        <f>IF(基本情報入力シート!R111="","",基本情報入力シート!R111)</f>
        <v/>
      </c>
      <c r="N90" s="674" t="str">
        <f>IF(基本情報入力シート!W111="","",基本情報入力シート!W111)</f>
        <v/>
      </c>
      <c r="O90" s="669" t="str">
        <f>IF(基本情報入力シート!X111="","",基本情報入力シート!X111)</f>
        <v/>
      </c>
      <c r="P90" s="675" t="str">
        <f>IF(基本情報入力シート!Y111="","",基本情報入力シート!Y111)</f>
        <v/>
      </c>
      <c r="Q90" s="676" t="str">
        <f>IF(基本情報入力シート!Z111="","",基本情報入力シート!Z111)</f>
        <v/>
      </c>
      <c r="R90" s="677" t="str">
        <f>IF(基本情報入力シート!AA111="","",基本情報入力シート!AA111)</f>
        <v/>
      </c>
      <c r="S90" s="678"/>
      <c r="T90" s="679"/>
      <c r="U90" s="680" t="s">
        <v>445</v>
      </c>
      <c r="V90" s="188" t="s">
        <v>100</v>
      </c>
      <c r="W90" s="681"/>
      <c r="X90" s="384" t="s">
        <v>131</v>
      </c>
      <c r="Y90" s="681"/>
      <c r="Z90" s="455" t="s">
        <v>353</v>
      </c>
      <c r="AA90" s="682"/>
      <c r="AB90" s="384" t="s">
        <v>131</v>
      </c>
      <c r="AC90" s="682"/>
      <c r="AD90" s="384" t="s">
        <v>132</v>
      </c>
      <c r="AE90" s="683" t="s">
        <v>168</v>
      </c>
      <c r="AF90" s="684" t="str">
        <f t="shared" si="6"/>
        <v/>
      </c>
      <c r="AG90" s="686" t="s">
        <v>354</v>
      </c>
      <c r="AH90" s="685" t="str">
        <f t="shared" si="7"/>
        <v/>
      </c>
    </row>
    <row r="91" spans="1:34" ht="36.75" customHeight="1">
      <c r="A91" s="669">
        <f t="shared" si="8"/>
        <v>80</v>
      </c>
      <c r="B91" s="670" t="str">
        <f>IF(基本情報入力シート!C112="","",基本情報入力シート!C112)</f>
        <v/>
      </c>
      <c r="C91" s="671" t="str">
        <f>IF(基本情報入力シート!D112="","",基本情報入力シート!D112)</f>
        <v/>
      </c>
      <c r="D91" s="672" t="str">
        <f>IF(基本情報入力シート!E112="","",基本情報入力シート!E112)</f>
        <v/>
      </c>
      <c r="E91" s="672" t="str">
        <f>IF(基本情報入力シート!F112="","",基本情報入力シート!F112)</f>
        <v/>
      </c>
      <c r="F91" s="672" t="str">
        <f>IF(基本情報入力シート!G112="","",基本情報入力シート!G112)</f>
        <v/>
      </c>
      <c r="G91" s="672" t="str">
        <f>IF(基本情報入力シート!H112="","",基本情報入力シート!H112)</f>
        <v/>
      </c>
      <c r="H91" s="672" t="str">
        <f>IF(基本情報入力シート!I112="","",基本情報入力シート!I112)</f>
        <v/>
      </c>
      <c r="I91" s="672" t="str">
        <f>IF(基本情報入力シート!J112="","",基本情報入力シート!J112)</f>
        <v/>
      </c>
      <c r="J91" s="672" t="str">
        <f>IF(基本情報入力シート!K112="","",基本情報入力シート!K112)</f>
        <v/>
      </c>
      <c r="K91" s="673" t="str">
        <f>IF(基本情報入力シート!L112="","",基本情報入力シート!L112)</f>
        <v/>
      </c>
      <c r="L91" s="674" t="str">
        <f>IF(基本情報入力シート!M112="","",基本情報入力シート!M112)</f>
        <v/>
      </c>
      <c r="M91" s="674" t="str">
        <f>IF(基本情報入力シート!R112="","",基本情報入力シート!R112)</f>
        <v/>
      </c>
      <c r="N91" s="674" t="str">
        <f>IF(基本情報入力シート!W112="","",基本情報入力シート!W112)</f>
        <v/>
      </c>
      <c r="O91" s="669" t="str">
        <f>IF(基本情報入力シート!X112="","",基本情報入力シート!X112)</f>
        <v/>
      </c>
      <c r="P91" s="675" t="str">
        <f>IF(基本情報入力シート!Y112="","",基本情報入力シート!Y112)</f>
        <v/>
      </c>
      <c r="Q91" s="676" t="str">
        <f>IF(基本情報入力シート!Z112="","",基本情報入力シート!Z112)</f>
        <v/>
      </c>
      <c r="R91" s="677" t="str">
        <f>IF(基本情報入力シート!AA112="","",基本情報入力シート!AA112)</f>
        <v/>
      </c>
      <c r="S91" s="678"/>
      <c r="T91" s="679"/>
      <c r="U91" s="680" t="s">
        <v>445</v>
      </c>
      <c r="V91" s="188" t="s">
        <v>100</v>
      </c>
      <c r="W91" s="681"/>
      <c r="X91" s="384" t="s">
        <v>131</v>
      </c>
      <c r="Y91" s="681"/>
      <c r="Z91" s="455" t="s">
        <v>353</v>
      </c>
      <c r="AA91" s="682"/>
      <c r="AB91" s="384" t="s">
        <v>131</v>
      </c>
      <c r="AC91" s="682"/>
      <c r="AD91" s="384" t="s">
        <v>132</v>
      </c>
      <c r="AE91" s="683" t="s">
        <v>168</v>
      </c>
      <c r="AF91" s="684" t="str">
        <f t="shared" si="6"/>
        <v/>
      </c>
      <c r="AG91" s="686" t="s">
        <v>354</v>
      </c>
      <c r="AH91" s="685" t="str">
        <f t="shared" si="7"/>
        <v/>
      </c>
    </row>
    <row r="92" spans="1:34" ht="36.75" customHeight="1">
      <c r="A92" s="669">
        <f t="shared" si="8"/>
        <v>81</v>
      </c>
      <c r="B92" s="670" t="str">
        <f>IF(基本情報入力シート!C113="","",基本情報入力シート!C113)</f>
        <v/>
      </c>
      <c r="C92" s="671" t="str">
        <f>IF(基本情報入力シート!D113="","",基本情報入力シート!D113)</f>
        <v/>
      </c>
      <c r="D92" s="672" t="str">
        <f>IF(基本情報入力シート!E113="","",基本情報入力シート!E113)</f>
        <v/>
      </c>
      <c r="E92" s="672" t="str">
        <f>IF(基本情報入力シート!F113="","",基本情報入力シート!F113)</f>
        <v/>
      </c>
      <c r="F92" s="672" t="str">
        <f>IF(基本情報入力シート!G113="","",基本情報入力シート!G113)</f>
        <v/>
      </c>
      <c r="G92" s="672" t="str">
        <f>IF(基本情報入力シート!H113="","",基本情報入力シート!H113)</f>
        <v/>
      </c>
      <c r="H92" s="672" t="str">
        <f>IF(基本情報入力シート!I113="","",基本情報入力シート!I113)</f>
        <v/>
      </c>
      <c r="I92" s="672" t="str">
        <f>IF(基本情報入力シート!J113="","",基本情報入力シート!J113)</f>
        <v/>
      </c>
      <c r="J92" s="672" t="str">
        <f>IF(基本情報入力シート!K113="","",基本情報入力シート!K113)</f>
        <v/>
      </c>
      <c r="K92" s="673" t="str">
        <f>IF(基本情報入力シート!L113="","",基本情報入力シート!L113)</f>
        <v/>
      </c>
      <c r="L92" s="674" t="str">
        <f>IF(基本情報入力シート!M113="","",基本情報入力シート!M113)</f>
        <v/>
      </c>
      <c r="M92" s="674" t="str">
        <f>IF(基本情報入力シート!R113="","",基本情報入力シート!R113)</f>
        <v/>
      </c>
      <c r="N92" s="674" t="str">
        <f>IF(基本情報入力シート!W113="","",基本情報入力シート!W113)</f>
        <v/>
      </c>
      <c r="O92" s="669" t="str">
        <f>IF(基本情報入力シート!X113="","",基本情報入力シート!X113)</f>
        <v/>
      </c>
      <c r="P92" s="675" t="str">
        <f>IF(基本情報入力シート!Y113="","",基本情報入力シート!Y113)</f>
        <v/>
      </c>
      <c r="Q92" s="676" t="str">
        <f>IF(基本情報入力シート!Z113="","",基本情報入力シート!Z113)</f>
        <v/>
      </c>
      <c r="R92" s="677" t="str">
        <f>IF(基本情報入力シート!AA113="","",基本情報入力シート!AA113)</f>
        <v/>
      </c>
      <c r="S92" s="678"/>
      <c r="T92" s="679"/>
      <c r="U92" s="680" t="s">
        <v>445</v>
      </c>
      <c r="V92" s="188" t="s">
        <v>100</v>
      </c>
      <c r="W92" s="681"/>
      <c r="X92" s="384" t="s">
        <v>131</v>
      </c>
      <c r="Y92" s="681"/>
      <c r="Z92" s="455" t="s">
        <v>353</v>
      </c>
      <c r="AA92" s="682"/>
      <c r="AB92" s="384" t="s">
        <v>131</v>
      </c>
      <c r="AC92" s="682"/>
      <c r="AD92" s="384" t="s">
        <v>132</v>
      </c>
      <c r="AE92" s="683" t="s">
        <v>168</v>
      </c>
      <c r="AF92" s="684" t="str">
        <f t="shared" si="6"/>
        <v/>
      </c>
      <c r="AG92" s="686" t="s">
        <v>354</v>
      </c>
      <c r="AH92" s="685" t="str">
        <f t="shared" si="7"/>
        <v/>
      </c>
    </row>
    <row r="93" spans="1:34" ht="36.75" customHeight="1">
      <c r="A93" s="669">
        <f t="shared" si="8"/>
        <v>82</v>
      </c>
      <c r="B93" s="670" t="str">
        <f>IF(基本情報入力シート!C114="","",基本情報入力シート!C114)</f>
        <v/>
      </c>
      <c r="C93" s="671" t="str">
        <f>IF(基本情報入力シート!D114="","",基本情報入力シート!D114)</f>
        <v/>
      </c>
      <c r="D93" s="672" t="str">
        <f>IF(基本情報入力シート!E114="","",基本情報入力シート!E114)</f>
        <v/>
      </c>
      <c r="E93" s="672" t="str">
        <f>IF(基本情報入力シート!F114="","",基本情報入力シート!F114)</f>
        <v/>
      </c>
      <c r="F93" s="672" t="str">
        <f>IF(基本情報入力シート!G114="","",基本情報入力シート!G114)</f>
        <v/>
      </c>
      <c r="G93" s="672" t="str">
        <f>IF(基本情報入力シート!H114="","",基本情報入力シート!H114)</f>
        <v/>
      </c>
      <c r="H93" s="672" t="str">
        <f>IF(基本情報入力シート!I114="","",基本情報入力シート!I114)</f>
        <v/>
      </c>
      <c r="I93" s="672" t="str">
        <f>IF(基本情報入力シート!J114="","",基本情報入力シート!J114)</f>
        <v/>
      </c>
      <c r="J93" s="672" t="str">
        <f>IF(基本情報入力シート!K114="","",基本情報入力シート!K114)</f>
        <v/>
      </c>
      <c r="K93" s="673" t="str">
        <f>IF(基本情報入力シート!L114="","",基本情報入力シート!L114)</f>
        <v/>
      </c>
      <c r="L93" s="674" t="str">
        <f>IF(基本情報入力シート!M114="","",基本情報入力シート!M114)</f>
        <v/>
      </c>
      <c r="M93" s="674" t="str">
        <f>IF(基本情報入力シート!R114="","",基本情報入力シート!R114)</f>
        <v/>
      </c>
      <c r="N93" s="674" t="str">
        <f>IF(基本情報入力シート!W114="","",基本情報入力シート!W114)</f>
        <v/>
      </c>
      <c r="O93" s="669" t="str">
        <f>IF(基本情報入力シート!X114="","",基本情報入力シート!X114)</f>
        <v/>
      </c>
      <c r="P93" s="675" t="str">
        <f>IF(基本情報入力シート!Y114="","",基本情報入力シート!Y114)</f>
        <v/>
      </c>
      <c r="Q93" s="676" t="str">
        <f>IF(基本情報入力シート!Z114="","",基本情報入力シート!Z114)</f>
        <v/>
      </c>
      <c r="R93" s="677" t="str">
        <f>IF(基本情報入力シート!AA114="","",基本情報入力シート!AA114)</f>
        <v/>
      </c>
      <c r="S93" s="678"/>
      <c r="T93" s="679"/>
      <c r="U93" s="680" t="s">
        <v>445</v>
      </c>
      <c r="V93" s="188" t="s">
        <v>100</v>
      </c>
      <c r="W93" s="681"/>
      <c r="X93" s="384" t="s">
        <v>131</v>
      </c>
      <c r="Y93" s="681"/>
      <c r="Z93" s="455" t="s">
        <v>353</v>
      </c>
      <c r="AA93" s="682"/>
      <c r="AB93" s="384" t="s">
        <v>131</v>
      </c>
      <c r="AC93" s="682"/>
      <c r="AD93" s="384" t="s">
        <v>132</v>
      </c>
      <c r="AE93" s="683" t="s">
        <v>168</v>
      </c>
      <c r="AF93" s="684" t="str">
        <f t="shared" si="6"/>
        <v/>
      </c>
      <c r="AG93" s="686" t="s">
        <v>354</v>
      </c>
      <c r="AH93" s="685" t="str">
        <f t="shared" si="7"/>
        <v/>
      </c>
    </row>
    <row r="94" spans="1:34" ht="36.75" customHeight="1">
      <c r="A94" s="669">
        <f t="shared" si="8"/>
        <v>83</v>
      </c>
      <c r="B94" s="670" t="str">
        <f>IF(基本情報入力シート!C115="","",基本情報入力シート!C115)</f>
        <v/>
      </c>
      <c r="C94" s="671" t="str">
        <f>IF(基本情報入力シート!D115="","",基本情報入力シート!D115)</f>
        <v/>
      </c>
      <c r="D94" s="672" t="str">
        <f>IF(基本情報入力シート!E115="","",基本情報入力シート!E115)</f>
        <v/>
      </c>
      <c r="E94" s="672" t="str">
        <f>IF(基本情報入力シート!F115="","",基本情報入力シート!F115)</f>
        <v/>
      </c>
      <c r="F94" s="672" t="str">
        <f>IF(基本情報入力シート!G115="","",基本情報入力シート!G115)</f>
        <v/>
      </c>
      <c r="G94" s="672" t="str">
        <f>IF(基本情報入力シート!H115="","",基本情報入力シート!H115)</f>
        <v/>
      </c>
      <c r="H94" s="672" t="str">
        <f>IF(基本情報入力シート!I115="","",基本情報入力シート!I115)</f>
        <v/>
      </c>
      <c r="I94" s="672" t="str">
        <f>IF(基本情報入力シート!J115="","",基本情報入力シート!J115)</f>
        <v/>
      </c>
      <c r="J94" s="672" t="str">
        <f>IF(基本情報入力シート!K115="","",基本情報入力シート!K115)</f>
        <v/>
      </c>
      <c r="K94" s="673" t="str">
        <f>IF(基本情報入力シート!L115="","",基本情報入力シート!L115)</f>
        <v/>
      </c>
      <c r="L94" s="674" t="str">
        <f>IF(基本情報入力シート!M115="","",基本情報入力シート!M115)</f>
        <v/>
      </c>
      <c r="M94" s="674" t="str">
        <f>IF(基本情報入力シート!R115="","",基本情報入力シート!R115)</f>
        <v/>
      </c>
      <c r="N94" s="674" t="str">
        <f>IF(基本情報入力シート!W115="","",基本情報入力シート!W115)</f>
        <v/>
      </c>
      <c r="O94" s="669" t="str">
        <f>IF(基本情報入力シート!X115="","",基本情報入力シート!X115)</f>
        <v/>
      </c>
      <c r="P94" s="675" t="str">
        <f>IF(基本情報入力シート!Y115="","",基本情報入力シート!Y115)</f>
        <v/>
      </c>
      <c r="Q94" s="676" t="str">
        <f>IF(基本情報入力シート!Z115="","",基本情報入力シート!Z115)</f>
        <v/>
      </c>
      <c r="R94" s="677" t="str">
        <f>IF(基本情報入力シート!AA115="","",基本情報入力シート!AA115)</f>
        <v/>
      </c>
      <c r="S94" s="678"/>
      <c r="T94" s="679"/>
      <c r="U94" s="680" t="s">
        <v>445</v>
      </c>
      <c r="V94" s="188" t="s">
        <v>100</v>
      </c>
      <c r="W94" s="681"/>
      <c r="X94" s="384" t="s">
        <v>131</v>
      </c>
      <c r="Y94" s="681"/>
      <c r="Z94" s="455" t="s">
        <v>353</v>
      </c>
      <c r="AA94" s="682"/>
      <c r="AB94" s="384" t="s">
        <v>131</v>
      </c>
      <c r="AC94" s="682"/>
      <c r="AD94" s="384" t="s">
        <v>132</v>
      </c>
      <c r="AE94" s="683" t="s">
        <v>168</v>
      </c>
      <c r="AF94" s="684" t="str">
        <f t="shared" si="6"/>
        <v/>
      </c>
      <c r="AG94" s="686" t="s">
        <v>354</v>
      </c>
      <c r="AH94" s="685" t="str">
        <f t="shared" si="7"/>
        <v/>
      </c>
    </row>
    <row r="95" spans="1:34" ht="36.75" customHeight="1">
      <c r="A95" s="669">
        <f t="shared" si="8"/>
        <v>84</v>
      </c>
      <c r="B95" s="670" t="str">
        <f>IF(基本情報入力シート!C116="","",基本情報入力シート!C116)</f>
        <v/>
      </c>
      <c r="C95" s="671" t="str">
        <f>IF(基本情報入力シート!D116="","",基本情報入力シート!D116)</f>
        <v/>
      </c>
      <c r="D95" s="672" t="str">
        <f>IF(基本情報入力シート!E116="","",基本情報入力シート!E116)</f>
        <v/>
      </c>
      <c r="E95" s="672" t="str">
        <f>IF(基本情報入力シート!F116="","",基本情報入力シート!F116)</f>
        <v/>
      </c>
      <c r="F95" s="672" t="str">
        <f>IF(基本情報入力シート!G116="","",基本情報入力シート!G116)</f>
        <v/>
      </c>
      <c r="G95" s="672" t="str">
        <f>IF(基本情報入力シート!H116="","",基本情報入力シート!H116)</f>
        <v/>
      </c>
      <c r="H95" s="672" t="str">
        <f>IF(基本情報入力シート!I116="","",基本情報入力シート!I116)</f>
        <v/>
      </c>
      <c r="I95" s="672" t="str">
        <f>IF(基本情報入力シート!J116="","",基本情報入力シート!J116)</f>
        <v/>
      </c>
      <c r="J95" s="672" t="str">
        <f>IF(基本情報入力シート!K116="","",基本情報入力シート!K116)</f>
        <v/>
      </c>
      <c r="K95" s="673" t="str">
        <f>IF(基本情報入力シート!L116="","",基本情報入力シート!L116)</f>
        <v/>
      </c>
      <c r="L95" s="674" t="str">
        <f>IF(基本情報入力シート!M116="","",基本情報入力シート!M116)</f>
        <v/>
      </c>
      <c r="M95" s="674" t="str">
        <f>IF(基本情報入力シート!R116="","",基本情報入力シート!R116)</f>
        <v/>
      </c>
      <c r="N95" s="674" t="str">
        <f>IF(基本情報入力シート!W116="","",基本情報入力シート!W116)</f>
        <v/>
      </c>
      <c r="O95" s="669" t="str">
        <f>IF(基本情報入力シート!X116="","",基本情報入力シート!X116)</f>
        <v/>
      </c>
      <c r="P95" s="675" t="str">
        <f>IF(基本情報入力シート!Y116="","",基本情報入力シート!Y116)</f>
        <v/>
      </c>
      <c r="Q95" s="676" t="str">
        <f>IF(基本情報入力シート!Z116="","",基本情報入力シート!Z116)</f>
        <v/>
      </c>
      <c r="R95" s="677" t="str">
        <f>IF(基本情報入力シート!AA116="","",基本情報入力シート!AA116)</f>
        <v/>
      </c>
      <c r="S95" s="678"/>
      <c r="T95" s="679"/>
      <c r="U95" s="680" t="s">
        <v>445</v>
      </c>
      <c r="V95" s="188" t="s">
        <v>100</v>
      </c>
      <c r="W95" s="681"/>
      <c r="X95" s="384" t="s">
        <v>131</v>
      </c>
      <c r="Y95" s="681"/>
      <c r="Z95" s="455" t="s">
        <v>353</v>
      </c>
      <c r="AA95" s="682"/>
      <c r="AB95" s="384" t="s">
        <v>131</v>
      </c>
      <c r="AC95" s="682"/>
      <c r="AD95" s="384" t="s">
        <v>132</v>
      </c>
      <c r="AE95" s="683" t="s">
        <v>168</v>
      </c>
      <c r="AF95" s="684" t="str">
        <f t="shared" si="6"/>
        <v/>
      </c>
      <c r="AG95" s="686" t="s">
        <v>354</v>
      </c>
      <c r="AH95" s="685" t="str">
        <f t="shared" si="7"/>
        <v/>
      </c>
    </row>
    <row r="96" spans="1:34" ht="36.75" customHeight="1">
      <c r="A96" s="669">
        <f t="shared" si="8"/>
        <v>85</v>
      </c>
      <c r="B96" s="670" t="str">
        <f>IF(基本情報入力シート!C117="","",基本情報入力シート!C117)</f>
        <v/>
      </c>
      <c r="C96" s="671" t="str">
        <f>IF(基本情報入力シート!D117="","",基本情報入力シート!D117)</f>
        <v/>
      </c>
      <c r="D96" s="672" t="str">
        <f>IF(基本情報入力シート!E117="","",基本情報入力シート!E117)</f>
        <v/>
      </c>
      <c r="E96" s="672" t="str">
        <f>IF(基本情報入力シート!F117="","",基本情報入力シート!F117)</f>
        <v/>
      </c>
      <c r="F96" s="672" t="str">
        <f>IF(基本情報入力シート!G117="","",基本情報入力シート!G117)</f>
        <v/>
      </c>
      <c r="G96" s="672" t="str">
        <f>IF(基本情報入力シート!H117="","",基本情報入力シート!H117)</f>
        <v/>
      </c>
      <c r="H96" s="672" t="str">
        <f>IF(基本情報入力シート!I117="","",基本情報入力シート!I117)</f>
        <v/>
      </c>
      <c r="I96" s="672" t="str">
        <f>IF(基本情報入力シート!J117="","",基本情報入力シート!J117)</f>
        <v/>
      </c>
      <c r="J96" s="672" t="str">
        <f>IF(基本情報入力シート!K117="","",基本情報入力シート!K117)</f>
        <v/>
      </c>
      <c r="K96" s="673" t="str">
        <f>IF(基本情報入力シート!L117="","",基本情報入力シート!L117)</f>
        <v/>
      </c>
      <c r="L96" s="674" t="str">
        <f>IF(基本情報入力シート!M117="","",基本情報入力シート!M117)</f>
        <v/>
      </c>
      <c r="M96" s="674" t="str">
        <f>IF(基本情報入力シート!R117="","",基本情報入力シート!R117)</f>
        <v/>
      </c>
      <c r="N96" s="674" t="str">
        <f>IF(基本情報入力シート!W117="","",基本情報入力シート!W117)</f>
        <v/>
      </c>
      <c r="O96" s="669" t="str">
        <f>IF(基本情報入力シート!X117="","",基本情報入力シート!X117)</f>
        <v/>
      </c>
      <c r="P96" s="675" t="str">
        <f>IF(基本情報入力シート!Y117="","",基本情報入力シート!Y117)</f>
        <v/>
      </c>
      <c r="Q96" s="676" t="str">
        <f>IF(基本情報入力シート!Z117="","",基本情報入力シート!Z117)</f>
        <v/>
      </c>
      <c r="R96" s="677" t="str">
        <f>IF(基本情報入力シート!AA117="","",基本情報入力シート!AA117)</f>
        <v/>
      </c>
      <c r="S96" s="678"/>
      <c r="T96" s="679"/>
      <c r="U96" s="680" t="s">
        <v>445</v>
      </c>
      <c r="V96" s="188" t="s">
        <v>100</v>
      </c>
      <c r="W96" s="681"/>
      <c r="X96" s="384" t="s">
        <v>131</v>
      </c>
      <c r="Y96" s="681"/>
      <c r="Z96" s="455" t="s">
        <v>353</v>
      </c>
      <c r="AA96" s="682"/>
      <c r="AB96" s="384" t="s">
        <v>131</v>
      </c>
      <c r="AC96" s="682"/>
      <c r="AD96" s="384" t="s">
        <v>132</v>
      </c>
      <c r="AE96" s="683" t="s">
        <v>168</v>
      </c>
      <c r="AF96" s="684" t="str">
        <f t="shared" si="6"/>
        <v/>
      </c>
      <c r="AG96" s="686" t="s">
        <v>354</v>
      </c>
      <c r="AH96" s="685" t="str">
        <f t="shared" si="7"/>
        <v/>
      </c>
    </row>
    <row r="97" spans="1:34" ht="36.75" customHeight="1">
      <c r="A97" s="669">
        <f t="shared" si="8"/>
        <v>86</v>
      </c>
      <c r="B97" s="670" t="str">
        <f>IF(基本情報入力シート!C118="","",基本情報入力シート!C118)</f>
        <v/>
      </c>
      <c r="C97" s="671" t="str">
        <f>IF(基本情報入力シート!D118="","",基本情報入力シート!D118)</f>
        <v/>
      </c>
      <c r="D97" s="672" t="str">
        <f>IF(基本情報入力シート!E118="","",基本情報入力シート!E118)</f>
        <v/>
      </c>
      <c r="E97" s="672" t="str">
        <f>IF(基本情報入力シート!F118="","",基本情報入力シート!F118)</f>
        <v/>
      </c>
      <c r="F97" s="672" t="str">
        <f>IF(基本情報入力シート!G118="","",基本情報入力シート!G118)</f>
        <v/>
      </c>
      <c r="G97" s="672" t="str">
        <f>IF(基本情報入力シート!H118="","",基本情報入力シート!H118)</f>
        <v/>
      </c>
      <c r="H97" s="672" t="str">
        <f>IF(基本情報入力シート!I118="","",基本情報入力シート!I118)</f>
        <v/>
      </c>
      <c r="I97" s="672" t="str">
        <f>IF(基本情報入力シート!J118="","",基本情報入力シート!J118)</f>
        <v/>
      </c>
      <c r="J97" s="672" t="str">
        <f>IF(基本情報入力シート!K118="","",基本情報入力シート!K118)</f>
        <v/>
      </c>
      <c r="K97" s="673" t="str">
        <f>IF(基本情報入力シート!L118="","",基本情報入力シート!L118)</f>
        <v/>
      </c>
      <c r="L97" s="674" t="str">
        <f>IF(基本情報入力シート!M118="","",基本情報入力シート!M118)</f>
        <v/>
      </c>
      <c r="M97" s="674" t="str">
        <f>IF(基本情報入力シート!R118="","",基本情報入力シート!R118)</f>
        <v/>
      </c>
      <c r="N97" s="674" t="str">
        <f>IF(基本情報入力シート!W118="","",基本情報入力シート!W118)</f>
        <v/>
      </c>
      <c r="O97" s="669" t="str">
        <f>IF(基本情報入力シート!X118="","",基本情報入力シート!X118)</f>
        <v/>
      </c>
      <c r="P97" s="675" t="str">
        <f>IF(基本情報入力シート!Y118="","",基本情報入力シート!Y118)</f>
        <v/>
      </c>
      <c r="Q97" s="676" t="str">
        <f>IF(基本情報入力シート!Z118="","",基本情報入力シート!Z118)</f>
        <v/>
      </c>
      <c r="R97" s="677" t="str">
        <f>IF(基本情報入力シート!AA118="","",基本情報入力シート!AA118)</f>
        <v/>
      </c>
      <c r="S97" s="678"/>
      <c r="T97" s="679"/>
      <c r="U97" s="680" t="s">
        <v>445</v>
      </c>
      <c r="V97" s="188" t="s">
        <v>100</v>
      </c>
      <c r="W97" s="681"/>
      <c r="X97" s="384" t="s">
        <v>131</v>
      </c>
      <c r="Y97" s="681"/>
      <c r="Z97" s="455" t="s">
        <v>353</v>
      </c>
      <c r="AA97" s="682"/>
      <c r="AB97" s="384" t="s">
        <v>131</v>
      </c>
      <c r="AC97" s="682"/>
      <c r="AD97" s="384" t="s">
        <v>132</v>
      </c>
      <c r="AE97" s="683" t="s">
        <v>168</v>
      </c>
      <c r="AF97" s="684" t="str">
        <f t="shared" si="6"/>
        <v/>
      </c>
      <c r="AG97" s="686" t="s">
        <v>354</v>
      </c>
      <c r="AH97" s="685" t="str">
        <f t="shared" si="7"/>
        <v/>
      </c>
    </row>
    <row r="98" spans="1:34" ht="36.75" customHeight="1">
      <c r="A98" s="669">
        <f t="shared" si="8"/>
        <v>87</v>
      </c>
      <c r="B98" s="670" t="str">
        <f>IF(基本情報入力シート!C119="","",基本情報入力シート!C119)</f>
        <v/>
      </c>
      <c r="C98" s="671" t="str">
        <f>IF(基本情報入力シート!D119="","",基本情報入力シート!D119)</f>
        <v/>
      </c>
      <c r="D98" s="672" t="str">
        <f>IF(基本情報入力シート!E119="","",基本情報入力シート!E119)</f>
        <v/>
      </c>
      <c r="E98" s="672" t="str">
        <f>IF(基本情報入力シート!F119="","",基本情報入力シート!F119)</f>
        <v/>
      </c>
      <c r="F98" s="672" t="str">
        <f>IF(基本情報入力シート!G119="","",基本情報入力シート!G119)</f>
        <v/>
      </c>
      <c r="G98" s="672" t="str">
        <f>IF(基本情報入力シート!H119="","",基本情報入力シート!H119)</f>
        <v/>
      </c>
      <c r="H98" s="672" t="str">
        <f>IF(基本情報入力シート!I119="","",基本情報入力シート!I119)</f>
        <v/>
      </c>
      <c r="I98" s="672" t="str">
        <f>IF(基本情報入力シート!J119="","",基本情報入力シート!J119)</f>
        <v/>
      </c>
      <c r="J98" s="672" t="str">
        <f>IF(基本情報入力シート!K119="","",基本情報入力シート!K119)</f>
        <v/>
      </c>
      <c r="K98" s="673" t="str">
        <f>IF(基本情報入力シート!L119="","",基本情報入力シート!L119)</f>
        <v/>
      </c>
      <c r="L98" s="674" t="str">
        <f>IF(基本情報入力シート!M119="","",基本情報入力シート!M119)</f>
        <v/>
      </c>
      <c r="M98" s="674" t="str">
        <f>IF(基本情報入力シート!R119="","",基本情報入力シート!R119)</f>
        <v/>
      </c>
      <c r="N98" s="674" t="str">
        <f>IF(基本情報入力シート!W119="","",基本情報入力シート!W119)</f>
        <v/>
      </c>
      <c r="O98" s="669" t="str">
        <f>IF(基本情報入力シート!X119="","",基本情報入力シート!X119)</f>
        <v/>
      </c>
      <c r="P98" s="675" t="str">
        <f>IF(基本情報入力シート!Y119="","",基本情報入力シート!Y119)</f>
        <v/>
      </c>
      <c r="Q98" s="676" t="str">
        <f>IF(基本情報入力シート!Z119="","",基本情報入力シート!Z119)</f>
        <v/>
      </c>
      <c r="R98" s="677" t="str">
        <f>IF(基本情報入力シート!AA119="","",基本情報入力シート!AA119)</f>
        <v/>
      </c>
      <c r="S98" s="678"/>
      <c r="T98" s="679"/>
      <c r="U98" s="680" t="s">
        <v>445</v>
      </c>
      <c r="V98" s="188" t="s">
        <v>100</v>
      </c>
      <c r="W98" s="681"/>
      <c r="X98" s="384" t="s">
        <v>131</v>
      </c>
      <c r="Y98" s="681"/>
      <c r="Z98" s="455" t="s">
        <v>353</v>
      </c>
      <c r="AA98" s="682"/>
      <c r="AB98" s="384" t="s">
        <v>131</v>
      </c>
      <c r="AC98" s="682"/>
      <c r="AD98" s="384" t="s">
        <v>132</v>
      </c>
      <c r="AE98" s="683" t="s">
        <v>168</v>
      </c>
      <c r="AF98" s="684" t="str">
        <f t="shared" si="6"/>
        <v/>
      </c>
      <c r="AG98" s="686" t="s">
        <v>354</v>
      </c>
      <c r="AH98" s="685" t="str">
        <f t="shared" si="7"/>
        <v/>
      </c>
    </row>
    <row r="99" spans="1:34" ht="36.75" customHeight="1">
      <c r="A99" s="669">
        <f t="shared" si="8"/>
        <v>88</v>
      </c>
      <c r="B99" s="670" t="str">
        <f>IF(基本情報入力シート!C120="","",基本情報入力シート!C120)</f>
        <v/>
      </c>
      <c r="C99" s="671" t="str">
        <f>IF(基本情報入力シート!D120="","",基本情報入力シート!D120)</f>
        <v/>
      </c>
      <c r="D99" s="672" t="str">
        <f>IF(基本情報入力シート!E120="","",基本情報入力シート!E120)</f>
        <v/>
      </c>
      <c r="E99" s="672" t="str">
        <f>IF(基本情報入力シート!F120="","",基本情報入力シート!F120)</f>
        <v/>
      </c>
      <c r="F99" s="672" t="str">
        <f>IF(基本情報入力シート!G120="","",基本情報入力シート!G120)</f>
        <v/>
      </c>
      <c r="G99" s="672" t="str">
        <f>IF(基本情報入力シート!H120="","",基本情報入力シート!H120)</f>
        <v/>
      </c>
      <c r="H99" s="672" t="str">
        <f>IF(基本情報入力シート!I120="","",基本情報入力シート!I120)</f>
        <v/>
      </c>
      <c r="I99" s="672" t="str">
        <f>IF(基本情報入力シート!J120="","",基本情報入力シート!J120)</f>
        <v/>
      </c>
      <c r="J99" s="672" t="str">
        <f>IF(基本情報入力シート!K120="","",基本情報入力シート!K120)</f>
        <v/>
      </c>
      <c r="K99" s="673" t="str">
        <f>IF(基本情報入力シート!L120="","",基本情報入力シート!L120)</f>
        <v/>
      </c>
      <c r="L99" s="674" t="str">
        <f>IF(基本情報入力シート!M120="","",基本情報入力シート!M120)</f>
        <v/>
      </c>
      <c r="M99" s="674" t="str">
        <f>IF(基本情報入力シート!R120="","",基本情報入力シート!R120)</f>
        <v/>
      </c>
      <c r="N99" s="674" t="str">
        <f>IF(基本情報入力シート!W120="","",基本情報入力シート!W120)</f>
        <v/>
      </c>
      <c r="O99" s="669" t="str">
        <f>IF(基本情報入力シート!X120="","",基本情報入力シート!X120)</f>
        <v/>
      </c>
      <c r="P99" s="675" t="str">
        <f>IF(基本情報入力シート!Y120="","",基本情報入力シート!Y120)</f>
        <v/>
      </c>
      <c r="Q99" s="676" t="str">
        <f>IF(基本情報入力シート!Z120="","",基本情報入力シート!Z120)</f>
        <v/>
      </c>
      <c r="R99" s="677" t="str">
        <f>IF(基本情報入力シート!AA120="","",基本情報入力シート!AA120)</f>
        <v/>
      </c>
      <c r="S99" s="678"/>
      <c r="T99" s="679"/>
      <c r="U99" s="680" t="s">
        <v>445</v>
      </c>
      <c r="V99" s="188" t="s">
        <v>100</v>
      </c>
      <c r="W99" s="681"/>
      <c r="X99" s="384" t="s">
        <v>131</v>
      </c>
      <c r="Y99" s="681"/>
      <c r="Z99" s="455" t="s">
        <v>353</v>
      </c>
      <c r="AA99" s="682"/>
      <c r="AB99" s="384" t="s">
        <v>131</v>
      </c>
      <c r="AC99" s="682"/>
      <c r="AD99" s="384" t="s">
        <v>132</v>
      </c>
      <c r="AE99" s="683" t="s">
        <v>168</v>
      </c>
      <c r="AF99" s="684" t="str">
        <f t="shared" si="6"/>
        <v/>
      </c>
      <c r="AG99" s="686" t="s">
        <v>354</v>
      </c>
      <c r="AH99" s="685" t="str">
        <f t="shared" si="7"/>
        <v/>
      </c>
    </row>
    <row r="100" spans="1:34" ht="36.75" customHeight="1">
      <c r="A100" s="669">
        <f t="shared" si="8"/>
        <v>89</v>
      </c>
      <c r="B100" s="670" t="str">
        <f>IF(基本情報入力シート!C121="","",基本情報入力シート!C121)</f>
        <v/>
      </c>
      <c r="C100" s="671" t="str">
        <f>IF(基本情報入力シート!D121="","",基本情報入力シート!D121)</f>
        <v/>
      </c>
      <c r="D100" s="672" t="str">
        <f>IF(基本情報入力シート!E121="","",基本情報入力シート!E121)</f>
        <v/>
      </c>
      <c r="E100" s="672" t="str">
        <f>IF(基本情報入力シート!F121="","",基本情報入力シート!F121)</f>
        <v/>
      </c>
      <c r="F100" s="672" t="str">
        <f>IF(基本情報入力シート!G121="","",基本情報入力シート!G121)</f>
        <v/>
      </c>
      <c r="G100" s="672" t="str">
        <f>IF(基本情報入力シート!H121="","",基本情報入力シート!H121)</f>
        <v/>
      </c>
      <c r="H100" s="672" t="str">
        <f>IF(基本情報入力シート!I121="","",基本情報入力シート!I121)</f>
        <v/>
      </c>
      <c r="I100" s="672" t="str">
        <f>IF(基本情報入力シート!J121="","",基本情報入力シート!J121)</f>
        <v/>
      </c>
      <c r="J100" s="672" t="str">
        <f>IF(基本情報入力シート!K121="","",基本情報入力シート!K121)</f>
        <v/>
      </c>
      <c r="K100" s="673" t="str">
        <f>IF(基本情報入力シート!L121="","",基本情報入力シート!L121)</f>
        <v/>
      </c>
      <c r="L100" s="674" t="str">
        <f>IF(基本情報入力シート!M121="","",基本情報入力シート!M121)</f>
        <v/>
      </c>
      <c r="M100" s="674" t="str">
        <f>IF(基本情報入力シート!R121="","",基本情報入力シート!R121)</f>
        <v/>
      </c>
      <c r="N100" s="674" t="str">
        <f>IF(基本情報入力シート!W121="","",基本情報入力シート!W121)</f>
        <v/>
      </c>
      <c r="O100" s="669" t="str">
        <f>IF(基本情報入力シート!X121="","",基本情報入力シート!X121)</f>
        <v/>
      </c>
      <c r="P100" s="675" t="str">
        <f>IF(基本情報入力シート!Y121="","",基本情報入力シート!Y121)</f>
        <v/>
      </c>
      <c r="Q100" s="676" t="str">
        <f>IF(基本情報入力シート!Z121="","",基本情報入力シート!Z121)</f>
        <v/>
      </c>
      <c r="R100" s="677" t="str">
        <f>IF(基本情報入力シート!AA121="","",基本情報入力シート!AA121)</f>
        <v/>
      </c>
      <c r="S100" s="678"/>
      <c r="T100" s="679"/>
      <c r="U100" s="680" t="s">
        <v>445</v>
      </c>
      <c r="V100" s="188" t="s">
        <v>100</v>
      </c>
      <c r="W100" s="681"/>
      <c r="X100" s="384" t="s">
        <v>131</v>
      </c>
      <c r="Y100" s="681"/>
      <c r="Z100" s="455" t="s">
        <v>353</v>
      </c>
      <c r="AA100" s="682"/>
      <c r="AB100" s="384" t="s">
        <v>131</v>
      </c>
      <c r="AC100" s="682"/>
      <c r="AD100" s="384" t="s">
        <v>132</v>
      </c>
      <c r="AE100" s="683" t="s">
        <v>168</v>
      </c>
      <c r="AF100" s="684" t="str">
        <f t="shared" si="6"/>
        <v/>
      </c>
      <c r="AG100" s="686" t="s">
        <v>354</v>
      </c>
      <c r="AH100" s="685" t="str">
        <f t="shared" si="7"/>
        <v/>
      </c>
    </row>
    <row r="101" spans="1:34" ht="36.75" customHeight="1">
      <c r="A101" s="669">
        <f t="shared" si="8"/>
        <v>90</v>
      </c>
      <c r="B101" s="670" t="str">
        <f>IF(基本情報入力シート!C122="","",基本情報入力シート!C122)</f>
        <v/>
      </c>
      <c r="C101" s="671" t="str">
        <f>IF(基本情報入力シート!D122="","",基本情報入力シート!D122)</f>
        <v/>
      </c>
      <c r="D101" s="672" t="str">
        <f>IF(基本情報入力シート!E122="","",基本情報入力シート!E122)</f>
        <v/>
      </c>
      <c r="E101" s="672" t="str">
        <f>IF(基本情報入力シート!F122="","",基本情報入力シート!F122)</f>
        <v/>
      </c>
      <c r="F101" s="672" t="str">
        <f>IF(基本情報入力シート!G122="","",基本情報入力シート!G122)</f>
        <v/>
      </c>
      <c r="G101" s="672" t="str">
        <f>IF(基本情報入力シート!H122="","",基本情報入力シート!H122)</f>
        <v/>
      </c>
      <c r="H101" s="672" t="str">
        <f>IF(基本情報入力シート!I122="","",基本情報入力シート!I122)</f>
        <v/>
      </c>
      <c r="I101" s="672" t="str">
        <f>IF(基本情報入力シート!J122="","",基本情報入力シート!J122)</f>
        <v/>
      </c>
      <c r="J101" s="672" t="str">
        <f>IF(基本情報入力シート!K122="","",基本情報入力シート!K122)</f>
        <v/>
      </c>
      <c r="K101" s="673" t="str">
        <f>IF(基本情報入力シート!L122="","",基本情報入力シート!L122)</f>
        <v/>
      </c>
      <c r="L101" s="674" t="str">
        <f>IF(基本情報入力シート!M122="","",基本情報入力シート!M122)</f>
        <v/>
      </c>
      <c r="M101" s="674" t="str">
        <f>IF(基本情報入力シート!R122="","",基本情報入力シート!R122)</f>
        <v/>
      </c>
      <c r="N101" s="674" t="str">
        <f>IF(基本情報入力シート!W122="","",基本情報入力シート!W122)</f>
        <v/>
      </c>
      <c r="O101" s="669" t="str">
        <f>IF(基本情報入力シート!X122="","",基本情報入力シート!X122)</f>
        <v/>
      </c>
      <c r="P101" s="675" t="str">
        <f>IF(基本情報入力シート!Y122="","",基本情報入力シート!Y122)</f>
        <v/>
      </c>
      <c r="Q101" s="676" t="str">
        <f>IF(基本情報入力シート!Z122="","",基本情報入力シート!Z122)</f>
        <v/>
      </c>
      <c r="R101" s="677" t="str">
        <f>IF(基本情報入力シート!AA122="","",基本情報入力シート!AA122)</f>
        <v/>
      </c>
      <c r="S101" s="678"/>
      <c r="T101" s="679"/>
      <c r="U101" s="680" t="s">
        <v>445</v>
      </c>
      <c r="V101" s="188" t="s">
        <v>100</v>
      </c>
      <c r="W101" s="681"/>
      <c r="X101" s="384" t="s">
        <v>131</v>
      </c>
      <c r="Y101" s="681"/>
      <c r="Z101" s="455" t="s">
        <v>353</v>
      </c>
      <c r="AA101" s="682"/>
      <c r="AB101" s="384" t="s">
        <v>131</v>
      </c>
      <c r="AC101" s="682"/>
      <c r="AD101" s="384" t="s">
        <v>132</v>
      </c>
      <c r="AE101" s="683" t="s">
        <v>168</v>
      </c>
      <c r="AF101" s="684" t="str">
        <f t="shared" si="6"/>
        <v/>
      </c>
      <c r="AG101" s="686" t="s">
        <v>354</v>
      </c>
      <c r="AH101" s="685" t="str">
        <f t="shared" si="7"/>
        <v/>
      </c>
    </row>
    <row r="102" spans="1:34" ht="36.75" customHeight="1">
      <c r="A102" s="669">
        <f t="shared" si="8"/>
        <v>91</v>
      </c>
      <c r="B102" s="670" t="str">
        <f>IF(基本情報入力シート!C123="","",基本情報入力シート!C123)</f>
        <v/>
      </c>
      <c r="C102" s="671" t="str">
        <f>IF(基本情報入力シート!D123="","",基本情報入力シート!D123)</f>
        <v/>
      </c>
      <c r="D102" s="672" t="str">
        <f>IF(基本情報入力シート!E123="","",基本情報入力シート!E123)</f>
        <v/>
      </c>
      <c r="E102" s="672" t="str">
        <f>IF(基本情報入力シート!F123="","",基本情報入力シート!F123)</f>
        <v/>
      </c>
      <c r="F102" s="672" t="str">
        <f>IF(基本情報入力シート!G123="","",基本情報入力シート!G123)</f>
        <v/>
      </c>
      <c r="G102" s="672" t="str">
        <f>IF(基本情報入力シート!H123="","",基本情報入力シート!H123)</f>
        <v/>
      </c>
      <c r="H102" s="672" t="str">
        <f>IF(基本情報入力シート!I123="","",基本情報入力シート!I123)</f>
        <v/>
      </c>
      <c r="I102" s="672" t="str">
        <f>IF(基本情報入力シート!J123="","",基本情報入力シート!J123)</f>
        <v/>
      </c>
      <c r="J102" s="672" t="str">
        <f>IF(基本情報入力シート!K123="","",基本情報入力シート!K123)</f>
        <v/>
      </c>
      <c r="K102" s="673" t="str">
        <f>IF(基本情報入力シート!L123="","",基本情報入力シート!L123)</f>
        <v/>
      </c>
      <c r="L102" s="674" t="str">
        <f>IF(基本情報入力シート!M123="","",基本情報入力シート!M123)</f>
        <v/>
      </c>
      <c r="M102" s="674" t="str">
        <f>IF(基本情報入力シート!R123="","",基本情報入力シート!R123)</f>
        <v/>
      </c>
      <c r="N102" s="674" t="str">
        <f>IF(基本情報入力シート!W123="","",基本情報入力シート!W123)</f>
        <v/>
      </c>
      <c r="O102" s="669" t="str">
        <f>IF(基本情報入力シート!X123="","",基本情報入力シート!X123)</f>
        <v/>
      </c>
      <c r="P102" s="675" t="str">
        <f>IF(基本情報入力シート!Y123="","",基本情報入力シート!Y123)</f>
        <v/>
      </c>
      <c r="Q102" s="676" t="str">
        <f>IF(基本情報入力シート!Z123="","",基本情報入力シート!Z123)</f>
        <v/>
      </c>
      <c r="R102" s="677" t="str">
        <f>IF(基本情報入力シート!AA123="","",基本情報入力シート!AA123)</f>
        <v/>
      </c>
      <c r="S102" s="678"/>
      <c r="T102" s="679"/>
      <c r="U102" s="680" t="s">
        <v>445</v>
      </c>
      <c r="V102" s="188" t="s">
        <v>100</v>
      </c>
      <c r="W102" s="681"/>
      <c r="X102" s="384" t="s">
        <v>131</v>
      </c>
      <c r="Y102" s="681"/>
      <c r="Z102" s="455" t="s">
        <v>353</v>
      </c>
      <c r="AA102" s="682"/>
      <c r="AB102" s="384" t="s">
        <v>131</v>
      </c>
      <c r="AC102" s="682"/>
      <c r="AD102" s="384" t="s">
        <v>132</v>
      </c>
      <c r="AE102" s="683" t="s">
        <v>168</v>
      </c>
      <c r="AF102" s="684" t="str">
        <f t="shared" si="6"/>
        <v/>
      </c>
      <c r="AG102" s="686" t="s">
        <v>354</v>
      </c>
      <c r="AH102" s="685" t="str">
        <f t="shared" si="7"/>
        <v/>
      </c>
    </row>
    <row r="103" spans="1:34" ht="36.75" customHeight="1">
      <c r="A103" s="669">
        <f t="shared" si="8"/>
        <v>92</v>
      </c>
      <c r="B103" s="670" t="str">
        <f>IF(基本情報入力シート!C124="","",基本情報入力シート!C124)</f>
        <v/>
      </c>
      <c r="C103" s="671" t="str">
        <f>IF(基本情報入力シート!D124="","",基本情報入力シート!D124)</f>
        <v/>
      </c>
      <c r="D103" s="672" t="str">
        <f>IF(基本情報入力シート!E124="","",基本情報入力シート!E124)</f>
        <v/>
      </c>
      <c r="E103" s="672" t="str">
        <f>IF(基本情報入力シート!F124="","",基本情報入力シート!F124)</f>
        <v/>
      </c>
      <c r="F103" s="672" t="str">
        <f>IF(基本情報入力シート!G124="","",基本情報入力シート!G124)</f>
        <v/>
      </c>
      <c r="G103" s="672" t="str">
        <f>IF(基本情報入力シート!H124="","",基本情報入力シート!H124)</f>
        <v/>
      </c>
      <c r="H103" s="672" t="str">
        <f>IF(基本情報入力シート!I124="","",基本情報入力シート!I124)</f>
        <v/>
      </c>
      <c r="I103" s="672" t="str">
        <f>IF(基本情報入力シート!J124="","",基本情報入力シート!J124)</f>
        <v/>
      </c>
      <c r="J103" s="672" t="str">
        <f>IF(基本情報入力シート!K124="","",基本情報入力シート!K124)</f>
        <v/>
      </c>
      <c r="K103" s="673" t="str">
        <f>IF(基本情報入力シート!L124="","",基本情報入力シート!L124)</f>
        <v/>
      </c>
      <c r="L103" s="674" t="str">
        <f>IF(基本情報入力シート!M124="","",基本情報入力シート!M124)</f>
        <v/>
      </c>
      <c r="M103" s="674" t="str">
        <f>IF(基本情報入力シート!R124="","",基本情報入力シート!R124)</f>
        <v/>
      </c>
      <c r="N103" s="674" t="str">
        <f>IF(基本情報入力シート!W124="","",基本情報入力シート!W124)</f>
        <v/>
      </c>
      <c r="O103" s="669" t="str">
        <f>IF(基本情報入力シート!X124="","",基本情報入力シート!X124)</f>
        <v/>
      </c>
      <c r="P103" s="675" t="str">
        <f>IF(基本情報入力シート!Y124="","",基本情報入力シート!Y124)</f>
        <v/>
      </c>
      <c r="Q103" s="676" t="str">
        <f>IF(基本情報入力シート!Z124="","",基本情報入力シート!Z124)</f>
        <v/>
      </c>
      <c r="R103" s="677" t="str">
        <f>IF(基本情報入力シート!AA124="","",基本情報入力シート!AA124)</f>
        <v/>
      </c>
      <c r="S103" s="678"/>
      <c r="T103" s="679"/>
      <c r="U103" s="680" t="s">
        <v>445</v>
      </c>
      <c r="V103" s="188" t="s">
        <v>100</v>
      </c>
      <c r="W103" s="681"/>
      <c r="X103" s="384" t="s">
        <v>131</v>
      </c>
      <c r="Y103" s="681"/>
      <c r="Z103" s="455" t="s">
        <v>353</v>
      </c>
      <c r="AA103" s="682"/>
      <c r="AB103" s="384" t="s">
        <v>131</v>
      </c>
      <c r="AC103" s="682"/>
      <c r="AD103" s="384" t="s">
        <v>132</v>
      </c>
      <c r="AE103" s="683" t="s">
        <v>168</v>
      </c>
      <c r="AF103" s="684" t="str">
        <f t="shared" si="6"/>
        <v/>
      </c>
      <c r="AG103" s="686" t="s">
        <v>354</v>
      </c>
      <c r="AH103" s="685" t="str">
        <f t="shared" si="7"/>
        <v/>
      </c>
    </row>
    <row r="104" spans="1:34" ht="36.75" customHeight="1">
      <c r="A104" s="669">
        <f t="shared" si="8"/>
        <v>93</v>
      </c>
      <c r="B104" s="670" t="str">
        <f>IF(基本情報入力シート!C125="","",基本情報入力シート!C125)</f>
        <v/>
      </c>
      <c r="C104" s="671" t="str">
        <f>IF(基本情報入力シート!D125="","",基本情報入力シート!D125)</f>
        <v/>
      </c>
      <c r="D104" s="672" t="str">
        <f>IF(基本情報入力シート!E125="","",基本情報入力シート!E125)</f>
        <v/>
      </c>
      <c r="E104" s="672" t="str">
        <f>IF(基本情報入力シート!F125="","",基本情報入力シート!F125)</f>
        <v/>
      </c>
      <c r="F104" s="672" t="str">
        <f>IF(基本情報入力シート!G125="","",基本情報入力シート!G125)</f>
        <v/>
      </c>
      <c r="G104" s="672" t="str">
        <f>IF(基本情報入力シート!H125="","",基本情報入力シート!H125)</f>
        <v/>
      </c>
      <c r="H104" s="672" t="str">
        <f>IF(基本情報入力シート!I125="","",基本情報入力シート!I125)</f>
        <v/>
      </c>
      <c r="I104" s="672" t="str">
        <f>IF(基本情報入力シート!J125="","",基本情報入力シート!J125)</f>
        <v/>
      </c>
      <c r="J104" s="672" t="str">
        <f>IF(基本情報入力シート!K125="","",基本情報入力シート!K125)</f>
        <v/>
      </c>
      <c r="K104" s="673" t="str">
        <f>IF(基本情報入力シート!L125="","",基本情報入力シート!L125)</f>
        <v/>
      </c>
      <c r="L104" s="674" t="str">
        <f>IF(基本情報入力シート!M125="","",基本情報入力シート!M125)</f>
        <v/>
      </c>
      <c r="M104" s="674" t="str">
        <f>IF(基本情報入力シート!R125="","",基本情報入力シート!R125)</f>
        <v/>
      </c>
      <c r="N104" s="674" t="str">
        <f>IF(基本情報入力シート!W125="","",基本情報入力シート!W125)</f>
        <v/>
      </c>
      <c r="O104" s="669" t="str">
        <f>IF(基本情報入力シート!X125="","",基本情報入力シート!X125)</f>
        <v/>
      </c>
      <c r="P104" s="675" t="str">
        <f>IF(基本情報入力シート!Y125="","",基本情報入力シート!Y125)</f>
        <v/>
      </c>
      <c r="Q104" s="676" t="str">
        <f>IF(基本情報入力シート!Z125="","",基本情報入力シート!Z125)</f>
        <v/>
      </c>
      <c r="R104" s="677" t="str">
        <f>IF(基本情報入力シート!AA125="","",基本情報入力シート!AA125)</f>
        <v/>
      </c>
      <c r="S104" s="678"/>
      <c r="T104" s="679"/>
      <c r="U104" s="680" t="s">
        <v>445</v>
      </c>
      <c r="V104" s="188" t="s">
        <v>100</v>
      </c>
      <c r="W104" s="681"/>
      <c r="X104" s="384" t="s">
        <v>131</v>
      </c>
      <c r="Y104" s="681"/>
      <c r="Z104" s="455" t="s">
        <v>353</v>
      </c>
      <c r="AA104" s="682"/>
      <c r="AB104" s="384" t="s">
        <v>131</v>
      </c>
      <c r="AC104" s="682"/>
      <c r="AD104" s="384" t="s">
        <v>132</v>
      </c>
      <c r="AE104" s="683" t="s">
        <v>168</v>
      </c>
      <c r="AF104" s="684" t="str">
        <f t="shared" si="6"/>
        <v/>
      </c>
      <c r="AG104" s="686" t="s">
        <v>354</v>
      </c>
      <c r="AH104" s="685" t="str">
        <f t="shared" si="7"/>
        <v/>
      </c>
    </row>
    <row r="105" spans="1:34" ht="36.75" customHeight="1">
      <c r="A105" s="669">
        <f t="shared" si="8"/>
        <v>94</v>
      </c>
      <c r="B105" s="670" t="str">
        <f>IF(基本情報入力シート!C126="","",基本情報入力シート!C126)</f>
        <v/>
      </c>
      <c r="C105" s="671" t="str">
        <f>IF(基本情報入力シート!D126="","",基本情報入力シート!D126)</f>
        <v/>
      </c>
      <c r="D105" s="672" t="str">
        <f>IF(基本情報入力シート!E126="","",基本情報入力シート!E126)</f>
        <v/>
      </c>
      <c r="E105" s="672" t="str">
        <f>IF(基本情報入力シート!F126="","",基本情報入力シート!F126)</f>
        <v/>
      </c>
      <c r="F105" s="672" t="str">
        <f>IF(基本情報入力シート!G126="","",基本情報入力シート!G126)</f>
        <v/>
      </c>
      <c r="G105" s="672" t="str">
        <f>IF(基本情報入力シート!H126="","",基本情報入力シート!H126)</f>
        <v/>
      </c>
      <c r="H105" s="672" t="str">
        <f>IF(基本情報入力シート!I126="","",基本情報入力シート!I126)</f>
        <v/>
      </c>
      <c r="I105" s="672" t="str">
        <f>IF(基本情報入力シート!J126="","",基本情報入力シート!J126)</f>
        <v/>
      </c>
      <c r="J105" s="672" t="str">
        <f>IF(基本情報入力シート!K126="","",基本情報入力シート!K126)</f>
        <v/>
      </c>
      <c r="K105" s="673" t="str">
        <f>IF(基本情報入力シート!L126="","",基本情報入力シート!L126)</f>
        <v/>
      </c>
      <c r="L105" s="674" t="str">
        <f>IF(基本情報入力シート!M126="","",基本情報入力シート!M126)</f>
        <v/>
      </c>
      <c r="M105" s="674" t="str">
        <f>IF(基本情報入力シート!R126="","",基本情報入力シート!R126)</f>
        <v/>
      </c>
      <c r="N105" s="674" t="str">
        <f>IF(基本情報入力シート!W126="","",基本情報入力シート!W126)</f>
        <v/>
      </c>
      <c r="O105" s="669" t="str">
        <f>IF(基本情報入力シート!X126="","",基本情報入力シート!X126)</f>
        <v/>
      </c>
      <c r="P105" s="675" t="str">
        <f>IF(基本情報入力シート!Y126="","",基本情報入力シート!Y126)</f>
        <v/>
      </c>
      <c r="Q105" s="676" t="str">
        <f>IF(基本情報入力シート!Z126="","",基本情報入力シート!Z126)</f>
        <v/>
      </c>
      <c r="R105" s="677" t="str">
        <f>IF(基本情報入力シート!AA126="","",基本情報入力シート!AA126)</f>
        <v/>
      </c>
      <c r="S105" s="678"/>
      <c r="T105" s="679"/>
      <c r="U105" s="680" t="s">
        <v>445</v>
      </c>
      <c r="V105" s="188" t="s">
        <v>100</v>
      </c>
      <c r="W105" s="681"/>
      <c r="X105" s="384" t="s">
        <v>131</v>
      </c>
      <c r="Y105" s="681"/>
      <c r="Z105" s="455" t="s">
        <v>353</v>
      </c>
      <c r="AA105" s="682"/>
      <c r="AB105" s="384" t="s">
        <v>131</v>
      </c>
      <c r="AC105" s="682"/>
      <c r="AD105" s="384" t="s">
        <v>132</v>
      </c>
      <c r="AE105" s="683" t="s">
        <v>168</v>
      </c>
      <c r="AF105" s="684" t="str">
        <f t="shared" si="6"/>
        <v/>
      </c>
      <c r="AG105" s="686" t="s">
        <v>354</v>
      </c>
      <c r="AH105" s="685" t="str">
        <f t="shared" si="7"/>
        <v/>
      </c>
    </row>
    <row r="106" spans="1:34" ht="36.75" customHeight="1">
      <c r="A106" s="669">
        <f t="shared" si="8"/>
        <v>95</v>
      </c>
      <c r="B106" s="670" t="str">
        <f>IF(基本情報入力シート!C127="","",基本情報入力シート!C127)</f>
        <v/>
      </c>
      <c r="C106" s="671" t="str">
        <f>IF(基本情報入力シート!D127="","",基本情報入力シート!D127)</f>
        <v/>
      </c>
      <c r="D106" s="672" t="str">
        <f>IF(基本情報入力シート!E127="","",基本情報入力シート!E127)</f>
        <v/>
      </c>
      <c r="E106" s="672" t="str">
        <f>IF(基本情報入力シート!F127="","",基本情報入力シート!F127)</f>
        <v/>
      </c>
      <c r="F106" s="672" t="str">
        <f>IF(基本情報入力シート!G127="","",基本情報入力シート!G127)</f>
        <v/>
      </c>
      <c r="G106" s="672" t="str">
        <f>IF(基本情報入力シート!H127="","",基本情報入力シート!H127)</f>
        <v/>
      </c>
      <c r="H106" s="672" t="str">
        <f>IF(基本情報入力シート!I127="","",基本情報入力シート!I127)</f>
        <v/>
      </c>
      <c r="I106" s="672" t="str">
        <f>IF(基本情報入力シート!J127="","",基本情報入力シート!J127)</f>
        <v/>
      </c>
      <c r="J106" s="672" t="str">
        <f>IF(基本情報入力シート!K127="","",基本情報入力シート!K127)</f>
        <v/>
      </c>
      <c r="K106" s="673" t="str">
        <f>IF(基本情報入力シート!L127="","",基本情報入力シート!L127)</f>
        <v/>
      </c>
      <c r="L106" s="674" t="str">
        <f>IF(基本情報入力シート!M127="","",基本情報入力シート!M127)</f>
        <v/>
      </c>
      <c r="M106" s="674" t="str">
        <f>IF(基本情報入力シート!R127="","",基本情報入力シート!R127)</f>
        <v/>
      </c>
      <c r="N106" s="674" t="str">
        <f>IF(基本情報入力シート!W127="","",基本情報入力シート!W127)</f>
        <v/>
      </c>
      <c r="O106" s="669" t="str">
        <f>IF(基本情報入力シート!X127="","",基本情報入力シート!X127)</f>
        <v/>
      </c>
      <c r="P106" s="675" t="str">
        <f>IF(基本情報入力シート!Y127="","",基本情報入力シート!Y127)</f>
        <v/>
      </c>
      <c r="Q106" s="676" t="str">
        <f>IF(基本情報入力シート!Z127="","",基本情報入力シート!Z127)</f>
        <v/>
      </c>
      <c r="R106" s="677" t="str">
        <f>IF(基本情報入力シート!AA127="","",基本情報入力シート!AA127)</f>
        <v/>
      </c>
      <c r="S106" s="678"/>
      <c r="T106" s="679"/>
      <c r="U106" s="680" t="s">
        <v>445</v>
      </c>
      <c r="V106" s="188" t="s">
        <v>100</v>
      </c>
      <c r="W106" s="681"/>
      <c r="X106" s="384" t="s">
        <v>131</v>
      </c>
      <c r="Y106" s="681"/>
      <c r="Z106" s="455" t="s">
        <v>353</v>
      </c>
      <c r="AA106" s="682"/>
      <c r="AB106" s="384" t="s">
        <v>131</v>
      </c>
      <c r="AC106" s="682"/>
      <c r="AD106" s="384" t="s">
        <v>132</v>
      </c>
      <c r="AE106" s="683" t="s">
        <v>168</v>
      </c>
      <c r="AF106" s="684" t="str">
        <f t="shared" si="6"/>
        <v/>
      </c>
      <c r="AG106" s="686" t="s">
        <v>354</v>
      </c>
      <c r="AH106" s="685" t="str">
        <f t="shared" si="7"/>
        <v/>
      </c>
    </row>
    <row r="107" spans="1:34" ht="36.75" customHeight="1">
      <c r="A107" s="669">
        <f t="shared" si="8"/>
        <v>96</v>
      </c>
      <c r="B107" s="670" t="str">
        <f>IF(基本情報入力シート!C128="","",基本情報入力シート!C128)</f>
        <v/>
      </c>
      <c r="C107" s="671" t="str">
        <f>IF(基本情報入力シート!D128="","",基本情報入力シート!D128)</f>
        <v/>
      </c>
      <c r="D107" s="672" t="str">
        <f>IF(基本情報入力シート!E128="","",基本情報入力シート!E128)</f>
        <v/>
      </c>
      <c r="E107" s="672" t="str">
        <f>IF(基本情報入力シート!F128="","",基本情報入力シート!F128)</f>
        <v/>
      </c>
      <c r="F107" s="672" t="str">
        <f>IF(基本情報入力シート!G128="","",基本情報入力シート!G128)</f>
        <v/>
      </c>
      <c r="G107" s="672" t="str">
        <f>IF(基本情報入力シート!H128="","",基本情報入力シート!H128)</f>
        <v/>
      </c>
      <c r="H107" s="672" t="str">
        <f>IF(基本情報入力シート!I128="","",基本情報入力シート!I128)</f>
        <v/>
      </c>
      <c r="I107" s="672" t="str">
        <f>IF(基本情報入力シート!J128="","",基本情報入力シート!J128)</f>
        <v/>
      </c>
      <c r="J107" s="672" t="str">
        <f>IF(基本情報入力シート!K128="","",基本情報入力シート!K128)</f>
        <v/>
      </c>
      <c r="K107" s="673" t="str">
        <f>IF(基本情報入力シート!L128="","",基本情報入力シート!L128)</f>
        <v/>
      </c>
      <c r="L107" s="674" t="str">
        <f>IF(基本情報入力シート!M128="","",基本情報入力シート!M128)</f>
        <v/>
      </c>
      <c r="M107" s="674" t="str">
        <f>IF(基本情報入力シート!R128="","",基本情報入力シート!R128)</f>
        <v/>
      </c>
      <c r="N107" s="674" t="str">
        <f>IF(基本情報入力シート!W128="","",基本情報入力シート!W128)</f>
        <v/>
      </c>
      <c r="O107" s="669" t="str">
        <f>IF(基本情報入力シート!X128="","",基本情報入力シート!X128)</f>
        <v/>
      </c>
      <c r="P107" s="675" t="str">
        <f>IF(基本情報入力シート!Y128="","",基本情報入力シート!Y128)</f>
        <v/>
      </c>
      <c r="Q107" s="676" t="str">
        <f>IF(基本情報入力シート!Z128="","",基本情報入力シート!Z128)</f>
        <v/>
      </c>
      <c r="R107" s="677" t="str">
        <f>IF(基本情報入力シート!AA128="","",基本情報入力シート!AA128)</f>
        <v/>
      </c>
      <c r="S107" s="678"/>
      <c r="T107" s="679"/>
      <c r="U107" s="680" t="s">
        <v>445</v>
      </c>
      <c r="V107" s="188" t="s">
        <v>100</v>
      </c>
      <c r="W107" s="681"/>
      <c r="X107" s="384" t="s">
        <v>131</v>
      </c>
      <c r="Y107" s="681"/>
      <c r="Z107" s="455" t="s">
        <v>353</v>
      </c>
      <c r="AA107" s="682"/>
      <c r="AB107" s="384" t="s">
        <v>131</v>
      </c>
      <c r="AC107" s="682"/>
      <c r="AD107" s="384" t="s">
        <v>132</v>
      </c>
      <c r="AE107" s="683" t="s">
        <v>168</v>
      </c>
      <c r="AF107" s="684" t="str">
        <f t="shared" si="6"/>
        <v/>
      </c>
      <c r="AG107" s="686" t="s">
        <v>354</v>
      </c>
      <c r="AH107" s="685" t="str">
        <f t="shared" si="7"/>
        <v/>
      </c>
    </row>
    <row r="108" spans="1:34" ht="36.75" customHeight="1">
      <c r="A108" s="669">
        <f t="shared" si="8"/>
        <v>97</v>
      </c>
      <c r="B108" s="670" t="str">
        <f>IF(基本情報入力シート!C129="","",基本情報入力シート!C129)</f>
        <v/>
      </c>
      <c r="C108" s="671" t="str">
        <f>IF(基本情報入力シート!D129="","",基本情報入力シート!D129)</f>
        <v/>
      </c>
      <c r="D108" s="672" t="str">
        <f>IF(基本情報入力シート!E129="","",基本情報入力シート!E129)</f>
        <v/>
      </c>
      <c r="E108" s="672" t="str">
        <f>IF(基本情報入力シート!F129="","",基本情報入力シート!F129)</f>
        <v/>
      </c>
      <c r="F108" s="672" t="str">
        <f>IF(基本情報入力シート!G129="","",基本情報入力シート!G129)</f>
        <v/>
      </c>
      <c r="G108" s="672" t="str">
        <f>IF(基本情報入力シート!H129="","",基本情報入力シート!H129)</f>
        <v/>
      </c>
      <c r="H108" s="672" t="str">
        <f>IF(基本情報入力シート!I129="","",基本情報入力シート!I129)</f>
        <v/>
      </c>
      <c r="I108" s="672" t="str">
        <f>IF(基本情報入力シート!J129="","",基本情報入力シート!J129)</f>
        <v/>
      </c>
      <c r="J108" s="672" t="str">
        <f>IF(基本情報入力シート!K129="","",基本情報入力シート!K129)</f>
        <v/>
      </c>
      <c r="K108" s="673" t="str">
        <f>IF(基本情報入力シート!L129="","",基本情報入力シート!L129)</f>
        <v/>
      </c>
      <c r="L108" s="674" t="str">
        <f>IF(基本情報入力シート!M129="","",基本情報入力シート!M129)</f>
        <v/>
      </c>
      <c r="M108" s="674" t="str">
        <f>IF(基本情報入力シート!R129="","",基本情報入力シート!R129)</f>
        <v/>
      </c>
      <c r="N108" s="674" t="str">
        <f>IF(基本情報入力シート!W129="","",基本情報入力シート!W129)</f>
        <v/>
      </c>
      <c r="O108" s="669" t="str">
        <f>IF(基本情報入力シート!X129="","",基本情報入力シート!X129)</f>
        <v/>
      </c>
      <c r="P108" s="675" t="str">
        <f>IF(基本情報入力シート!Y129="","",基本情報入力シート!Y129)</f>
        <v/>
      </c>
      <c r="Q108" s="676" t="str">
        <f>IF(基本情報入力シート!Z129="","",基本情報入力シート!Z129)</f>
        <v/>
      </c>
      <c r="R108" s="677" t="str">
        <f>IF(基本情報入力シート!AA129="","",基本情報入力シート!AA129)</f>
        <v/>
      </c>
      <c r="S108" s="678"/>
      <c r="T108" s="679"/>
      <c r="U108" s="680" t="s">
        <v>445</v>
      </c>
      <c r="V108" s="188" t="s">
        <v>100</v>
      </c>
      <c r="W108" s="681"/>
      <c r="X108" s="384" t="s">
        <v>131</v>
      </c>
      <c r="Y108" s="681"/>
      <c r="Z108" s="455" t="s">
        <v>353</v>
      </c>
      <c r="AA108" s="682"/>
      <c r="AB108" s="384" t="s">
        <v>131</v>
      </c>
      <c r="AC108" s="682"/>
      <c r="AD108" s="384" t="s">
        <v>132</v>
      </c>
      <c r="AE108" s="683" t="s">
        <v>168</v>
      </c>
      <c r="AF108" s="684" t="str">
        <f t="shared" si="6"/>
        <v/>
      </c>
      <c r="AG108" s="686" t="s">
        <v>354</v>
      </c>
      <c r="AH108" s="685" t="str">
        <f t="shared" si="7"/>
        <v/>
      </c>
    </row>
    <row r="109" spans="1:34" ht="36.75" customHeight="1">
      <c r="A109" s="669">
        <f t="shared" si="8"/>
        <v>98</v>
      </c>
      <c r="B109" s="670" t="str">
        <f>IF(基本情報入力シート!C130="","",基本情報入力シート!C130)</f>
        <v/>
      </c>
      <c r="C109" s="671" t="str">
        <f>IF(基本情報入力シート!D130="","",基本情報入力シート!D130)</f>
        <v/>
      </c>
      <c r="D109" s="672" t="str">
        <f>IF(基本情報入力シート!E130="","",基本情報入力シート!E130)</f>
        <v/>
      </c>
      <c r="E109" s="672" t="str">
        <f>IF(基本情報入力シート!F130="","",基本情報入力シート!F130)</f>
        <v/>
      </c>
      <c r="F109" s="672" t="str">
        <f>IF(基本情報入力シート!G130="","",基本情報入力シート!G130)</f>
        <v/>
      </c>
      <c r="G109" s="672" t="str">
        <f>IF(基本情報入力シート!H130="","",基本情報入力シート!H130)</f>
        <v/>
      </c>
      <c r="H109" s="672" t="str">
        <f>IF(基本情報入力シート!I130="","",基本情報入力シート!I130)</f>
        <v/>
      </c>
      <c r="I109" s="672" t="str">
        <f>IF(基本情報入力シート!J130="","",基本情報入力シート!J130)</f>
        <v/>
      </c>
      <c r="J109" s="672" t="str">
        <f>IF(基本情報入力シート!K130="","",基本情報入力シート!K130)</f>
        <v/>
      </c>
      <c r="K109" s="673" t="str">
        <f>IF(基本情報入力シート!L130="","",基本情報入力シート!L130)</f>
        <v/>
      </c>
      <c r="L109" s="674" t="str">
        <f>IF(基本情報入力シート!M130="","",基本情報入力シート!M130)</f>
        <v/>
      </c>
      <c r="M109" s="674" t="str">
        <f>IF(基本情報入力シート!R130="","",基本情報入力シート!R130)</f>
        <v/>
      </c>
      <c r="N109" s="674" t="str">
        <f>IF(基本情報入力シート!W130="","",基本情報入力シート!W130)</f>
        <v/>
      </c>
      <c r="O109" s="669" t="str">
        <f>IF(基本情報入力シート!X130="","",基本情報入力シート!X130)</f>
        <v/>
      </c>
      <c r="P109" s="675" t="str">
        <f>IF(基本情報入力シート!Y130="","",基本情報入力シート!Y130)</f>
        <v/>
      </c>
      <c r="Q109" s="676" t="str">
        <f>IF(基本情報入力シート!Z130="","",基本情報入力シート!Z130)</f>
        <v/>
      </c>
      <c r="R109" s="677" t="str">
        <f>IF(基本情報入力シート!AA130="","",基本情報入力シート!AA130)</f>
        <v/>
      </c>
      <c r="S109" s="678"/>
      <c r="T109" s="679"/>
      <c r="U109" s="680" t="s">
        <v>445</v>
      </c>
      <c r="V109" s="188" t="s">
        <v>100</v>
      </c>
      <c r="W109" s="681"/>
      <c r="X109" s="384" t="s">
        <v>131</v>
      </c>
      <c r="Y109" s="681"/>
      <c r="Z109" s="455" t="s">
        <v>353</v>
      </c>
      <c r="AA109" s="682"/>
      <c r="AB109" s="384" t="s">
        <v>131</v>
      </c>
      <c r="AC109" s="682"/>
      <c r="AD109" s="384" t="s">
        <v>132</v>
      </c>
      <c r="AE109" s="683" t="s">
        <v>168</v>
      </c>
      <c r="AF109" s="684" t="str">
        <f t="shared" si="6"/>
        <v/>
      </c>
      <c r="AG109" s="686" t="s">
        <v>354</v>
      </c>
      <c r="AH109" s="685" t="str">
        <f t="shared" si="7"/>
        <v/>
      </c>
    </row>
    <row r="110" spans="1:34" ht="36.75" customHeight="1">
      <c r="A110" s="669">
        <f t="shared" si="8"/>
        <v>99</v>
      </c>
      <c r="B110" s="670" t="str">
        <f>IF(基本情報入力シート!C131="","",基本情報入力シート!C131)</f>
        <v/>
      </c>
      <c r="C110" s="671" t="str">
        <f>IF(基本情報入力シート!D131="","",基本情報入力シート!D131)</f>
        <v/>
      </c>
      <c r="D110" s="672" t="str">
        <f>IF(基本情報入力シート!E131="","",基本情報入力シート!E131)</f>
        <v/>
      </c>
      <c r="E110" s="672" t="str">
        <f>IF(基本情報入力シート!F131="","",基本情報入力シート!F131)</f>
        <v/>
      </c>
      <c r="F110" s="672" t="str">
        <f>IF(基本情報入力シート!G131="","",基本情報入力シート!G131)</f>
        <v/>
      </c>
      <c r="G110" s="672" t="str">
        <f>IF(基本情報入力シート!H131="","",基本情報入力シート!H131)</f>
        <v/>
      </c>
      <c r="H110" s="672" t="str">
        <f>IF(基本情報入力シート!I131="","",基本情報入力シート!I131)</f>
        <v/>
      </c>
      <c r="I110" s="672" t="str">
        <f>IF(基本情報入力シート!J131="","",基本情報入力シート!J131)</f>
        <v/>
      </c>
      <c r="J110" s="672" t="str">
        <f>IF(基本情報入力シート!K131="","",基本情報入力シート!K131)</f>
        <v/>
      </c>
      <c r="K110" s="673" t="str">
        <f>IF(基本情報入力シート!L131="","",基本情報入力シート!L131)</f>
        <v/>
      </c>
      <c r="L110" s="674" t="str">
        <f>IF(基本情報入力シート!M131="","",基本情報入力シート!M131)</f>
        <v/>
      </c>
      <c r="M110" s="674" t="str">
        <f>IF(基本情報入力シート!R131="","",基本情報入力シート!R131)</f>
        <v/>
      </c>
      <c r="N110" s="674" t="str">
        <f>IF(基本情報入力シート!W131="","",基本情報入力シート!W131)</f>
        <v/>
      </c>
      <c r="O110" s="669" t="str">
        <f>IF(基本情報入力シート!X131="","",基本情報入力シート!X131)</f>
        <v/>
      </c>
      <c r="P110" s="675" t="str">
        <f>IF(基本情報入力シート!Y131="","",基本情報入力シート!Y131)</f>
        <v/>
      </c>
      <c r="Q110" s="676" t="str">
        <f>IF(基本情報入力シート!Z131="","",基本情報入力シート!Z131)</f>
        <v/>
      </c>
      <c r="R110" s="677" t="str">
        <f>IF(基本情報入力シート!AA131="","",基本情報入力シート!AA131)</f>
        <v/>
      </c>
      <c r="S110" s="678"/>
      <c r="T110" s="679"/>
      <c r="U110" s="680" t="s">
        <v>445</v>
      </c>
      <c r="V110" s="188" t="s">
        <v>100</v>
      </c>
      <c r="W110" s="681"/>
      <c r="X110" s="384" t="s">
        <v>131</v>
      </c>
      <c r="Y110" s="681"/>
      <c r="Z110" s="455" t="s">
        <v>353</v>
      </c>
      <c r="AA110" s="682"/>
      <c r="AB110" s="384" t="s">
        <v>131</v>
      </c>
      <c r="AC110" s="682"/>
      <c r="AD110" s="384" t="s">
        <v>132</v>
      </c>
      <c r="AE110" s="683" t="s">
        <v>168</v>
      </c>
      <c r="AF110" s="684" t="str">
        <f t="shared" si="6"/>
        <v/>
      </c>
      <c r="AG110" s="686" t="s">
        <v>354</v>
      </c>
      <c r="AH110" s="685" t="str">
        <f t="shared" si="7"/>
        <v/>
      </c>
    </row>
    <row r="111" spans="1:34" ht="36.75" customHeight="1">
      <c r="A111" s="669">
        <f t="shared" si="8"/>
        <v>100</v>
      </c>
      <c r="B111" s="670" t="str">
        <f>IF(基本情報入力シート!C132="","",基本情報入力シート!C132)</f>
        <v/>
      </c>
      <c r="C111" s="671" t="str">
        <f>IF(基本情報入力シート!D132="","",基本情報入力シート!D132)</f>
        <v/>
      </c>
      <c r="D111" s="672" t="str">
        <f>IF(基本情報入力シート!E132="","",基本情報入力シート!E132)</f>
        <v/>
      </c>
      <c r="E111" s="672" t="str">
        <f>IF(基本情報入力シート!F132="","",基本情報入力シート!F132)</f>
        <v/>
      </c>
      <c r="F111" s="672" t="str">
        <f>IF(基本情報入力シート!G132="","",基本情報入力シート!G132)</f>
        <v/>
      </c>
      <c r="G111" s="672" t="str">
        <f>IF(基本情報入力シート!H132="","",基本情報入力シート!H132)</f>
        <v/>
      </c>
      <c r="H111" s="672" t="str">
        <f>IF(基本情報入力シート!I132="","",基本情報入力シート!I132)</f>
        <v/>
      </c>
      <c r="I111" s="672" t="str">
        <f>IF(基本情報入力シート!J132="","",基本情報入力シート!J132)</f>
        <v/>
      </c>
      <c r="J111" s="672" t="str">
        <f>IF(基本情報入力シート!K132="","",基本情報入力シート!K132)</f>
        <v/>
      </c>
      <c r="K111" s="673" t="str">
        <f>IF(基本情報入力シート!L132="","",基本情報入力シート!L132)</f>
        <v/>
      </c>
      <c r="L111" s="674" t="str">
        <f>IF(基本情報入力シート!M132="","",基本情報入力シート!M132)</f>
        <v/>
      </c>
      <c r="M111" s="674" t="str">
        <f>IF(基本情報入力シート!R132="","",基本情報入力シート!R132)</f>
        <v/>
      </c>
      <c r="N111" s="674" t="str">
        <f>IF(基本情報入力シート!W132="","",基本情報入力シート!W132)</f>
        <v/>
      </c>
      <c r="O111" s="669" t="str">
        <f>IF(基本情報入力シート!X132="","",基本情報入力シート!X132)</f>
        <v/>
      </c>
      <c r="P111" s="675" t="str">
        <f>IF(基本情報入力シート!Y132="","",基本情報入力シート!Y132)</f>
        <v/>
      </c>
      <c r="Q111" s="676" t="str">
        <f>IF(基本情報入力シート!Z132="","",基本情報入力シート!Z132)</f>
        <v/>
      </c>
      <c r="R111" s="677" t="str">
        <f>IF(基本情報入力シート!AA132="","",基本情報入力シート!AA132)</f>
        <v/>
      </c>
      <c r="S111" s="678"/>
      <c r="T111" s="679"/>
      <c r="U111" s="680" t="s">
        <v>445</v>
      </c>
      <c r="V111" s="188" t="s">
        <v>100</v>
      </c>
      <c r="W111" s="681"/>
      <c r="X111" s="384" t="s">
        <v>131</v>
      </c>
      <c r="Y111" s="681"/>
      <c r="Z111" s="455" t="s">
        <v>353</v>
      </c>
      <c r="AA111" s="682"/>
      <c r="AB111" s="384" t="s">
        <v>131</v>
      </c>
      <c r="AC111" s="682"/>
      <c r="AD111" s="384" t="s">
        <v>132</v>
      </c>
      <c r="AE111" s="683" t="s">
        <v>168</v>
      </c>
      <c r="AF111" s="684" t="str">
        <f t="shared" si="6"/>
        <v/>
      </c>
      <c r="AG111" s="686" t="s">
        <v>354</v>
      </c>
      <c r="AH111" s="685" t="str">
        <f t="shared" si="7"/>
        <v/>
      </c>
    </row>
  </sheetData>
  <autoFilter ref="L11:AH11" xr:uid="{00000000-0009-0000-0000-000003000000}"/>
  <mergeCells count="18">
    <mergeCell ref="V8:AG8"/>
    <mergeCell ref="AH8:AH10"/>
    <mergeCell ref="S9:S10"/>
    <mergeCell ref="T9:T10"/>
    <mergeCell ref="U9:U10"/>
    <mergeCell ref="V9:AG10"/>
    <mergeCell ref="P7:P10"/>
    <mergeCell ref="Q7:Q10"/>
    <mergeCell ref="R7:R10"/>
    <mergeCell ref="M8:N8"/>
    <mergeCell ref="T8:U8"/>
    <mergeCell ref="A3:C3"/>
    <mergeCell ref="D3:O3"/>
    <mergeCell ref="A5:N5"/>
    <mergeCell ref="A7:A10"/>
    <mergeCell ref="B7:K10"/>
    <mergeCell ref="L7:L10"/>
    <mergeCell ref="O7:O10"/>
  </mergeCells>
  <phoneticPr fontId="99"/>
  <dataValidations count="3">
    <dataValidation operator="equal" allowBlank="1" showInputMessage="1" showErrorMessage="1" sqref="B12:R111 W12:W111 Y12:Y111 AA12:AA111 AC12:AC111" xr:uid="{00000000-0002-0000-0300-000000000000}">
      <formula1>0</formula1>
      <formula2>0</formula2>
    </dataValidation>
    <dataValidation type="list" operator="equal" allowBlank="1" showInputMessage="1" showErrorMessage="1" sqref="S12:S111" xr:uid="{00000000-0002-0000-0300-000001000000}">
      <formula1>"新規,継続,区分変更"</formula1>
      <formula2>0</formula2>
    </dataValidation>
    <dataValidation type="list" operator="equal" allowBlank="1" showInputMessage="1" showErrorMessage="1" sqref="T12:T111" xr:uid="{00000000-0002-0000-0300-000002000000}">
      <formula1>"加算Ⅰ,加算Ⅱ,加算Ⅲ"</formula1>
      <formula2>0</formula2>
    </dataValidation>
  </dataValidations>
  <pageMargins left="0.39374999999999999" right="0.39374999999999999" top="0.66944444444444395" bottom="0.43333333333333302" header="0.51180555555555496" footer="0.51180555555555496"/>
  <pageSetup paperSize="0" scale="0" firstPageNumber="0" orientation="portrait" usePrinterDefaults="0" horizontalDpi="0" verticalDpi="0" copies="0"/>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115"/>
  <sheetViews>
    <sheetView zoomScaleNormal="100" zoomScalePageLayoutView="60" workbookViewId="0"/>
  </sheetViews>
  <sheetFormatPr defaultRowHeight="12.75"/>
  <cols>
    <col min="1" max="1" width="3.73046875" style="93"/>
    <col min="2" max="11" width="2.6640625" style="93"/>
    <col min="12" max="12" width="12.53125" style="93"/>
    <col min="13" max="13" width="12" style="93"/>
    <col min="14" max="14" width="12.73046875" style="93"/>
    <col min="15" max="16" width="31.46484375" style="93"/>
    <col min="17" max="17" width="10.73046875" style="93"/>
    <col min="18" max="18" width="10.06640625" style="93"/>
    <col min="19" max="20" width="13.73046875" style="93"/>
    <col min="21" max="21" width="6.73046875" style="93"/>
    <col min="22" max="22" width="31.73046875" style="93"/>
    <col min="23" max="23" width="4.796875" style="93"/>
    <col min="24" max="24" width="3.6640625" style="93"/>
    <col min="25" max="25" width="3.06640625" style="93"/>
    <col min="26" max="26" width="3.6640625" style="93"/>
    <col min="27" max="27" width="8" style="93"/>
    <col min="28" max="28" width="3.6640625" style="93"/>
    <col min="29" max="29" width="3.06640625" style="93"/>
    <col min="30" max="30" width="3.6640625" style="93"/>
    <col min="31" max="32" width="3.06640625" style="93"/>
    <col min="33" max="33" width="3.3984375" style="93"/>
    <col min="34" max="34" width="5.86328125" style="93"/>
    <col min="35" max="35" width="16.06640625" style="93"/>
    <col min="36" max="36" width="2.46484375" style="93"/>
    <col min="37" max="37" width="6.06640625" style="93"/>
    <col min="38" max="47" width="8.33203125" style="93"/>
    <col min="48" max="1025" width="2.46484375" style="93"/>
  </cols>
  <sheetData>
    <row r="1" spans="1:47" ht="21" customHeight="1">
      <c r="A1" s="636" t="s">
        <v>355</v>
      </c>
      <c r="B1" s="96"/>
      <c r="C1" s="96"/>
      <c r="D1" s="96"/>
      <c r="E1" s="96"/>
      <c r="F1" s="96"/>
      <c r="G1" s="96"/>
      <c r="H1" s="637" t="s">
        <v>356</v>
      </c>
      <c r="I1" s="96"/>
      <c r="J1" s="96"/>
      <c r="K1" s="96"/>
      <c r="L1" s="96"/>
      <c r="M1" s="96"/>
      <c r="N1" s="96"/>
      <c r="O1" s="96"/>
      <c r="P1" s="96"/>
      <c r="Q1" s="96"/>
      <c r="R1" s="96"/>
      <c r="S1" s="96"/>
      <c r="T1" s="96"/>
      <c r="U1" s="96"/>
      <c r="V1" s="96"/>
      <c r="W1" s="96"/>
      <c r="X1" s="96"/>
      <c r="Y1" s="96"/>
      <c r="Z1" s="96"/>
      <c r="AA1" s="97"/>
      <c r="AB1" s="97"/>
      <c r="AC1" s="97"/>
      <c r="AD1" s="97"/>
      <c r="AE1" s="97"/>
      <c r="AF1" s="97"/>
      <c r="AG1" s="97"/>
      <c r="AH1" s="97"/>
      <c r="AI1" s="97"/>
      <c r="AJ1" s="96"/>
      <c r="AK1" s="96"/>
      <c r="AL1" s="96"/>
      <c r="AM1" s="96"/>
      <c r="AN1" s="96"/>
      <c r="AO1" s="96"/>
      <c r="AP1" s="96"/>
      <c r="AQ1" s="96"/>
      <c r="AR1" s="96"/>
      <c r="AS1" s="96"/>
      <c r="AT1" s="96"/>
      <c r="AU1" s="96"/>
    </row>
    <row r="2" spans="1:47" ht="21" customHeight="1">
      <c r="A2" s="96"/>
      <c r="B2" s="637"/>
      <c r="C2" s="637"/>
      <c r="D2" s="637"/>
      <c r="E2" s="637"/>
      <c r="F2" s="637"/>
      <c r="G2" s="637"/>
      <c r="H2" s="637"/>
      <c r="I2" s="637"/>
      <c r="J2" s="637"/>
      <c r="K2" s="637"/>
      <c r="L2" s="637"/>
      <c r="M2" s="637"/>
      <c r="N2" s="637"/>
      <c r="O2" s="637"/>
      <c r="P2" s="637"/>
      <c r="Q2" s="96"/>
      <c r="R2" s="96"/>
      <c r="S2" s="96"/>
      <c r="T2" s="96"/>
      <c r="U2" s="96"/>
      <c r="V2" s="96"/>
      <c r="W2" s="96"/>
      <c r="X2" s="637"/>
      <c r="Y2" s="637"/>
      <c r="Z2" s="637"/>
      <c r="AA2" s="97"/>
      <c r="AB2" s="97"/>
      <c r="AC2" s="97"/>
      <c r="AD2" s="97"/>
      <c r="AE2" s="638"/>
      <c r="AF2" s="638"/>
      <c r="AG2" s="638"/>
      <c r="AH2" s="638"/>
      <c r="AI2" s="638"/>
      <c r="AJ2" s="96"/>
      <c r="AK2" s="96"/>
      <c r="AL2" s="96"/>
      <c r="AM2" s="96"/>
      <c r="AN2" s="96"/>
      <c r="AO2" s="96"/>
      <c r="AP2" s="96"/>
      <c r="AQ2" s="96"/>
      <c r="AR2" s="96"/>
      <c r="AS2" s="96"/>
      <c r="AT2" s="96"/>
      <c r="AU2" s="96"/>
    </row>
    <row r="3" spans="1:47" ht="27" customHeight="1">
      <c r="A3" s="1016" t="s">
        <v>48</v>
      </c>
      <c r="B3" s="1016"/>
      <c r="C3" s="1016"/>
      <c r="D3" s="1017" t="str">
        <f>IF(基本情報入力シート!M16="","",基本情報入力シート!M16)</f>
        <v/>
      </c>
      <c r="E3" s="1017"/>
      <c r="F3" s="1017"/>
      <c r="G3" s="1017"/>
      <c r="H3" s="1017"/>
      <c r="I3" s="1017"/>
      <c r="J3" s="1017"/>
      <c r="K3" s="1017"/>
      <c r="L3" s="1017"/>
      <c r="M3" s="1017"/>
      <c r="N3" s="1017"/>
      <c r="O3" s="1017"/>
      <c r="P3" s="639"/>
      <c r="Q3" s="640"/>
      <c r="R3" s="640"/>
      <c r="S3" s="96"/>
      <c r="T3" s="96"/>
      <c r="U3" s="96"/>
      <c r="V3" s="96"/>
      <c r="W3" s="640"/>
      <c r="X3" s="640"/>
      <c r="Y3" s="640"/>
      <c r="Z3" s="640"/>
      <c r="AA3" s="96"/>
      <c r="AB3" s="96"/>
      <c r="AC3" s="96"/>
      <c r="AD3" s="96"/>
      <c r="AE3" s="96"/>
      <c r="AF3" s="96"/>
      <c r="AG3" s="96"/>
      <c r="AH3" s="96"/>
      <c r="AI3" s="96"/>
      <c r="AJ3" s="96"/>
      <c r="AK3" s="96"/>
      <c r="AL3" s="96"/>
      <c r="AM3" s="96"/>
      <c r="AN3" s="96"/>
      <c r="AO3" s="96"/>
      <c r="AP3" s="96"/>
      <c r="AQ3" s="96"/>
      <c r="AR3" s="96"/>
      <c r="AS3" s="96"/>
      <c r="AT3" s="96"/>
      <c r="AU3" s="96"/>
    </row>
    <row r="4" spans="1:47" ht="21" customHeight="1">
      <c r="A4" s="641"/>
      <c r="B4" s="641"/>
      <c r="C4" s="641"/>
      <c r="D4" s="642"/>
      <c r="E4" s="642"/>
      <c r="F4" s="642"/>
      <c r="G4" s="642"/>
      <c r="H4" s="642"/>
      <c r="I4" s="642"/>
      <c r="J4" s="642"/>
      <c r="K4" s="642"/>
      <c r="L4" s="642"/>
      <c r="M4" s="642"/>
      <c r="N4" s="642"/>
      <c r="O4" s="642"/>
      <c r="P4" s="642"/>
      <c r="Q4" s="640"/>
      <c r="R4" s="640"/>
      <c r="S4" s="96"/>
      <c r="T4" s="96"/>
      <c r="U4" s="96"/>
      <c r="V4" s="96"/>
      <c r="W4" s="640"/>
      <c r="X4" s="640"/>
      <c r="Y4" s="640"/>
      <c r="Z4" s="640"/>
      <c r="AA4" s="96"/>
      <c r="AB4" s="96"/>
      <c r="AC4" s="96"/>
      <c r="AD4" s="96"/>
      <c r="AE4" s="96"/>
      <c r="AF4" s="96"/>
      <c r="AG4" s="96"/>
      <c r="AH4" s="96"/>
      <c r="AI4" s="96"/>
      <c r="AJ4" s="96"/>
      <c r="AK4" s="96"/>
      <c r="AL4" s="96"/>
      <c r="AM4" s="96"/>
      <c r="AN4" s="96"/>
      <c r="AO4" s="96"/>
      <c r="AP4" s="96"/>
      <c r="AQ4" s="96"/>
      <c r="AR4" s="96"/>
      <c r="AS4" s="96"/>
      <c r="AT4" s="96"/>
      <c r="AU4" s="96"/>
    </row>
    <row r="5" spans="1:47" ht="27" customHeight="1">
      <c r="A5" s="687" t="s">
        <v>357</v>
      </c>
      <c r="B5" s="688"/>
      <c r="C5" s="688"/>
      <c r="D5" s="689"/>
      <c r="E5" s="689"/>
      <c r="F5" s="689"/>
      <c r="G5" s="689"/>
      <c r="H5" s="689"/>
      <c r="I5" s="689"/>
      <c r="J5" s="689"/>
      <c r="K5" s="689"/>
      <c r="L5" s="689"/>
      <c r="M5" s="689"/>
      <c r="N5" s="689"/>
      <c r="O5" s="690" t="str">
        <f>IF((SUM(AI12:AI111))=0,"",SUM(AI12:AI111))</f>
        <v/>
      </c>
      <c r="P5" s="642"/>
      <c r="Q5" s="96"/>
      <c r="R5" s="640"/>
      <c r="S5" s="106"/>
      <c r="T5" s="106"/>
      <c r="U5" s="106"/>
      <c r="V5" s="106"/>
      <c r="W5" s="640"/>
      <c r="X5" s="640"/>
      <c r="Y5" s="640"/>
      <c r="Z5" s="640"/>
      <c r="AA5" s="106"/>
      <c r="AB5" s="106"/>
      <c r="AC5" s="106"/>
      <c r="AD5" s="106"/>
      <c r="AE5" s="106"/>
      <c r="AF5" s="106"/>
      <c r="AG5" s="106"/>
      <c r="AH5" s="106"/>
      <c r="AI5" s="106"/>
      <c r="AJ5" s="96"/>
      <c r="AK5" s="96"/>
      <c r="AL5" s="96"/>
      <c r="AM5" s="96"/>
      <c r="AN5" s="96"/>
      <c r="AO5" s="96"/>
      <c r="AP5" s="96"/>
      <c r="AQ5" s="96"/>
      <c r="AR5" s="96"/>
      <c r="AS5" s="96"/>
      <c r="AT5" s="96"/>
      <c r="AU5" s="96"/>
    </row>
    <row r="6" spans="1:47" ht="21" customHeight="1">
      <c r="A6" s="96"/>
      <c r="B6" s="96"/>
      <c r="C6" s="96"/>
      <c r="D6" s="96"/>
      <c r="E6" s="96"/>
      <c r="F6" s="96"/>
      <c r="G6" s="96"/>
      <c r="H6" s="96"/>
      <c r="I6" s="96"/>
      <c r="J6" s="96"/>
      <c r="K6" s="96"/>
      <c r="L6" s="96"/>
      <c r="M6" s="96"/>
      <c r="N6" s="96"/>
      <c r="O6" s="96"/>
      <c r="P6" s="96"/>
      <c r="Q6" s="644"/>
      <c r="R6" s="644"/>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ht="18" customHeight="1">
      <c r="A7" s="1019"/>
      <c r="B7" s="1020" t="s">
        <v>70</v>
      </c>
      <c r="C7" s="1020"/>
      <c r="D7" s="1020"/>
      <c r="E7" s="1020"/>
      <c r="F7" s="1020"/>
      <c r="G7" s="1020"/>
      <c r="H7" s="1020"/>
      <c r="I7" s="1020"/>
      <c r="J7" s="1020"/>
      <c r="K7" s="1020"/>
      <c r="L7" s="1020" t="s">
        <v>71</v>
      </c>
      <c r="M7" s="1031" t="s">
        <v>72</v>
      </c>
      <c r="N7" s="1031"/>
      <c r="O7" s="1021" t="s">
        <v>73</v>
      </c>
      <c r="P7" s="1022" t="s">
        <v>74</v>
      </c>
      <c r="Q7" s="1023" t="s">
        <v>344</v>
      </c>
      <c r="R7" s="1032" t="s">
        <v>358</v>
      </c>
      <c r="S7" s="691" t="s">
        <v>359</v>
      </c>
      <c r="T7" s="692"/>
      <c r="U7" s="692"/>
      <c r="V7" s="693"/>
      <c r="W7" s="693"/>
      <c r="X7" s="693"/>
      <c r="Y7" s="693"/>
      <c r="Z7" s="693"/>
      <c r="AA7" s="693"/>
      <c r="AB7" s="693"/>
      <c r="AC7" s="693"/>
      <c r="AD7" s="693"/>
      <c r="AE7" s="693"/>
      <c r="AF7" s="693"/>
      <c r="AG7" s="693"/>
      <c r="AH7" s="693"/>
      <c r="AI7" s="694"/>
      <c r="AJ7" s="96"/>
      <c r="AK7" s="96"/>
      <c r="AL7" s="96"/>
      <c r="AM7" s="96"/>
      <c r="AN7" s="96"/>
      <c r="AO7" s="96"/>
      <c r="AP7" s="96"/>
      <c r="AQ7" s="96"/>
      <c r="AR7" s="96"/>
      <c r="AS7" s="96"/>
      <c r="AT7" s="96"/>
      <c r="AU7" s="96"/>
    </row>
    <row r="8" spans="1:47" ht="14.25" customHeight="1">
      <c r="A8" s="1019"/>
      <c r="B8" s="1020"/>
      <c r="C8" s="1020"/>
      <c r="D8" s="1020"/>
      <c r="E8" s="1020"/>
      <c r="F8" s="1020"/>
      <c r="G8" s="1020"/>
      <c r="H8" s="1020"/>
      <c r="I8" s="1020"/>
      <c r="J8" s="1020"/>
      <c r="K8" s="1020"/>
      <c r="L8" s="1020"/>
      <c r="M8" s="1031"/>
      <c r="N8" s="1031"/>
      <c r="O8" s="1021"/>
      <c r="P8" s="1022"/>
      <c r="Q8" s="1023"/>
      <c r="R8" s="1032"/>
      <c r="S8" s="695"/>
      <c r="T8" s="1033" t="s">
        <v>12</v>
      </c>
      <c r="U8" s="1033"/>
      <c r="V8" s="696" t="s">
        <v>15</v>
      </c>
      <c r="W8" s="1034" t="s">
        <v>347</v>
      </c>
      <c r="X8" s="1034"/>
      <c r="Y8" s="1034"/>
      <c r="Z8" s="1034"/>
      <c r="AA8" s="1034"/>
      <c r="AB8" s="1034"/>
      <c r="AC8" s="1034"/>
      <c r="AD8" s="1034"/>
      <c r="AE8" s="1034"/>
      <c r="AF8" s="1034"/>
      <c r="AG8" s="1034"/>
      <c r="AH8" s="1034"/>
      <c r="AI8" s="697" t="s">
        <v>360</v>
      </c>
      <c r="AJ8" s="96"/>
      <c r="AK8" s="96"/>
      <c r="AL8" s="96"/>
      <c r="AM8" s="96"/>
      <c r="AN8" s="96"/>
      <c r="AO8" s="96"/>
      <c r="AP8" s="96"/>
      <c r="AQ8" s="96"/>
      <c r="AR8" s="96"/>
      <c r="AS8" s="96"/>
      <c r="AT8" s="96"/>
      <c r="AU8" s="96"/>
    </row>
    <row r="9" spans="1:47" ht="13.5" customHeight="1">
      <c r="A9" s="1019"/>
      <c r="B9" s="1020"/>
      <c r="C9" s="1020"/>
      <c r="D9" s="1020"/>
      <c r="E9" s="1020"/>
      <c r="F9" s="1020"/>
      <c r="G9" s="1020"/>
      <c r="H9" s="1020"/>
      <c r="I9" s="1020"/>
      <c r="J9" s="1020"/>
      <c r="K9" s="1020"/>
      <c r="L9" s="1020"/>
      <c r="M9" s="1031"/>
      <c r="N9" s="1031"/>
      <c r="O9" s="1021"/>
      <c r="P9" s="1022"/>
      <c r="Q9" s="1023"/>
      <c r="R9" s="1032"/>
      <c r="S9" s="1028" t="s">
        <v>361</v>
      </c>
      <c r="T9" s="1029" t="s">
        <v>362</v>
      </c>
      <c r="U9" s="1030" t="s">
        <v>363</v>
      </c>
      <c r="V9" s="1035" t="s">
        <v>364</v>
      </c>
      <c r="W9" s="1032" t="s">
        <v>365</v>
      </c>
      <c r="X9" s="1032"/>
      <c r="Y9" s="1032"/>
      <c r="Z9" s="1032"/>
      <c r="AA9" s="1032"/>
      <c r="AB9" s="1032"/>
      <c r="AC9" s="1032"/>
      <c r="AD9" s="1032"/>
      <c r="AE9" s="1032"/>
      <c r="AF9" s="1032"/>
      <c r="AG9" s="1032"/>
      <c r="AH9" s="1032"/>
      <c r="AI9" s="1036" t="s">
        <v>366</v>
      </c>
      <c r="AJ9" s="96"/>
      <c r="AK9" s="96"/>
      <c r="AL9" s="96"/>
      <c r="AM9" s="96"/>
      <c r="AN9" s="96"/>
      <c r="AO9" s="96"/>
      <c r="AP9" s="96"/>
      <c r="AQ9" s="96"/>
      <c r="AR9" s="96"/>
      <c r="AS9" s="96"/>
      <c r="AT9" s="96"/>
      <c r="AU9" s="96"/>
    </row>
    <row r="10" spans="1:47" ht="150" customHeight="1">
      <c r="A10" s="1019"/>
      <c r="B10" s="1020"/>
      <c r="C10" s="1020"/>
      <c r="D10" s="1020"/>
      <c r="E10" s="1020"/>
      <c r="F10" s="1020"/>
      <c r="G10" s="1020"/>
      <c r="H10" s="1020"/>
      <c r="I10" s="1020"/>
      <c r="J10" s="1020"/>
      <c r="K10" s="1020"/>
      <c r="L10" s="1020"/>
      <c r="M10" s="654" t="s">
        <v>77</v>
      </c>
      <c r="N10" s="654" t="s">
        <v>78</v>
      </c>
      <c r="O10" s="1021"/>
      <c r="P10" s="1022"/>
      <c r="Q10" s="1023"/>
      <c r="R10" s="1032"/>
      <c r="S10" s="1028"/>
      <c r="T10" s="1029"/>
      <c r="U10" s="1030"/>
      <c r="V10" s="1035"/>
      <c r="W10" s="1032"/>
      <c r="X10" s="1032"/>
      <c r="Y10" s="1032"/>
      <c r="Z10" s="1032"/>
      <c r="AA10" s="1032"/>
      <c r="AB10" s="1032"/>
      <c r="AC10" s="1032"/>
      <c r="AD10" s="1032"/>
      <c r="AE10" s="1032"/>
      <c r="AF10" s="1032"/>
      <c r="AG10" s="1032"/>
      <c r="AH10" s="1032"/>
      <c r="AI10" s="1036"/>
      <c r="AJ10" s="96"/>
      <c r="AK10" s="96"/>
      <c r="AL10" s="96"/>
      <c r="AM10" s="96"/>
      <c r="AN10" s="96"/>
      <c r="AO10" s="96"/>
      <c r="AP10" s="96"/>
      <c r="AQ10" s="96"/>
      <c r="AR10" s="96"/>
      <c r="AS10" s="96"/>
      <c r="AT10" s="96"/>
      <c r="AU10" s="96"/>
    </row>
    <row r="11" spans="1:47" ht="14.25">
      <c r="A11" s="655"/>
      <c r="B11" s="656"/>
      <c r="C11" s="657"/>
      <c r="D11" s="657"/>
      <c r="E11" s="657"/>
      <c r="F11" s="657"/>
      <c r="G11" s="657"/>
      <c r="H11" s="657"/>
      <c r="I11" s="657"/>
      <c r="J11" s="657"/>
      <c r="K11" s="658"/>
      <c r="L11" s="659"/>
      <c r="M11" s="659"/>
      <c r="N11" s="659"/>
      <c r="O11" s="660"/>
      <c r="P11" s="661"/>
      <c r="Q11" s="662"/>
      <c r="R11" s="698"/>
      <c r="S11" s="651"/>
      <c r="T11" s="699"/>
      <c r="U11" s="700"/>
      <c r="V11" s="701"/>
      <c r="W11" s="667"/>
      <c r="X11" s="668"/>
      <c r="Y11" s="668"/>
      <c r="Z11" s="668"/>
      <c r="AA11" s="668"/>
      <c r="AB11" s="668"/>
      <c r="AC11" s="668"/>
      <c r="AD11" s="668"/>
      <c r="AE11" s="668"/>
      <c r="AF11" s="668"/>
      <c r="AG11" s="668"/>
      <c r="AH11" s="668"/>
      <c r="AI11" s="663"/>
      <c r="AJ11" s="96"/>
      <c r="AK11" s="96"/>
      <c r="AL11" s="96"/>
      <c r="AM11" s="96"/>
      <c r="AN11" s="96"/>
      <c r="AO11" s="96"/>
      <c r="AP11" s="96"/>
      <c r="AQ11" s="96"/>
      <c r="AR11" s="96"/>
      <c r="AS11" s="96"/>
      <c r="AT11" s="96"/>
      <c r="AU11" s="96"/>
    </row>
    <row r="12" spans="1:47" ht="33" customHeight="1">
      <c r="A12" s="669">
        <v>1</v>
      </c>
      <c r="B12" s="670" t="str">
        <f>IF(基本情報入力シート!C33="","",基本情報入力シート!C33)</f>
        <v/>
      </c>
      <c r="C12" s="671" t="str">
        <f>IF(基本情報入力シート!D33="","",基本情報入力シート!D33)</f>
        <v/>
      </c>
      <c r="D12" s="672" t="str">
        <f>IF(基本情報入力シート!E33="","",基本情報入力シート!E33)</f>
        <v/>
      </c>
      <c r="E12" s="672" t="str">
        <f>IF(基本情報入力シート!F33="","",基本情報入力シート!F33)</f>
        <v/>
      </c>
      <c r="F12" s="672" t="str">
        <f>IF(基本情報入力シート!G33="","",基本情報入力シート!G33)</f>
        <v/>
      </c>
      <c r="G12" s="672" t="str">
        <f>IF(基本情報入力シート!H33="","",基本情報入力シート!H33)</f>
        <v/>
      </c>
      <c r="H12" s="672" t="str">
        <f>IF(基本情報入力シート!I33="","",基本情報入力シート!I33)</f>
        <v/>
      </c>
      <c r="I12" s="672" t="str">
        <f>IF(基本情報入力シート!J33="","",基本情報入力シート!J33)</f>
        <v/>
      </c>
      <c r="J12" s="672" t="str">
        <f>IF(基本情報入力シート!K33="","",基本情報入力シート!K33)</f>
        <v/>
      </c>
      <c r="K12" s="673" t="str">
        <f>IF(基本情報入力シート!L33="","",基本情報入力シート!L33)</f>
        <v/>
      </c>
      <c r="L12" s="674" t="str">
        <f>IF(基本情報入力シート!M33="","",基本情報入力シート!M33)</f>
        <v/>
      </c>
      <c r="M12" s="674" t="str">
        <f>IF(基本情報入力シート!R33="","",基本情報入力シート!R33)</f>
        <v/>
      </c>
      <c r="N12" s="674" t="str">
        <f>IF(基本情報入力シート!W33="","",基本情報入力シート!W33)</f>
        <v/>
      </c>
      <c r="O12" s="669" t="str">
        <f>IF(基本情報入力シート!X33="","",基本情報入力シート!X33)</f>
        <v/>
      </c>
      <c r="P12" s="675" t="str">
        <f>IF(基本情報入力シート!Y33="","",基本情報入力シート!Y33)</f>
        <v/>
      </c>
      <c r="Q12" s="676" t="str">
        <f>IF(基本情報入力シート!Z33="","",基本情報入力シート!Z33)</f>
        <v/>
      </c>
      <c r="R12" s="702" t="str">
        <f>IF(基本情報入力シート!AA33="","",基本情報入力シート!AA33)</f>
        <v/>
      </c>
      <c r="S12" s="703"/>
      <c r="T12" s="704"/>
      <c r="U12" s="705" t="s">
        <v>445</v>
      </c>
      <c r="V12" s="706"/>
      <c r="W12" s="188" t="s">
        <v>100</v>
      </c>
      <c r="X12" s="707"/>
      <c r="Y12" s="384" t="s">
        <v>131</v>
      </c>
      <c r="Z12" s="707"/>
      <c r="AA12" s="455" t="s">
        <v>353</v>
      </c>
      <c r="AB12" s="707"/>
      <c r="AC12" s="384" t="s">
        <v>131</v>
      </c>
      <c r="AD12" s="707"/>
      <c r="AE12" s="384" t="s">
        <v>132</v>
      </c>
      <c r="AF12" s="683" t="s">
        <v>168</v>
      </c>
      <c r="AG12" s="708" t="str">
        <f t="shared" ref="AG12:AG43" si="0">IF(X12&gt;=1,(AB12*12+AD12)-(X12*12+Z12)+1,"")</f>
        <v/>
      </c>
      <c r="AH12" s="709" t="s">
        <v>354</v>
      </c>
      <c r="AI12" s="685" t="str">
        <f t="shared" ref="AI12:AI43" si="1">IFERROR(ROUNDDOWN(ROUND(Q12*R12,0)*U12,0)*AG12,"")</f>
        <v/>
      </c>
      <c r="AJ12" s="96"/>
      <c r="AK12" s="710" t="str">
        <f t="shared" ref="AK12:AK43" si="2">IFERROR(IF(AND(T12="特定加算Ⅰ",OR(V12="",V12="-",V12="いずれも取得していない")),"☓","○"),"")</f>
        <v>○</v>
      </c>
      <c r="AL12" s="711" t="str">
        <f t="shared" ref="AL12:AL43" si="3">IFERROR(IF(AND(T12="特定加算Ⅰ",OR(V12="",V12="-",V12="いずれも取得していない")),"！特定加算Ⅰが選択されています。該当する介護福祉士配置等要件を選択してください。",""),"")</f>
        <v/>
      </c>
      <c r="AM12" s="712"/>
      <c r="AN12" s="712"/>
      <c r="AO12" s="712"/>
      <c r="AP12" s="712"/>
      <c r="AQ12" s="712"/>
      <c r="AR12" s="712"/>
      <c r="AS12" s="712"/>
      <c r="AT12" s="712"/>
      <c r="AU12" s="713"/>
    </row>
    <row r="13" spans="1:47" ht="33" customHeight="1">
      <c r="A13" s="669">
        <f t="shared" ref="A13:A44" si="4">A12+1</f>
        <v>2</v>
      </c>
      <c r="B13" s="670" t="str">
        <f>IF(基本情報入力シート!C34="","",基本情報入力シート!C34)</f>
        <v/>
      </c>
      <c r="C13" s="671" t="str">
        <f>IF(基本情報入力シート!D34="","",基本情報入力シート!D34)</f>
        <v/>
      </c>
      <c r="D13" s="672" t="str">
        <f>IF(基本情報入力シート!E34="","",基本情報入力シート!E34)</f>
        <v/>
      </c>
      <c r="E13" s="672" t="str">
        <f>IF(基本情報入力シート!F34="","",基本情報入力シート!F34)</f>
        <v/>
      </c>
      <c r="F13" s="672" t="str">
        <f>IF(基本情報入力シート!G34="","",基本情報入力シート!G34)</f>
        <v/>
      </c>
      <c r="G13" s="672" t="str">
        <f>IF(基本情報入力シート!H34="","",基本情報入力シート!H34)</f>
        <v/>
      </c>
      <c r="H13" s="672" t="str">
        <f>IF(基本情報入力シート!I34="","",基本情報入力シート!I34)</f>
        <v/>
      </c>
      <c r="I13" s="672" t="str">
        <f>IF(基本情報入力シート!J34="","",基本情報入力シート!J34)</f>
        <v/>
      </c>
      <c r="J13" s="672" t="str">
        <f>IF(基本情報入力シート!K34="","",基本情報入力シート!K34)</f>
        <v/>
      </c>
      <c r="K13" s="673" t="str">
        <f>IF(基本情報入力シート!L34="","",基本情報入力シート!L34)</f>
        <v/>
      </c>
      <c r="L13" s="674" t="str">
        <f>IF(基本情報入力シート!M34="","",基本情報入力シート!M34)</f>
        <v/>
      </c>
      <c r="M13" s="674" t="str">
        <f>IF(基本情報入力シート!R34="","",基本情報入力シート!R34)</f>
        <v/>
      </c>
      <c r="N13" s="674" t="str">
        <f>IF(基本情報入力シート!W34="","",基本情報入力シート!W34)</f>
        <v/>
      </c>
      <c r="O13" s="669" t="str">
        <f>IF(基本情報入力シート!X34="","",基本情報入力シート!X34)</f>
        <v/>
      </c>
      <c r="P13" s="675" t="str">
        <f>IF(基本情報入力シート!Y34="","",基本情報入力シート!Y34)</f>
        <v/>
      </c>
      <c r="Q13" s="676" t="str">
        <f>IF(基本情報入力シート!Z34="","",基本情報入力シート!Z34)</f>
        <v/>
      </c>
      <c r="R13" s="702" t="str">
        <f>IF(基本情報入力シート!AA34="","",基本情報入力シート!AA34)</f>
        <v/>
      </c>
      <c r="S13" s="703"/>
      <c r="T13" s="704"/>
      <c r="U13" s="705" t="s">
        <v>445</v>
      </c>
      <c r="V13" s="706"/>
      <c r="W13" s="188" t="s">
        <v>100</v>
      </c>
      <c r="X13" s="707"/>
      <c r="Y13" s="384" t="s">
        <v>131</v>
      </c>
      <c r="Z13" s="707"/>
      <c r="AA13" s="455" t="s">
        <v>353</v>
      </c>
      <c r="AB13" s="707"/>
      <c r="AC13" s="384" t="s">
        <v>131</v>
      </c>
      <c r="AD13" s="707"/>
      <c r="AE13" s="384" t="s">
        <v>132</v>
      </c>
      <c r="AF13" s="683" t="s">
        <v>168</v>
      </c>
      <c r="AG13" s="684" t="str">
        <f t="shared" si="0"/>
        <v/>
      </c>
      <c r="AH13" s="709" t="s">
        <v>354</v>
      </c>
      <c r="AI13" s="685" t="str">
        <f t="shared" si="1"/>
        <v/>
      </c>
      <c r="AJ13" s="96"/>
      <c r="AK13" s="710" t="str">
        <f t="shared" si="2"/>
        <v>○</v>
      </c>
      <c r="AL13" s="711" t="str">
        <f t="shared" si="3"/>
        <v/>
      </c>
      <c r="AM13" s="712"/>
      <c r="AN13" s="712"/>
      <c r="AO13" s="712"/>
      <c r="AP13" s="712"/>
      <c r="AQ13" s="712"/>
      <c r="AR13" s="712"/>
      <c r="AS13" s="712"/>
      <c r="AT13" s="712"/>
      <c r="AU13" s="713"/>
    </row>
    <row r="14" spans="1:47" ht="33" customHeight="1">
      <c r="A14" s="669">
        <f t="shared" si="4"/>
        <v>3</v>
      </c>
      <c r="B14" s="670" t="str">
        <f>IF(基本情報入力シート!C35="","",基本情報入力シート!C35)</f>
        <v/>
      </c>
      <c r="C14" s="671" t="str">
        <f>IF(基本情報入力シート!D35="","",基本情報入力シート!D35)</f>
        <v/>
      </c>
      <c r="D14" s="672" t="str">
        <f>IF(基本情報入力シート!E35="","",基本情報入力シート!E35)</f>
        <v/>
      </c>
      <c r="E14" s="672" t="str">
        <f>IF(基本情報入力シート!F35="","",基本情報入力シート!F35)</f>
        <v/>
      </c>
      <c r="F14" s="672" t="str">
        <f>IF(基本情報入力シート!G35="","",基本情報入力シート!G35)</f>
        <v/>
      </c>
      <c r="G14" s="672" t="str">
        <f>IF(基本情報入力シート!H35="","",基本情報入力シート!H35)</f>
        <v/>
      </c>
      <c r="H14" s="672" t="str">
        <f>IF(基本情報入力シート!I35="","",基本情報入力シート!I35)</f>
        <v/>
      </c>
      <c r="I14" s="672" t="str">
        <f>IF(基本情報入力シート!J35="","",基本情報入力シート!J35)</f>
        <v/>
      </c>
      <c r="J14" s="672" t="str">
        <f>IF(基本情報入力シート!K35="","",基本情報入力シート!K35)</f>
        <v/>
      </c>
      <c r="K14" s="673" t="str">
        <f>IF(基本情報入力シート!L35="","",基本情報入力シート!L35)</f>
        <v/>
      </c>
      <c r="L14" s="674" t="str">
        <f>IF(基本情報入力シート!M35="","",基本情報入力シート!M35)</f>
        <v/>
      </c>
      <c r="M14" s="674" t="str">
        <f>IF(基本情報入力シート!R35="","",基本情報入力シート!R35)</f>
        <v/>
      </c>
      <c r="N14" s="674" t="str">
        <f>IF(基本情報入力シート!W35="","",基本情報入力シート!W35)</f>
        <v/>
      </c>
      <c r="O14" s="669" t="str">
        <f>IF(基本情報入力シート!X35="","",基本情報入力シート!X35)</f>
        <v/>
      </c>
      <c r="P14" s="675" t="str">
        <f>IF(基本情報入力シート!Y35="","",基本情報入力シート!Y35)</f>
        <v/>
      </c>
      <c r="Q14" s="676" t="str">
        <f>IF(基本情報入力シート!Z35="","",基本情報入力シート!Z35)</f>
        <v/>
      </c>
      <c r="R14" s="702" t="str">
        <f>IF(基本情報入力シート!AA35="","",基本情報入力シート!AA35)</f>
        <v/>
      </c>
      <c r="S14" s="703"/>
      <c r="T14" s="704"/>
      <c r="U14" s="705" t="s">
        <v>445</v>
      </c>
      <c r="V14" s="706"/>
      <c r="W14" s="188" t="s">
        <v>100</v>
      </c>
      <c r="X14" s="707"/>
      <c r="Y14" s="384" t="s">
        <v>131</v>
      </c>
      <c r="Z14" s="707"/>
      <c r="AA14" s="455" t="s">
        <v>353</v>
      </c>
      <c r="AB14" s="707"/>
      <c r="AC14" s="384" t="s">
        <v>131</v>
      </c>
      <c r="AD14" s="707"/>
      <c r="AE14" s="384" t="s">
        <v>132</v>
      </c>
      <c r="AF14" s="683" t="s">
        <v>168</v>
      </c>
      <c r="AG14" s="684" t="str">
        <f t="shared" si="0"/>
        <v/>
      </c>
      <c r="AH14" s="709" t="s">
        <v>354</v>
      </c>
      <c r="AI14" s="685" t="str">
        <f t="shared" si="1"/>
        <v/>
      </c>
      <c r="AJ14" s="96"/>
      <c r="AK14" s="710" t="str">
        <f t="shared" si="2"/>
        <v>○</v>
      </c>
      <c r="AL14" s="711" t="str">
        <f t="shared" si="3"/>
        <v/>
      </c>
      <c r="AM14" s="712"/>
      <c r="AN14" s="712"/>
      <c r="AO14" s="712"/>
      <c r="AP14" s="712"/>
      <c r="AQ14" s="712"/>
      <c r="AR14" s="712"/>
      <c r="AS14" s="712"/>
      <c r="AT14" s="712"/>
      <c r="AU14" s="713"/>
    </row>
    <row r="15" spans="1:47" ht="33" customHeight="1">
      <c r="A15" s="669">
        <f t="shared" si="4"/>
        <v>4</v>
      </c>
      <c r="B15" s="670" t="str">
        <f>IF(基本情報入力シート!C36="","",基本情報入力シート!C36)</f>
        <v/>
      </c>
      <c r="C15" s="671" t="str">
        <f>IF(基本情報入力シート!D36="","",基本情報入力シート!D36)</f>
        <v/>
      </c>
      <c r="D15" s="672" t="str">
        <f>IF(基本情報入力シート!E36="","",基本情報入力シート!E36)</f>
        <v/>
      </c>
      <c r="E15" s="672" t="str">
        <f>IF(基本情報入力シート!F36="","",基本情報入力シート!F36)</f>
        <v/>
      </c>
      <c r="F15" s="672" t="str">
        <f>IF(基本情報入力シート!G36="","",基本情報入力シート!G36)</f>
        <v/>
      </c>
      <c r="G15" s="672" t="str">
        <f>IF(基本情報入力シート!H36="","",基本情報入力シート!H36)</f>
        <v/>
      </c>
      <c r="H15" s="672" t="str">
        <f>IF(基本情報入力シート!I36="","",基本情報入力シート!I36)</f>
        <v/>
      </c>
      <c r="I15" s="672" t="str">
        <f>IF(基本情報入力シート!J36="","",基本情報入力シート!J36)</f>
        <v/>
      </c>
      <c r="J15" s="672" t="str">
        <f>IF(基本情報入力シート!K36="","",基本情報入力シート!K36)</f>
        <v/>
      </c>
      <c r="K15" s="673" t="str">
        <f>IF(基本情報入力シート!L36="","",基本情報入力シート!L36)</f>
        <v/>
      </c>
      <c r="L15" s="674" t="str">
        <f>IF(基本情報入力シート!M36="","",基本情報入力シート!M36)</f>
        <v/>
      </c>
      <c r="M15" s="674" t="str">
        <f>IF(基本情報入力シート!R36="","",基本情報入力シート!R36)</f>
        <v/>
      </c>
      <c r="N15" s="674" t="str">
        <f>IF(基本情報入力シート!W36="","",基本情報入力シート!W36)</f>
        <v/>
      </c>
      <c r="O15" s="669" t="str">
        <f>IF(基本情報入力シート!X36="","",基本情報入力シート!X36)</f>
        <v/>
      </c>
      <c r="P15" s="675" t="str">
        <f>IF(基本情報入力シート!Y36="","",基本情報入力シート!Y36)</f>
        <v/>
      </c>
      <c r="Q15" s="676" t="str">
        <f>IF(基本情報入力シート!Z36="","",基本情報入力シート!Z36)</f>
        <v/>
      </c>
      <c r="R15" s="702" t="str">
        <f>IF(基本情報入力シート!AA36="","",基本情報入力シート!AA36)</f>
        <v/>
      </c>
      <c r="S15" s="703"/>
      <c r="T15" s="704"/>
      <c r="U15" s="705" t="s">
        <v>445</v>
      </c>
      <c r="V15" s="706"/>
      <c r="W15" s="188" t="s">
        <v>100</v>
      </c>
      <c r="X15" s="707"/>
      <c r="Y15" s="384" t="s">
        <v>131</v>
      </c>
      <c r="Z15" s="707"/>
      <c r="AA15" s="455" t="s">
        <v>353</v>
      </c>
      <c r="AB15" s="707"/>
      <c r="AC15" s="384" t="s">
        <v>131</v>
      </c>
      <c r="AD15" s="707"/>
      <c r="AE15" s="384" t="s">
        <v>132</v>
      </c>
      <c r="AF15" s="683" t="s">
        <v>168</v>
      </c>
      <c r="AG15" s="684" t="str">
        <f t="shared" si="0"/>
        <v/>
      </c>
      <c r="AH15" s="709" t="s">
        <v>354</v>
      </c>
      <c r="AI15" s="685" t="str">
        <f t="shared" si="1"/>
        <v/>
      </c>
      <c r="AJ15" s="96"/>
      <c r="AK15" s="710" t="str">
        <f t="shared" si="2"/>
        <v>○</v>
      </c>
      <c r="AL15" s="711" t="str">
        <f t="shared" si="3"/>
        <v/>
      </c>
      <c r="AM15" s="712"/>
      <c r="AN15" s="712"/>
      <c r="AO15" s="712"/>
      <c r="AP15" s="712"/>
      <c r="AQ15" s="712"/>
      <c r="AR15" s="712"/>
      <c r="AS15" s="712"/>
      <c r="AT15" s="712"/>
      <c r="AU15" s="713"/>
    </row>
    <row r="16" spans="1:47" ht="33" customHeight="1">
      <c r="A16" s="669">
        <f t="shared" si="4"/>
        <v>5</v>
      </c>
      <c r="B16" s="670" t="str">
        <f>IF(基本情報入力シート!C37="","",基本情報入力シート!C37)</f>
        <v/>
      </c>
      <c r="C16" s="671" t="str">
        <f>IF(基本情報入力シート!D37="","",基本情報入力シート!D37)</f>
        <v/>
      </c>
      <c r="D16" s="672" t="str">
        <f>IF(基本情報入力シート!E37="","",基本情報入力シート!E37)</f>
        <v/>
      </c>
      <c r="E16" s="672" t="str">
        <f>IF(基本情報入力シート!F37="","",基本情報入力シート!F37)</f>
        <v/>
      </c>
      <c r="F16" s="672" t="str">
        <f>IF(基本情報入力シート!G37="","",基本情報入力シート!G37)</f>
        <v/>
      </c>
      <c r="G16" s="672" t="str">
        <f>IF(基本情報入力シート!H37="","",基本情報入力シート!H37)</f>
        <v/>
      </c>
      <c r="H16" s="672" t="str">
        <f>IF(基本情報入力シート!I37="","",基本情報入力シート!I37)</f>
        <v/>
      </c>
      <c r="I16" s="672" t="str">
        <f>IF(基本情報入力シート!J37="","",基本情報入力シート!J37)</f>
        <v/>
      </c>
      <c r="J16" s="672" t="str">
        <f>IF(基本情報入力シート!K37="","",基本情報入力シート!K37)</f>
        <v/>
      </c>
      <c r="K16" s="673" t="str">
        <f>IF(基本情報入力シート!L37="","",基本情報入力シート!L37)</f>
        <v/>
      </c>
      <c r="L16" s="674" t="str">
        <f>IF(基本情報入力シート!M37="","",基本情報入力シート!M37)</f>
        <v/>
      </c>
      <c r="M16" s="674" t="str">
        <f>IF(基本情報入力シート!R37="","",基本情報入力シート!R37)</f>
        <v/>
      </c>
      <c r="N16" s="674" t="str">
        <f>IF(基本情報入力シート!W37="","",基本情報入力シート!W37)</f>
        <v/>
      </c>
      <c r="O16" s="669" t="str">
        <f>IF(基本情報入力シート!X37="","",基本情報入力シート!X37)</f>
        <v/>
      </c>
      <c r="P16" s="675" t="str">
        <f>IF(基本情報入力シート!Y37="","",基本情報入力シート!Y37)</f>
        <v/>
      </c>
      <c r="Q16" s="676" t="str">
        <f>IF(基本情報入力シート!Z37="","",基本情報入力シート!Z37)</f>
        <v/>
      </c>
      <c r="R16" s="702" t="str">
        <f>IF(基本情報入力シート!AA37="","",基本情報入力シート!AA37)</f>
        <v/>
      </c>
      <c r="S16" s="703"/>
      <c r="T16" s="704"/>
      <c r="U16" s="705" t="s">
        <v>445</v>
      </c>
      <c r="V16" s="706"/>
      <c r="W16" s="188" t="s">
        <v>100</v>
      </c>
      <c r="X16" s="707"/>
      <c r="Y16" s="384" t="s">
        <v>131</v>
      </c>
      <c r="Z16" s="707"/>
      <c r="AA16" s="455" t="s">
        <v>353</v>
      </c>
      <c r="AB16" s="707"/>
      <c r="AC16" s="384" t="s">
        <v>131</v>
      </c>
      <c r="AD16" s="707"/>
      <c r="AE16" s="384" t="s">
        <v>132</v>
      </c>
      <c r="AF16" s="683" t="s">
        <v>168</v>
      </c>
      <c r="AG16" s="684" t="str">
        <f t="shared" si="0"/>
        <v/>
      </c>
      <c r="AH16" s="709" t="s">
        <v>354</v>
      </c>
      <c r="AI16" s="685" t="str">
        <f t="shared" si="1"/>
        <v/>
      </c>
      <c r="AJ16" s="96"/>
      <c r="AK16" s="710" t="str">
        <f t="shared" si="2"/>
        <v>○</v>
      </c>
      <c r="AL16" s="711" t="str">
        <f t="shared" si="3"/>
        <v/>
      </c>
      <c r="AM16" s="712"/>
      <c r="AN16" s="712"/>
      <c r="AO16" s="712"/>
      <c r="AP16" s="712"/>
      <c r="AQ16" s="712"/>
      <c r="AR16" s="712"/>
      <c r="AS16" s="712"/>
      <c r="AT16" s="712"/>
      <c r="AU16" s="713"/>
    </row>
    <row r="17" spans="1:47" ht="33" customHeight="1">
      <c r="A17" s="669">
        <f t="shared" si="4"/>
        <v>6</v>
      </c>
      <c r="B17" s="670" t="str">
        <f>IF(基本情報入力シート!C38="","",基本情報入力シート!C38)</f>
        <v/>
      </c>
      <c r="C17" s="671" t="str">
        <f>IF(基本情報入力シート!D38="","",基本情報入力シート!D38)</f>
        <v/>
      </c>
      <c r="D17" s="672" t="str">
        <f>IF(基本情報入力シート!E38="","",基本情報入力シート!E38)</f>
        <v/>
      </c>
      <c r="E17" s="672" t="str">
        <f>IF(基本情報入力シート!F38="","",基本情報入力シート!F38)</f>
        <v/>
      </c>
      <c r="F17" s="672" t="str">
        <f>IF(基本情報入力シート!G38="","",基本情報入力シート!G38)</f>
        <v/>
      </c>
      <c r="G17" s="672" t="str">
        <f>IF(基本情報入力シート!H38="","",基本情報入力シート!H38)</f>
        <v/>
      </c>
      <c r="H17" s="672" t="str">
        <f>IF(基本情報入力シート!I38="","",基本情報入力シート!I38)</f>
        <v/>
      </c>
      <c r="I17" s="672" t="str">
        <f>IF(基本情報入力シート!J38="","",基本情報入力シート!J38)</f>
        <v/>
      </c>
      <c r="J17" s="672" t="str">
        <f>IF(基本情報入力シート!K38="","",基本情報入力シート!K38)</f>
        <v/>
      </c>
      <c r="K17" s="673" t="str">
        <f>IF(基本情報入力シート!L38="","",基本情報入力シート!L38)</f>
        <v/>
      </c>
      <c r="L17" s="674" t="str">
        <f>IF(基本情報入力シート!M38="","",基本情報入力シート!M38)</f>
        <v/>
      </c>
      <c r="M17" s="674" t="str">
        <f>IF(基本情報入力シート!R38="","",基本情報入力シート!R38)</f>
        <v/>
      </c>
      <c r="N17" s="674" t="str">
        <f>IF(基本情報入力シート!W38="","",基本情報入力シート!W38)</f>
        <v/>
      </c>
      <c r="O17" s="669" t="str">
        <f>IF(基本情報入力シート!X38="","",基本情報入力シート!X38)</f>
        <v/>
      </c>
      <c r="P17" s="675" t="str">
        <f>IF(基本情報入力シート!Y38="","",基本情報入力シート!Y38)</f>
        <v/>
      </c>
      <c r="Q17" s="676" t="str">
        <f>IF(基本情報入力シート!Z38="","",基本情報入力シート!Z38)</f>
        <v/>
      </c>
      <c r="R17" s="702" t="str">
        <f>IF(基本情報入力シート!AA38="","",基本情報入力シート!AA38)</f>
        <v/>
      </c>
      <c r="S17" s="703"/>
      <c r="T17" s="704"/>
      <c r="U17" s="705" t="s">
        <v>445</v>
      </c>
      <c r="V17" s="706"/>
      <c r="W17" s="188" t="s">
        <v>100</v>
      </c>
      <c r="X17" s="707"/>
      <c r="Y17" s="384" t="s">
        <v>131</v>
      </c>
      <c r="Z17" s="707"/>
      <c r="AA17" s="455" t="s">
        <v>353</v>
      </c>
      <c r="AB17" s="707"/>
      <c r="AC17" s="384" t="s">
        <v>131</v>
      </c>
      <c r="AD17" s="707"/>
      <c r="AE17" s="384" t="s">
        <v>132</v>
      </c>
      <c r="AF17" s="683" t="s">
        <v>168</v>
      </c>
      <c r="AG17" s="684" t="str">
        <f t="shared" si="0"/>
        <v/>
      </c>
      <c r="AH17" s="709" t="s">
        <v>354</v>
      </c>
      <c r="AI17" s="685" t="str">
        <f t="shared" si="1"/>
        <v/>
      </c>
      <c r="AJ17" s="96"/>
      <c r="AK17" s="710" t="str">
        <f t="shared" si="2"/>
        <v>○</v>
      </c>
      <c r="AL17" s="711" t="str">
        <f t="shared" si="3"/>
        <v/>
      </c>
      <c r="AM17" s="712"/>
      <c r="AN17" s="712"/>
      <c r="AO17" s="712"/>
      <c r="AP17" s="712"/>
      <c r="AQ17" s="712"/>
      <c r="AR17" s="712"/>
      <c r="AS17" s="712"/>
      <c r="AT17" s="712"/>
      <c r="AU17" s="713"/>
    </row>
    <row r="18" spans="1:47" ht="33" customHeight="1">
      <c r="A18" s="669">
        <f t="shared" si="4"/>
        <v>7</v>
      </c>
      <c r="B18" s="670" t="str">
        <f>IF(基本情報入力シート!C39="","",基本情報入力シート!C39)</f>
        <v/>
      </c>
      <c r="C18" s="671" t="str">
        <f>IF(基本情報入力シート!D39="","",基本情報入力シート!D39)</f>
        <v/>
      </c>
      <c r="D18" s="672" t="str">
        <f>IF(基本情報入力シート!E39="","",基本情報入力シート!E39)</f>
        <v/>
      </c>
      <c r="E18" s="672" t="str">
        <f>IF(基本情報入力シート!F39="","",基本情報入力シート!F39)</f>
        <v/>
      </c>
      <c r="F18" s="672" t="str">
        <f>IF(基本情報入力シート!G39="","",基本情報入力シート!G39)</f>
        <v/>
      </c>
      <c r="G18" s="672" t="str">
        <f>IF(基本情報入力シート!H39="","",基本情報入力シート!H39)</f>
        <v/>
      </c>
      <c r="H18" s="672" t="str">
        <f>IF(基本情報入力シート!I39="","",基本情報入力シート!I39)</f>
        <v/>
      </c>
      <c r="I18" s="672" t="str">
        <f>IF(基本情報入力シート!J39="","",基本情報入力シート!J39)</f>
        <v/>
      </c>
      <c r="J18" s="672" t="str">
        <f>IF(基本情報入力シート!K39="","",基本情報入力シート!K39)</f>
        <v/>
      </c>
      <c r="K18" s="673" t="str">
        <f>IF(基本情報入力シート!L39="","",基本情報入力シート!L39)</f>
        <v/>
      </c>
      <c r="L18" s="674" t="str">
        <f>IF(基本情報入力シート!M39="","",基本情報入力シート!M39)</f>
        <v/>
      </c>
      <c r="M18" s="674" t="str">
        <f>IF(基本情報入力シート!R39="","",基本情報入力シート!R39)</f>
        <v/>
      </c>
      <c r="N18" s="674" t="str">
        <f>IF(基本情報入力シート!W39="","",基本情報入力シート!W39)</f>
        <v/>
      </c>
      <c r="O18" s="669" t="str">
        <f>IF(基本情報入力シート!X39="","",基本情報入力シート!X39)</f>
        <v/>
      </c>
      <c r="P18" s="675" t="str">
        <f>IF(基本情報入力シート!Y39="","",基本情報入力シート!Y39)</f>
        <v/>
      </c>
      <c r="Q18" s="676" t="str">
        <f>IF(基本情報入力シート!Z39="","",基本情報入力シート!Z39)</f>
        <v/>
      </c>
      <c r="R18" s="702" t="str">
        <f>IF(基本情報入力シート!AA39="","",基本情報入力シート!AA39)</f>
        <v/>
      </c>
      <c r="S18" s="703"/>
      <c r="T18" s="704"/>
      <c r="U18" s="705" t="s">
        <v>445</v>
      </c>
      <c r="V18" s="706"/>
      <c r="W18" s="188" t="s">
        <v>100</v>
      </c>
      <c r="X18" s="707"/>
      <c r="Y18" s="384" t="s">
        <v>131</v>
      </c>
      <c r="Z18" s="707"/>
      <c r="AA18" s="455" t="s">
        <v>353</v>
      </c>
      <c r="AB18" s="707"/>
      <c r="AC18" s="384" t="s">
        <v>131</v>
      </c>
      <c r="AD18" s="707"/>
      <c r="AE18" s="384" t="s">
        <v>132</v>
      </c>
      <c r="AF18" s="683" t="s">
        <v>168</v>
      </c>
      <c r="AG18" s="684" t="str">
        <f t="shared" si="0"/>
        <v/>
      </c>
      <c r="AH18" s="709" t="s">
        <v>354</v>
      </c>
      <c r="AI18" s="685" t="str">
        <f t="shared" si="1"/>
        <v/>
      </c>
      <c r="AJ18" s="96"/>
      <c r="AK18" s="710" t="str">
        <f t="shared" si="2"/>
        <v>○</v>
      </c>
      <c r="AL18" s="711" t="str">
        <f t="shared" si="3"/>
        <v/>
      </c>
      <c r="AM18" s="712"/>
      <c r="AN18" s="712"/>
      <c r="AO18" s="712"/>
      <c r="AP18" s="712"/>
      <c r="AQ18" s="712"/>
      <c r="AR18" s="712"/>
      <c r="AS18" s="712"/>
      <c r="AT18" s="712"/>
      <c r="AU18" s="713"/>
    </row>
    <row r="19" spans="1:47" ht="33" customHeight="1">
      <c r="A19" s="669">
        <f t="shared" si="4"/>
        <v>8</v>
      </c>
      <c r="B19" s="670" t="str">
        <f>IF(基本情報入力シート!C40="","",基本情報入力シート!C40)</f>
        <v/>
      </c>
      <c r="C19" s="671" t="str">
        <f>IF(基本情報入力シート!D40="","",基本情報入力シート!D40)</f>
        <v/>
      </c>
      <c r="D19" s="672" t="str">
        <f>IF(基本情報入力シート!E40="","",基本情報入力シート!E40)</f>
        <v/>
      </c>
      <c r="E19" s="672" t="str">
        <f>IF(基本情報入力シート!F40="","",基本情報入力シート!F40)</f>
        <v/>
      </c>
      <c r="F19" s="672" t="str">
        <f>IF(基本情報入力シート!G40="","",基本情報入力シート!G40)</f>
        <v/>
      </c>
      <c r="G19" s="672" t="str">
        <f>IF(基本情報入力シート!H40="","",基本情報入力シート!H40)</f>
        <v/>
      </c>
      <c r="H19" s="672" t="str">
        <f>IF(基本情報入力シート!I40="","",基本情報入力シート!I40)</f>
        <v/>
      </c>
      <c r="I19" s="672" t="str">
        <f>IF(基本情報入力シート!J40="","",基本情報入力シート!J40)</f>
        <v/>
      </c>
      <c r="J19" s="672" t="str">
        <f>IF(基本情報入力シート!K40="","",基本情報入力シート!K40)</f>
        <v/>
      </c>
      <c r="K19" s="673" t="str">
        <f>IF(基本情報入力シート!L40="","",基本情報入力シート!L40)</f>
        <v/>
      </c>
      <c r="L19" s="674" t="str">
        <f>IF(基本情報入力シート!M40="","",基本情報入力シート!M40)</f>
        <v/>
      </c>
      <c r="M19" s="674" t="str">
        <f>IF(基本情報入力シート!R40="","",基本情報入力シート!R40)</f>
        <v/>
      </c>
      <c r="N19" s="674" t="str">
        <f>IF(基本情報入力シート!W40="","",基本情報入力シート!W40)</f>
        <v/>
      </c>
      <c r="O19" s="669" t="str">
        <f>IF(基本情報入力シート!X40="","",基本情報入力シート!X40)</f>
        <v/>
      </c>
      <c r="P19" s="675" t="str">
        <f>IF(基本情報入力シート!Y40="","",基本情報入力シート!Y40)</f>
        <v/>
      </c>
      <c r="Q19" s="676" t="str">
        <f>IF(基本情報入力シート!Z40="","",基本情報入力シート!Z40)</f>
        <v/>
      </c>
      <c r="R19" s="702" t="str">
        <f>IF(基本情報入力シート!AA40="","",基本情報入力シート!AA40)</f>
        <v/>
      </c>
      <c r="S19" s="703"/>
      <c r="T19" s="704"/>
      <c r="U19" s="705" t="s">
        <v>445</v>
      </c>
      <c r="V19" s="706"/>
      <c r="W19" s="188" t="s">
        <v>100</v>
      </c>
      <c r="X19" s="707"/>
      <c r="Y19" s="384" t="s">
        <v>131</v>
      </c>
      <c r="Z19" s="707"/>
      <c r="AA19" s="455" t="s">
        <v>353</v>
      </c>
      <c r="AB19" s="707"/>
      <c r="AC19" s="384" t="s">
        <v>131</v>
      </c>
      <c r="AD19" s="707"/>
      <c r="AE19" s="384" t="s">
        <v>132</v>
      </c>
      <c r="AF19" s="683" t="s">
        <v>168</v>
      </c>
      <c r="AG19" s="684" t="str">
        <f t="shared" si="0"/>
        <v/>
      </c>
      <c r="AH19" s="709" t="s">
        <v>354</v>
      </c>
      <c r="AI19" s="685" t="str">
        <f t="shared" si="1"/>
        <v/>
      </c>
      <c r="AJ19" s="96"/>
      <c r="AK19" s="710" t="str">
        <f t="shared" si="2"/>
        <v>○</v>
      </c>
      <c r="AL19" s="711" t="str">
        <f t="shared" si="3"/>
        <v/>
      </c>
      <c r="AM19" s="712"/>
      <c r="AN19" s="712"/>
      <c r="AO19" s="712"/>
      <c r="AP19" s="712"/>
      <c r="AQ19" s="712"/>
      <c r="AR19" s="712"/>
      <c r="AS19" s="712"/>
      <c r="AT19" s="712"/>
      <c r="AU19" s="713"/>
    </row>
    <row r="20" spans="1:47" ht="33" customHeight="1">
      <c r="A20" s="669">
        <f t="shared" si="4"/>
        <v>9</v>
      </c>
      <c r="B20" s="670" t="str">
        <f>IF(基本情報入力シート!C41="","",基本情報入力シート!C41)</f>
        <v/>
      </c>
      <c r="C20" s="671" t="str">
        <f>IF(基本情報入力シート!D41="","",基本情報入力シート!D41)</f>
        <v/>
      </c>
      <c r="D20" s="672" t="str">
        <f>IF(基本情報入力シート!E41="","",基本情報入力シート!E41)</f>
        <v/>
      </c>
      <c r="E20" s="672" t="str">
        <f>IF(基本情報入力シート!F41="","",基本情報入力シート!F41)</f>
        <v/>
      </c>
      <c r="F20" s="672" t="str">
        <f>IF(基本情報入力シート!G41="","",基本情報入力シート!G41)</f>
        <v/>
      </c>
      <c r="G20" s="672" t="str">
        <f>IF(基本情報入力シート!H41="","",基本情報入力シート!H41)</f>
        <v/>
      </c>
      <c r="H20" s="672" t="str">
        <f>IF(基本情報入力シート!I41="","",基本情報入力シート!I41)</f>
        <v/>
      </c>
      <c r="I20" s="672" t="str">
        <f>IF(基本情報入力シート!J41="","",基本情報入力シート!J41)</f>
        <v/>
      </c>
      <c r="J20" s="672" t="str">
        <f>IF(基本情報入力シート!K41="","",基本情報入力シート!K41)</f>
        <v/>
      </c>
      <c r="K20" s="673" t="str">
        <f>IF(基本情報入力シート!L41="","",基本情報入力シート!L41)</f>
        <v/>
      </c>
      <c r="L20" s="674" t="str">
        <f>IF(基本情報入力シート!M41="","",基本情報入力シート!M41)</f>
        <v/>
      </c>
      <c r="M20" s="674" t="str">
        <f>IF(基本情報入力シート!R41="","",基本情報入力シート!R41)</f>
        <v/>
      </c>
      <c r="N20" s="674" t="str">
        <f>IF(基本情報入力シート!W41="","",基本情報入力シート!W41)</f>
        <v/>
      </c>
      <c r="O20" s="669" t="str">
        <f>IF(基本情報入力シート!X41="","",基本情報入力シート!X41)</f>
        <v/>
      </c>
      <c r="P20" s="675" t="str">
        <f>IF(基本情報入力シート!Y41="","",基本情報入力シート!Y41)</f>
        <v/>
      </c>
      <c r="Q20" s="676" t="str">
        <f>IF(基本情報入力シート!Z41="","",基本情報入力シート!Z41)</f>
        <v/>
      </c>
      <c r="R20" s="702" t="str">
        <f>IF(基本情報入力シート!AA41="","",基本情報入力シート!AA41)</f>
        <v/>
      </c>
      <c r="S20" s="703"/>
      <c r="T20" s="704"/>
      <c r="U20" s="705" t="s">
        <v>445</v>
      </c>
      <c r="V20" s="706"/>
      <c r="W20" s="188" t="s">
        <v>100</v>
      </c>
      <c r="X20" s="707"/>
      <c r="Y20" s="384" t="s">
        <v>131</v>
      </c>
      <c r="Z20" s="707"/>
      <c r="AA20" s="455" t="s">
        <v>353</v>
      </c>
      <c r="AB20" s="707"/>
      <c r="AC20" s="384" t="s">
        <v>131</v>
      </c>
      <c r="AD20" s="707"/>
      <c r="AE20" s="384" t="s">
        <v>132</v>
      </c>
      <c r="AF20" s="683" t="s">
        <v>168</v>
      </c>
      <c r="AG20" s="684" t="str">
        <f t="shared" si="0"/>
        <v/>
      </c>
      <c r="AH20" s="709" t="s">
        <v>354</v>
      </c>
      <c r="AI20" s="685" t="str">
        <f t="shared" si="1"/>
        <v/>
      </c>
      <c r="AJ20" s="96"/>
      <c r="AK20" s="710" t="str">
        <f t="shared" si="2"/>
        <v>○</v>
      </c>
      <c r="AL20" s="711" t="str">
        <f t="shared" si="3"/>
        <v/>
      </c>
      <c r="AM20" s="712"/>
      <c r="AN20" s="712"/>
      <c r="AO20" s="712"/>
      <c r="AP20" s="712"/>
      <c r="AQ20" s="712"/>
      <c r="AR20" s="712"/>
      <c r="AS20" s="712"/>
      <c r="AT20" s="712"/>
      <c r="AU20" s="713"/>
    </row>
    <row r="21" spans="1:47" ht="33" customHeight="1">
      <c r="A21" s="669">
        <f t="shared" si="4"/>
        <v>10</v>
      </c>
      <c r="B21" s="670" t="str">
        <f>IF(基本情報入力シート!C42="","",基本情報入力シート!C42)</f>
        <v/>
      </c>
      <c r="C21" s="671" t="str">
        <f>IF(基本情報入力シート!D42="","",基本情報入力シート!D42)</f>
        <v/>
      </c>
      <c r="D21" s="672" t="str">
        <f>IF(基本情報入力シート!E42="","",基本情報入力シート!E42)</f>
        <v/>
      </c>
      <c r="E21" s="672" t="str">
        <f>IF(基本情報入力シート!F42="","",基本情報入力シート!F42)</f>
        <v/>
      </c>
      <c r="F21" s="672" t="str">
        <f>IF(基本情報入力シート!G42="","",基本情報入力シート!G42)</f>
        <v/>
      </c>
      <c r="G21" s="672" t="str">
        <f>IF(基本情報入力シート!H42="","",基本情報入力シート!H42)</f>
        <v/>
      </c>
      <c r="H21" s="672" t="str">
        <f>IF(基本情報入力シート!I42="","",基本情報入力シート!I42)</f>
        <v/>
      </c>
      <c r="I21" s="672" t="str">
        <f>IF(基本情報入力シート!J42="","",基本情報入力シート!J42)</f>
        <v/>
      </c>
      <c r="J21" s="672" t="str">
        <f>IF(基本情報入力シート!K42="","",基本情報入力シート!K42)</f>
        <v/>
      </c>
      <c r="K21" s="673" t="str">
        <f>IF(基本情報入力シート!L42="","",基本情報入力シート!L42)</f>
        <v/>
      </c>
      <c r="L21" s="674" t="str">
        <f>IF(基本情報入力シート!M42="","",基本情報入力シート!M42)</f>
        <v/>
      </c>
      <c r="M21" s="674" t="str">
        <f>IF(基本情報入力シート!R42="","",基本情報入力シート!R42)</f>
        <v/>
      </c>
      <c r="N21" s="674" t="str">
        <f>IF(基本情報入力シート!W42="","",基本情報入力シート!W42)</f>
        <v/>
      </c>
      <c r="O21" s="669" t="str">
        <f>IF(基本情報入力シート!X42="","",基本情報入力シート!X42)</f>
        <v/>
      </c>
      <c r="P21" s="675" t="str">
        <f>IF(基本情報入力シート!Y42="","",基本情報入力シート!Y42)</f>
        <v/>
      </c>
      <c r="Q21" s="676" t="str">
        <f>IF(基本情報入力シート!Z42="","",基本情報入力シート!Z42)</f>
        <v/>
      </c>
      <c r="R21" s="702" t="str">
        <f>IF(基本情報入力シート!AA42="","",基本情報入力シート!AA42)</f>
        <v/>
      </c>
      <c r="S21" s="703"/>
      <c r="T21" s="704"/>
      <c r="U21" s="705" t="s">
        <v>445</v>
      </c>
      <c r="V21" s="706"/>
      <c r="W21" s="188" t="s">
        <v>100</v>
      </c>
      <c r="X21" s="707"/>
      <c r="Y21" s="384" t="s">
        <v>131</v>
      </c>
      <c r="Z21" s="707"/>
      <c r="AA21" s="455" t="s">
        <v>353</v>
      </c>
      <c r="AB21" s="707"/>
      <c r="AC21" s="384" t="s">
        <v>131</v>
      </c>
      <c r="AD21" s="707"/>
      <c r="AE21" s="384" t="s">
        <v>132</v>
      </c>
      <c r="AF21" s="683" t="s">
        <v>168</v>
      </c>
      <c r="AG21" s="684" t="str">
        <f t="shared" si="0"/>
        <v/>
      </c>
      <c r="AH21" s="709" t="s">
        <v>354</v>
      </c>
      <c r="AI21" s="685" t="str">
        <f t="shared" si="1"/>
        <v/>
      </c>
      <c r="AJ21" s="96"/>
      <c r="AK21" s="710" t="str">
        <f t="shared" si="2"/>
        <v>○</v>
      </c>
      <c r="AL21" s="711" t="str">
        <f t="shared" si="3"/>
        <v/>
      </c>
      <c r="AM21" s="712"/>
      <c r="AN21" s="712"/>
      <c r="AO21" s="712"/>
      <c r="AP21" s="712"/>
      <c r="AQ21" s="712"/>
      <c r="AR21" s="712"/>
      <c r="AS21" s="712"/>
      <c r="AT21" s="712"/>
      <c r="AU21" s="713"/>
    </row>
    <row r="22" spans="1:47" ht="33" customHeight="1">
      <c r="A22" s="669">
        <f t="shared" si="4"/>
        <v>11</v>
      </c>
      <c r="B22" s="670" t="str">
        <f>IF(基本情報入力シート!C43="","",基本情報入力シート!C43)</f>
        <v/>
      </c>
      <c r="C22" s="671" t="str">
        <f>IF(基本情報入力シート!D43="","",基本情報入力シート!D43)</f>
        <v/>
      </c>
      <c r="D22" s="672" t="str">
        <f>IF(基本情報入力シート!E43="","",基本情報入力シート!E43)</f>
        <v/>
      </c>
      <c r="E22" s="672" t="str">
        <f>IF(基本情報入力シート!F43="","",基本情報入力シート!F43)</f>
        <v/>
      </c>
      <c r="F22" s="672" t="str">
        <f>IF(基本情報入力シート!G43="","",基本情報入力シート!G43)</f>
        <v/>
      </c>
      <c r="G22" s="672" t="str">
        <f>IF(基本情報入力シート!H43="","",基本情報入力シート!H43)</f>
        <v/>
      </c>
      <c r="H22" s="672" t="str">
        <f>IF(基本情報入力シート!I43="","",基本情報入力シート!I43)</f>
        <v/>
      </c>
      <c r="I22" s="672" t="str">
        <f>IF(基本情報入力シート!J43="","",基本情報入力シート!J43)</f>
        <v/>
      </c>
      <c r="J22" s="672" t="str">
        <f>IF(基本情報入力シート!K43="","",基本情報入力シート!K43)</f>
        <v/>
      </c>
      <c r="K22" s="673" t="str">
        <f>IF(基本情報入力シート!L43="","",基本情報入力シート!L43)</f>
        <v/>
      </c>
      <c r="L22" s="674" t="str">
        <f>IF(基本情報入力シート!M43="","",基本情報入力シート!M43)</f>
        <v/>
      </c>
      <c r="M22" s="674" t="str">
        <f>IF(基本情報入力シート!R43="","",基本情報入力シート!R43)</f>
        <v/>
      </c>
      <c r="N22" s="674" t="str">
        <f>IF(基本情報入力シート!W43="","",基本情報入力シート!W43)</f>
        <v/>
      </c>
      <c r="O22" s="669" t="str">
        <f>IF(基本情報入力シート!X43="","",基本情報入力シート!X43)</f>
        <v/>
      </c>
      <c r="P22" s="675" t="str">
        <f>IF(基本情報入力シート!Y43="","",基本情報入力シート!Y43)</f>
        <v/>
      </c>
      <c r="Q22" s="676" t="str">
        <f>IF(基本情報入力シート!Z43="","",基本情報入力シート!Z43)</f>
        <v/>
      </c>
      <c r="R22" s="702" t="str">
        <f>IF(基本情報入力シート!AA43="","",基本情報入力シート!AA43)</f>
        <v/>
      </c>
      <c r="S22" s="703"/>
      <c r="T22" s="704"/>
      <c r="U22" s="705" t="s">
        <v>445</v>
      </c>
      <c r="V22" s="706"/>
      <c r="W22" s="188" t="s">
        <v>100</v>
      </c>
      <c r="X22" s="707"/>
      <c r="Y22" s="384" t="s">
        <v>131</v>
      </c>
      <c r="Z22" s="707"/>
      <c r="AA22" s="455" t="s">
        <v>353</v>
      </c>
      <c r="AB22" s="707"/>
      <c r="AC22" s="384" t="s">
        <v>131</v>
      </c>
      <c r="AD22" s="707"/>
      <c r="AE22" s="384" t="s">
        <v>132</v>
      </c>
      <c r="AF22" s="683" t="s">
        <v>168</v>
      </c>
      <c r="AG22" s="684" t="str">
        <f t="shared" si="0"/>
        <v/>
      </c>
      <c r="AH22" s="709" t="s">
        <v>354</v>
      </c>
      <c r="AI22" s="685" t="str">
        <f t="shared" si="1"/>
        <v/>
      </c>
      <c r="AJ22" s="96"/>
      <c r="AK22" s="710" t="str">
        <f t="shared" si="2"/>
        <v>○</v>
      </c>
      <c r="AL22" s="711" t="str">
        <f t="shared" si="3"/>
        <v/>
      </c>
      <c r="AM22" s="712"/>
      <c r="AN22" s="712"/>
      <c r="AO22" s="712"/>
      <c r="AP22" s="712"/>
      <c r="AQ22" s="712"/>
      <c r="AR22" s="712"/>
      <c r="AS22" s="712"/>
      <c r="AT22" s="712"/>
      <c r="AU22" s="713"/>
    </row>
    <row r="23" spans="1:47" ht="33" customHeight="1">
      <c r="A23" s="669">
        <f t="shared" si="4"/>
        <v>12</v>
      </c>
      <c r="B23" s="670" t="str">
        <f>IF(基本情報入力シート!C44="","",基本情報入力シート!C44)</f>
        <v/>
      </c>
      <c r="C23" s="671" t="str">
        <f>IF(基本情報入力シート!D44="","",基本情報入力シート!D44)</f>
        <v/>
      </c>
      <c r="D23" s="672" t="str">
        <f>IF(基本情報入力シート!E44="","",基本情報入力シート!E44)</f>
        <v/>
      </c>
      <c r="E23" s="672" t="str">
        <f>IF(基本情報入力シート!F44="","",基本情報入力シート!F44)</f>
        <v/>
      </c>
      <c r="F23" s="672" t="str">
        <f>IF(基本情報入力シート!G44="","",基本情報入力シート!G44)</f>
        <v/>
      </c>
      <c r="G23" s="672" t="str">
        <f>IF(基本情報入力シート!H44="","",基本情報入力シート!H44)</f>
        <v/>
      </c>
      <c r="H23" s="672" t="str">
        <f>IF(基本情報入力シート!I44="","",基本情報入力シート!I44)</f>
        <v/>
      </c>
      <c r="I23" s="672" t="str">
        <f>IF(基本情報入力シート!J44="","",基本情報入力シート!J44)</f>
        <v/>
      </c>
      <c r="J23" s="672" t="str">
        <f>IF(基本情報入力シート!K44="","",基本情報入力シート!K44)</f>
        <v/>
      </c>
      <c r="K23" s="673" t="str">
        <f>IF(基本情報入力シート!L44="","",基本情報入力シート!L44)</f>
        <v/>
      </c>
      <c r="L23" s="674" t="str">
        <f>IF(基本情報入力シート!M44="","",基本情報入力シート!M44)</f>
        <v/>
      </c>
      <c r="M23" s="674" t="str">
        <f>IF(基本情報入力シート!R44="","",基本情報入力シート!R44)</f>
        <v/>
      </c>
      <c r="N23" s="674" t="str">
        <f>IF(基本情報入力シート!W44="","",基本情報入力シート!W44)</f>
        <v/>
      </c>
      <c r="O23" s="669" t="str">
        <f>IF(基本情報入力シート!X44="","",基本情報入力シート!X44)</f>
        <v/>
      </c>
      <c r="P23" s="675" t="str">
        <f>IF(基本情報入力シート!Y44="","",基本情報入力シート!Y44)</f>
        <v/>
      </c>
      <c r="Q23" s="676" t="str">
        <f>IF(基本情報入力シート!Z44="","",基本情報入力シート!Z44)</f>
        <v/>
      </c>
      <c r="R23" s="702" t="str">
        <f>IF(基本情報入力シート!AA44="","",基本情報入力シート!AA44)</f>
        <v/>
      </c>
      <c r="S23" s="703"/>
      <c r="T23" s="704"/>
      <c r="U23" s="705" t="s">
        <v>445</v>
      </c>
      <c r="V23" s="706"/>
      <c r="W23" s="188" t="s">
        <v>100</v>
      </c>
      <c r="X23" s="707"/>
      <c r="Y23" s="384" t="s">
        <v>131</v>
      </c>
      <c r="Z23" s="707"/>
      <c r="AA23" s="455" t="s">
        <v>353</v>
      </c>
      <c r="AB23" s="707"/>
      <c r="AC23" s="384" t="s">
        <v>131</v>
      </c>
      <c r="AD23" s="707"/>
      <c r="AE23" s="384" t="s">
        <v>132</v>
      </c>
      <c r="AF23" s="683" t="s">
        <v>168</v>
      </c>
      <c r="AG23" s="684" t="str">
        <f t="shared" si="0"/>
        <v/>
      </c>
      <c r="AH23" s="709" t="s">
        <v>354</v>
      </c>
      <c r="AI23" s="685" t="str">
        <f t="shared" si="1"/>
        <v/>
      </c>
      <c r="AJ23" s="96"/>
      <c r="AK23" s="710" t="str">
        <f t="shared" si="2"/>
        <v>○</v>
      </c>
      <c r="AL23" s="711" t="str">
        <f t="shared" si="3"/>
        <v/>
      </c>
      <c r="AM23" s="712"/>
      <c r="AN23" s="712"/>
      <c r="AO23" s="712"/>
      <c r="AP23" s="712"/>
      <c r="AQ23" s="712"/>
      <c r="AR23" s="712"/>
      <c r="AS23" s="712"/>
      <c r="AT23" s="712"/>
      <c r="AU23" s="713"/>
    </row>
    <row r="24" spans="1:47" ht="33" customHeight="1">
      <c r="A24" s="669">
        <f t="shared" si="4"/>
        <v>13</v>
      </c>
      <c r="B24" s="670" t="str">
        <f>IF(基本情報入力シート!C45="","",基本情報入力シート!C45)</f>
        <v/>
      </c>
      <c r="C24" s="671" t="str">
        <f>IF(基本情報入力シート!D45="","",基本情報入力シート!D45)</f>
        <v/>
      </c>
      <c r="D24" s="672" t="str">
        <f>IF(基本情報入力シート!E45="","",基本情報入力シート!E45)</f>
        <v/>
      </c>
      <c r="E24" s="672" t="str">
        <f>IF(基本情報入力シート!F45="","",基本情報入力シート!F45)</f>
        <v/>
      </c>
      <c r="F24" s="672" t="str">
        <f>IF(基本情報入力シート!G45="","",基本情報入力シート!G45)</f>
        <v/>
      </c>
      <c r="G24" s="672" t="str">
        <f>IF(基本情報入力シート!H45="","",基本情報入力シート!H45)</f>
        <v/>
      </c>
      <c r="H24" s="672" t="str">
        <f>IF(基本情報入力シート!I45="","",基本情報入力シート!I45)</f>
        <v/>
      </c>
      <c r="I24" s="672" t="str">
        <f>IF(基本情報入力シート!J45="","",基本情報入力シート!J45)</f>
        <v/>
      </c>
      <c r="J24" s="672" t="str">
        <f>IF(基本情報入力シート!K45="","",基本情報入力シート!K45)</f>
        <v/>
      </c>
      <c r="K24" s="673" t="str">
        <f>IF(基本情報入力シート!L45="","",基本情報入力シート!L45)</f>
        <v/>
      </c>
      <c r="L24" s="674" t="str">
        <f>IF(基本情報入力シート!M45="","",基本情報入力シート!M45)</f>
        <v/>
      </c>
      <c r="M24" s="674" t="str">
        <f>IF(基本情報入力シート!R45="","",基本情報入力シート!R45)</f>
        <v/>
      </c>
      <c r="N24" s="674" t="str">
        <f>IF(基本情報入力シート!W45="","",基本情報入力シート!W45)</f>
        <v/>
      </c>
      <c r="O24" s="669" t="str">
        <f>IF(基本情報入力シート!X45="","",基本情報入力シート!X45)</f>
        <v/>
      </c>
      <c r="P24" s="675" t="str">
        <f>IF(基本情報入力シート!Y45="","",基本情報入力シート!Y45)</f>
        <v/>
      </c>
      <c r="Q24" s="676" t="str">
        <f>IF(基本情報入力シート!Z45="","",基本情報入力シート!Z45)</f>
        <v/>
      </c>
      <c r="R24" s="702" t="str">
        <f>IF(基本情報入力シート!AA45="","",基本情報入力シート!AA45)</f>
        <v/>
      </c>
      <c r="S24" s="703"/>
      <c r="T24" s="704"/>
      <c r="U24" s="705" t="s">
        <v>445</v>
      </c>
      <c r="V24" s="706"/>
      <c r="W24" s="188" t="s">
        <v>100</v>
      </c>
      <c r="X24" s="707"/>
      <c r="Y24" s="384" t="s">
        <v>131</v>
      </c>
      <c r="Z24" s="707"/>
      <c r="AA24" s="455" t="s">
        <v>353</v>
      </c>
      <c r="AB24" s="707"/>
      <c r="AC24" s="384" t="s">
        <v>131</v>
      </c>
      <c r="AD24" s="707"/>
      <c r="AE24" s="384" t="s">
        <v>132</v>
      </c>
      <c r="AF24" s="683" t="s">
        <v>168</v>
      </c>
      <c r="AG24" s="684" t="str">
        <f t="shared" si="0"/>
        <v/>
      </c>
      <c r="AH24" s="709" t="s">
        <v>354</v>
      </c>
      <c r="AI24" s="685" t="str">
        <f t="shared" si="1"/>
        <v/>
      </c>
      <c r="AJ24" s="96"/>
      <c r="AK24" s="710" t="str">
        <f t="shared" si="2"/>
        <v>○</v>
      </c>
      <c r="AL24" s="711" t="str">
        <f t="shared" si="3"/>
        <v/>
      </c>
      <c r="AM24" s="712"/>
      <c r="AN24" s="712"/>
      <c r="AO24" s="712"/>
      <c r="AP24" s="712"/>
      <c r="AQ24" s="712"/>
      <c r="AR24" s="712"/>
      <c r="AS24" s="712"/>
      <c r="AT24" s="712"/>
      <c r="AU24" s="713"/>
    </row>
    <row r="25" spans="1:47" ht="33" customHeight="1">
      <c r="A25" s="669">
        <f t="shared" si="4"/>
        <v>14</v>
      </c>
      <c r="B25" s="670" t="str">
        <f>IF(基本情報入力シート!C46="","",基本情報入力シート!C46)</f>
        <v/>
      </c>
      <c r="C25" s="671" t="str">
        <f>IF(基本情報入力シート!D46="","",基本情報入力シート!D46)</f>
        <v/>
      </c>
      <c r="D25" s="672" t="str">
        <f>IF(基本情報入力シート!E46="","",基本情報入力シート!E46)</f>
        <v/>
      </c>
      <c r="E25" s="672" t="str">
        <f>IF(基本情報入力シート!F46="","",基本情報入力シート!F46)</f>
        <v/>
      </c>
      <c r="F25" s="672" t="str">
        <f>IF(基本情報入力シート!G46="","",基本情報入力シート!G46)</f>
        <v/>
      </c>
      <c r="G25" s="672" t="str">
        <f>IF(基本情報入力シート!H46="","",基本情報入力シート!H46)</f>
        <v/>
      </c>
      <c r="H25" s="672" t="str">
        <f>IF(基本情報入力シート!I46="","",基本情報入力シート!I46)</f>
        <v/>
      </c>
      <c r="I25" s="672" t="str">
        <f>IF(基本情報入力シート!J46="","",基本情報入力シート!J46)</f>
        <v/>
      </c>
      <c r="J25" s="672" t="str">
        <f>IF(基本情報入力シート!K46="","",基本情報入力シート!K46)</f>
        <v/>
      </c>
      <c r="K25" s="673" t="str">
        <f>IF(基本情報入力シート!L46="","",基本情報入力シート!L46)</f>
        <v/>
      </c>
      <c r="L25" s="674" t="str">
        <f>IF(基本情報入力シート!M46="","",基本情報入力シート!M46)</f>
        <v/>
      </c>
      <c r="M25" s="674" t="str">
        <f>IF(基本情報入力シート!R46="","",基本情報入力シート!R46)</f>
        <v/>
      </c>
      <c r="N25" s="674" t="str">
        <f>IF(基本情報入力シート!W46="","",基本情報入力シート!W46)</f>
        <v/>
      </c>
      <c r="O25" s="669" t="str">
        <f>IF(基本情報入力シート!X46="","",基本情報入力シート!X46)</f>
        <v/>
      </c>
      <c r="P25" s="675" t="str">
        <f>IF(基本情報入力シート!Y46="","",基本情報入力シート!Y46)</f>
        <v/>
      </c>
      <c r="Q25" s="676" t="str">
        <f>IF(基本情報入力シート!Z46="","",基本情報入力シート!Z46)</f>
        <v/>
      </c>
      <c r="R25" s="702" t="str">
        <f>IF(基本情報入力シート!AA46="","",基本情報入力シート!AA46)</f>
        <v/>
      </c>
      <c r="S25" s="703"/>
      <c r="T25" s="704"/>
      <c r="U25" s="705" t="s">
        <v>445</v>
      </c>
      <c r="V25" s="706"/>
      <c r="W25" s="188" t="s">
        <v>100</v>
      </c>
      <c r="X25" s="707"/>
      <c r="Y25" s="384" t="s">
        <v>131</v>
      </c>
      <c r="Z25" s="707"/>
      <c r="AA25" s="455" t="s">
        <v>353</v>
      </c>
      <c r="AB25" s="707"/>
      <c r="AC25" s="384" t="s">
        <v>131</v>
      </c>
      <c r="AD25" s="707"/>
      <c r="AE25" s="384" t="s">
        <v>132</v>
      </c>
      <c r="AF25" s="683" t="s">
        <v>168</v>
      </c>
      <c r="AG25" s="684" t="str">
        <f t="shared" si="0"/>
        <v/>
      </c>
      <c r="AH25" s="709" t="s">
        <v>354</v>
      </c>
      <c r="AI25" s="685" t="str">
        <f t="shared" si="1"/>
        <v/>
      </c>
      <c r="AJ25" s="96"/>
      <c r="AK25" s="710" t="str">
        <f t="shared" si="2"/>
        <v>○</v>
      </c>
      <c r="AL25" s="711" t="str">
        <f t="shared" si="3"/>
        <v/>
      </c>
      <c r="AM25" s="712"/>
      <c r="AN25" s="712"/>
      <c r="AO25" s="712"/>
      <c r="AP25" s="712"/>
      <c r="AQ25" s="712"/>
      <c r="AR25" s="712"/>
      <c r="AS25" s="712"/>
      <c r="AT25" s="712"/>
      <c r="AU25" s="713"/>
    </row>
    <row r="26" spans="1:47" ht="33" customHeight="1">
      <c r="A26" s="669">
        <f t="shared" si="4"/>
        <v>15</v>
      </c>
      <c r="B26" s="670" t="str">
        <f>IF(基本情報入力シート!C47="","",基本情報入力シート!C47)</f>
        <v/>
      </c>
      <c r="C26" s="671" t="str">
        <f>IF(基本情報入力シート!D47="","",基本情報入力シート!D47)</f>
        <v/>
      </c>
      <c r="D26" s="672" t="str">
        <f>IF(基本情報入力シート!E47="","",基本情報入力シート!E47)</f>
        <v/>
      </c>
      <c r="E26" s="672" t="str">
        <f>IF(基本情報入力シート!F47="","",基本情報入力シート!F47)</f>
        <v/>
      </c>
      <c r="F26" s="672" t="str">
        <f>IF(基本情報入力シート!G47="","",基本情報入力シート!G47)</f>
        <v/>
      </c>
      <c r="G26" s="672" t="str">
        <f>IF(基本情報入力シート!H47="","",基本情報入力シート!H47)</f>
        <v/>
      </c>
      <c r="H26" s="672" t="str">
        <f>IF(基本情報入力シート!I47="","",基本情報入力シート!I47)</f>
        <v/>
      </c>
      <c r="I26" s="672" t="str">
        <f>IF(基本情報入力シート!J47="","",基本情報入力シート!J47)</f>
        <v/>
      </c>
      <c r="J26" s="672" t="str">
        <f>IF(基本情報入力シート!K47="","",基本情報入力シート!K47)</f>
        <v/>
      </c>
      <c r="K26" s="673" t="str">
        <f>IF(基本情報入力シート!L47="","",基本情報入力シート!L47)</f>
        <v/>
      </c>
      <c r="L26" s="674" t="str">
        <f>IF(基本情報入力シート!M47="","",基本情報入力シート!M47)</f>
        <v/>
      </c>
      <c r="M26" s="674" t="str">
        <f>IF(基本情報入力シート!R47="","",基本情報入力シート!R47)</f>
        <v/>
      </c>
      <c r="N26" s="674" t="str">
        <f>IF(基本情報入力シート!W47="","",基本情報入力シート!W47)</f>
        <v/>
      </c>
      <c r="O26" s="669" t="str">
        <f>IF(基本情報入力シート!X47="","",基本情報入力シート!X47)</f>
        <v/>
      </c>
      <c r="P26" s="675" t="str">
        <f>IF(基本情報入力シート!Y47="","",基本情報入力シート!Y47)</f>
        <v/>
      </c>
      <c r="Q26" s="676" t="str">
        <f>IF(基本情報入力シート!Z47="","",基本情報入力シート!Z47)</f>
        <v/>
      </c>
      <c r="R26" s="702" t="str">
        <f>IF(基本情報入力シート!AA47="","",基本情報入力シート!AA47)</f>
        <v/>
      </c>
      <c r="S26" s="703"/>
      <c r="T26" s="704"/>
      <c r="U26" s="705" t="s">
        <v>445</v>
      </c>
      <c r="V26" s="706"/>
      <c r="W26" s="188" t="s">
        <v>100</v>
      </c>
      <c r="X26" s="707"/>
      <c r="Y26" s="384" t="s">
        <v>131</v>
      </c>
      <c r="Z26" s="707"/>
      <c r="AA26" s="455" t="s">
        <v>353</v>
      </c>
      <c r="AB26" s="707"/>
      <c r="AC26" s="384" t="s">
        <v>131</v>
      </c>
      <c r="AD26" s="707"/>
      <c r="AE26" s="384" t="s">
        <v>132</v>
      </c>
      <c r="AF26" s="683" t="s">
        <v>168</v>
      </c>
      <c r="AG26" s="684" t="str">
        <f t="shared" si="0"/>
        <v/>
      </c>
      <c r="AH26" s="709" t="s">
        <v>354</v>
      </c>
      <c r="AI26" s="685" t="str">
        <f t="shared" si="1"/>
        <v/>
      </c>
      <c r="AJ26" s="96"/>
      <c r="AK26" s="710" t="str">
        <f t="shared" si="2"/>
        <v>○</v>
      </c>
      <c r="AL26" s="711" t="str">
        <f t="shared" si="3"/>
        <v/>
      </c>
      <c r="AM26" s="712"/>
      <c r="AN26" s="712"/>
      <c r="AO26" s="712"/>
      <c r="AP26" s="712"/>
      <c r="AQ26" s="712"/>
      <c r="AR26" s="712"/>
      <c r="AS26" s="712"/>
      <c r="AT26" s="712"/>
      <c r="AU26" s="713"/>
    </row>
    <row r="27" spans="1:47" ht="33" customHeight="1">
      <c r="A27" s="669">
        <f t="shared" si="4"/>
        <v>16</v>
      </c>
      <c r="B27" s="670" t="str">
        <f>IF(基本情報入力シート!C48="","",基本情報入力シート!C48)</f>
        <v/>
      </c>
      <c r="C27" s="671" t="str">
        <f>IF(基本情報入力シート!D48="","",基本情報入力シート!D48)</f>
        <v/>
      </c>
      <c r="D27" s="672" t="str">
        <f>IF(基本情報入力シート!E48="","",基本情報入力シート!E48)</f>
        <v/>
      </c>
      <c r="E27" s="672" t="str">
        <f>IF(基本情報入力シート!F48="","",基本情報入力シート!F48)</f>
        <v/>
      </c>
      <c r="F27" s="672" t="str">
        <f>IF(基本情報入力シート!G48="","",基本情報入力シート!G48)</f>
        <v/>
      </c>
      <c r="G27" s="672" t="str">
        <f>IF(基本情報入力シート!H48="","",基本情報入力シート!H48)</f>
        <v/>
      </c>
      <c r="H27" s="672" t="str">
        <f>IF(基本情報入力シート!I48="","",基本情報入力シート!I48)</f>
        <v/>
      </c>
      <c r="I27" s="672" t="str">
        <f>IF(基本情報入力シート!J48="","",基本情報入力シート!J48)</f>
        <v/>
      </c>
      <c r="J27" s="672" t="str">
        <f>IF(基本情報入力シート!K48="","",基本情報入力シート!K48)</f>
        <v/>
      </c>
      <c r="K27" s="673" t="str">
        <f>IF(基本情報入力シート!L48="","",基本情報入力シート!L48)</f>
        <v/>
      </c>
      <c r="L27" s="674" t="str">
        <f>IF(基本情報入力シート!M48="","",基本情報入力シート!M48)</f>
        <v/>
      </c>
      <c r="M27" s="674" t="str">
        <f>IF(基本情報入力シート!R48="","",基本情報入力シート!R48)</f>
        <v/>
      </c>
      <c r="N27" s="674" t="str">
        <f>IF(基本情報入力シート!W48="","",基本情報入力シート!W48)</f>
        <v/>
      </c>
      <c r="O27" s="669" t="str">
        <f>IF(基本情報入力シート!X48="","",基本情報入力シート!X48)</f>
        <v/>
      </c>
      <c r="P27" s="675" t="str">
        <f>IF(基本情報入力シート!Y48="","",基本情報入力シート!Y48)</f>
        <v/>
      </c>
      <c r="Q27" s="676" t="str">
        <f>IF(基本情報入力シート!Z48="","",基本情報入力シート!Z48)</f>
        <v/>
      </c>
      <c r="R27" s="702" t="str">
        <f>IF(基本情報入力シート!AA48="","",基本情報入力シート!AA48)</f>
        <v/>
      </c>
      <c r="S27" s="703"/>
      <c r="T27" s="704"/>
      <c r="U27" s="705" t="s">
        <v>445</v>
      </c>
      <c r="V27" s="706"/>
      <c r="W27" s="188" t="s">
        <v>100</v>
      </c>
      <c r="X27" s="707"/>
      <c r="Y27" s="384" t="s">
        <v>131</v>
      </c>
      <c r="Z27" s="707"/>
      <c r="AA27" s="455" t="s">
        <v>353</v>
      </c>
      <c r="AB27" s="707"/>
      <c r="AC27" s="384" t="s">
        <v>131</v>
      </c>
      <c r="AD27" s="707"/>
      <c r="AE27" s="384" t="s">
        <v>132</v>
      </c>
      <c r="AF27" s="683" t="s">
        <v>168</v>
      </c>
      <c r="AG27" s="684" t="str">
        <f t="shared" si="0"/>
        <v/>
      </c>
      <c r="AH27" s="709" t="s">
        <v>354</v>
      </c>
      <c r="AI27" s="685" t="str">
        <f t="shared" si="1"/>
        <v/>
      </c>
      <c r="AJ27" s="96"/>
      <c r="AK27" s="710" t="str">
        <f t="shared" si="2"/>
        <v>○</v>
      </c>
      <c r="AL27" s="711" t="str">
        <f t="shared" si="3"/>
        <v/>
      </c>
      <c r="AM27" s="712"/>
      <c r="AN27" s="712"/>
      <c r="AO27" s="712"/>
      <c r="AP27" s="712"/>
      <c r="AQ27" s="712"/>
      <c r="AR27" s="712"/>
      <c r="AS27" s="712"/>
      <c r="AT27" s="712"/>
      <c r="AU27" s="713"/>
    </row>
    <row r="28" spans="1:47" ht="33" customHeight="1">
      <c r="A28" s="669">
        <f t="shared" si="4"/>
        <v>17</v>
      </c>
      <c r="B28" s="670" t="str">
        <f>IF(基本情報入力シート!C49="","",基本情報入力シート!C49)</f>
        <v/>
      </c>
      <c r="C28" s="671" t="str">
        <f>IF(基本情報入力シート!D49="","",基本情報入力シート!D49)</f>
        <v/>
      </c>
      <c r="D28" s="672" t="str">
        <f>IF(基本情報入力シート!E49="","",基本情報入力シート!E49)</f>
        <v/>
      </c>
      <c r="E28" s="672" t="str">
        <f>IF(基本情報入力シート!F49="","",基本情報入力シート!F49)</f>
        <v/>
      </c>
      <c r="F28" s="672" t="str">
        <f>IF(基本情報入力シート!G49="","",基本情報入力シート!G49)</f>
        <v/>
      </c>
      <c r="G28" s="672" t="str">
        <f>IF(基本情報入力シート!H49="","",基本情報入力シート!H49)</f>
        <v/>
      </c>
      <c r="H28" s="672" t="str">
        <f>IF(基本情報入力シート!I49="","",基本情報入力シート!I49)</f>
        <v/>
      </c>
      <c r="I28" s="672" t="str">
        <f>IF(基本情報入力シート!J49="","",基本情報入力シート!J49)</f>
        <v/>
      </c>
      <c r="J28" s="672" t="str">
        <f>IF(基本情報入力シート!K49="","",基本情報入力シート!K49)</f>
        <v/>
      </c>
      <c r="K28" s="673" t="str">
        <f>IF(基本情報入力シート!L49="","",基本情報入力シート!L49)</f>
        <v/>
      </c>
      <c r="L28" s="674" t="str">
        <f>IF(基本情報入力シート!M49="","",基本情報入力シート!M49)</f>
        <v/>
      </c>
      <c r="M28" s="674" t="str">
        <f>IF(基本情報入力シート!R49="","",基本情報入力シート!R49)</f>
        <v/>
      </c>
      <c r="N28" s="674" t="str">
        <f>IF(基本情報入力シート!W49="","",基本情報入力シート!W49)</f>
        <v/>
      </c>
      <c r="O28" s="669" t="str">
        <f>IF(基本情報入力シート!X49="","",基本情報入力シート!X49)</f>
        <v/>
      </c>
      <c r="P28" s="675" t="str">
        <f>IF(基本情報入力シート!Y49="","",基本情報入力シート!Y49)</f>
        <v/>
      </c>
      <c r="Q28" s="676" t="str">
        <f>IF(基本情報入力シート!Z49="","",基本情報入力シート!Z49)</f>
        <v/>
      </c>
      <c r="R28" s="702" t="str">
        <f>IF(基本情報入力シート!AA49="","",基本情報入力シート!AA49)</f>
        <v/>
      </c>
      <c r="S28" s="703"/>
      <c r="T28" s="704"/>
      <c r="U28" s="705" t="s">
        <v>445</v>
      </c>
      <c r="V28" s="706"/>
      <c r="W28" s="188" t="s">
        <v>100</v>
      </c>
      <c r="X28" s="707"/>
      <c r="Y28" s="384" t="s">
        <v>131</v>
      </c>
      <c r="Z28" s="707"/>
      <c r="AA28" s="455" t="s">
        <v>353</v>
      </c>
      <c r="AB28" s="707"/>
      <c r="AC28" s="384" t="s">
        <v>131</v>
      </c>
      <c r="AD28" s="707"/>
      <c r="AE28" s="384" t="s">
        <v>132</v>
      </c>
      <c r="AF28" s="683" t="s">
        <v>168</v>
      </c>
      <c r="AG28" s="684" t="str">
        <f t="shared" si="0"/>
        <v/>
      </c>
      <c r="AH28" s="709" t="s">
        <v>354</v>
      </c>
      <c r="AI28" s="685" t="str">
        <f t="shared" si="1"/>
        <v/>
      </c>
      <c r="AJ28" s="96"/>
      <c r="AK28" s="710" t="str">
        <f t="shared" si="2"/>
        <v>○</v>
      </c>
      <c r="AL28" s="711" t="str">
        <f t="shared" si="3"/>
        <v/>
      </c>
      <c r="AM28" s="712"/>
      <c r="AN28" s="712"/>
      <c r="AO28" s="712"/>
      <c r="AP28" s="712"/>
      <c r="AQ28" s="712"/>
      <c r="AR28" s="712"/>
      <c r="AS28" s="712"/>
      <c r="AT28" s="712"/>
      <c r="AU28" s="713"/>
    </row>
    <row r="29" spans="1:47" ht="33" customHeight="1">
      <c r="A29" s="669">
        <f t="shared" si="4"/>
        <v>18</v>
      </c>
      <c r="B29" s="670" t="str">
        <f>IF(基本情報入力シート!C50="","",基本情報入力シート!C50)</f>
        <v/>
      </c>
      <c r="C29" s="671" t="str">
        <f>IF(基本情報入力シート!D50="","",基本情報入力シート!D50)</f>
        <v/>
      </c>
      <c r="D29" s="672" t="str">
        <f>IF(基本情報入力シート!E50="","",基本情報入力シート!E50)</f>
        <v/>
      </c>
      <c r="E29" s="672" t="str">
        <f>IF(基本情報入力シート!F50="","",基本情報入力シート!F50)</f>
        <v/>
      </c>
      <c r="F29" s="672" t="str">
        <f>IF(基本情報入力シート!G50="","",基本情報入力シート!G50)</f>
        <v/>
      </c>
      <c r="G29" s="672" t="str">
        <f>IF(基本情報入力シート!H50="","",基本情報入力シート!H50)</f>
        <v/>
      </c>
      <c r="H29" s="672" t="str">
        <f>IF(基本情報入力シート!I50="","",基本情報入力シート!I50)</f>
        <v/>
      </c>
      <c r="I29" s="672" t="str">
        <f>IF(基本情報入力シート!J50="","",基本情報入力シート!J50)</f>
        <v/>
      </c>
      <c r="J29" s="672" t="str">
        <f>IF(基本情報入力シート!K50="","",基本情報入力シート!K50)</f>
        <v/>
      </c>
      <c r="K29" s="673" t="str">
        <f>IF(基本情報入力シート!L50="","",基本情報入力シート!L50)</f>
        <v/>
      </c>
      <c r="L29" s="674" t="str">
        <f>IF(基本情報入力シート!M50="","",基本情報入力シート!M50)</f>
        <v/>
      </c>
      <c r="M29" s="674" t="str">
        <f>IF(基本情報入力シート!R50="","",基本情報入力シート!R50)</f>
        <v/>
      </c>
      <c r="N29" s="674" t="str">
        <f>IF(基本情報入力シート!W50="","",基本情報入力シート!W50)</f>
        <v/>
      </c>
      <c r="O29" s="669" t="str">
        <f>IF(基本情報入力シート!X50="","",基本情報入力シート!X50)</f>
        <v/>
      </c>
      <c r="P29" s="675" t="str">
        <f>IF(基本情報入力シート!Y50="","",基本情報入力シート!Y50)</f>
        <v/>
      </c>
      <c r="Q29" s="676" t="str">
        <f>IF(基本情報入力シート!Z50="","",基本情報入力シート!Z50)</f>
        <v/>
      </c>
      <c r="R29" s="702" t="str">
        <f>IF(基本情報入力シート!AA50="","",基本情報入力シート!AA50)</f>
        <v/>
      </c>
      <c r="S29" s="703"/>
      <c r="T29" s="704"/>
      <c r="U29" s="705" t="s">
        <v>445</v>
      </c>
      <c r="V29" s="706"/>
      <c r="W29" s="188" t="s">
        <v>100</v>
      </c>
      <c r="X29" s="707"/>
      <c r="Y29" s="384" t="s">
        <v>131</v>
      </c>
      <c r="Z29" s="707"/>
      <c r="AA29" s="455" t="s">
        <v>353</v>
      </c>
      <c r="AB29" s="707"/>
      <c r="AC29" s="384" t="s">
        <v>131</v>
      </c>
      <c r="AD29" s="707"/>
      <c r="AE29" s="384" t="s">
        <v>132</v>
      </c>
      <c r="AF29" s="683" t="s">
        <v>168</v>
      </c>
      <c r="AG29" s="684" t="str">
        <f t="shared" si="0"/>
        <v/>
      </c>
      <c r="AH29" s="709" t="s">
        <v>354</v>
      </c>
      <c r="AI29" s="685" t="str">
        <f t="shared" si="1"/>
        <v/>
      </c>
      <c r="AJ29" s="96"/>
      <c r="AK29" s="710" t="str">
        <f t="shared" si="2"/>
        <v>○</v>
      </c>
      <c r="AL29" s="711" t="str">
        <f t="shared" si="3"/>
        <v/>
      </c>
      <c r="AM29" s="712"/>
      <c r="AN29" s="712"/>
      <c r="AO29" s="712"/>
      <c r="AP29" s="712"/>
      <c r="AQ29" s="712"/>
      <c r="AR29" s="712"/>
      <c r="AS29" s="712"/>
      <c r="AT29" s="712"/>
      <c r="AU29" s="713"/>
    </row>
    <row r="30" spans="1:47" ht="33" customHeight="1">
      <c r="A30" s="669">
        <f t="shared" si="4"/>
        <v>19</v>
      </c>
      <c r="B30" s="670" t="str">
        <f>IF(基本情報入力シート!C51="","",基本情報入力シート!C51)</f>
        <v/>
      </c>
      <c r="C30" s="671" t="str">
        <f>IF(基本情報入力シート!D51="","",基本情報入力シート!D51)</f>
        <v/>
      </c>
      <c r="D30" s="672" t="str">
        <f>IF(基本情報入力シート!E51="","",基本情報入力シート!E51)</f>
        <v/>
      </c>
      <c r="E30" s="672" t="str">
        <f>IF(基本情報入力シート!F51="","",基本情報入力シート!F51)</f>
        <v/>
      </c>
      <c r="F30" s="672" t="str">
        <f>IF(基本情報入力シート!G51="","",基本情報入力シート!G51)</f>
        <v/>
      </c>
      <c r="G30" s="672" t="str">
        <f>IF(基本情報入力シート!H51="","",基本情報入力シート!H51)</f>
        <v/>
      </c>
      <c r="H30" s="672" t="str">
        <f>IF(基本情報入力シート!I51="","",基本情報入力シート!I51)</f>
        <v/>
      </c>
      <c r="I30" s="672" t="str">
        <f>IF(基本情報入力シート!J51="","",基本情報入力シート!J51)</f>
        <v/>
      </c>
      <c r="J30" s="672" t="str">
        <f>IF(基本情報入力シート!K51="","",基本情報入力シート!K51)</f>
        <v/>
      </c>
      <c r="K30" s="673" t="str">
        <f>IF(基本情報入力シート!L51="","",基本情報入力シート!L51)</f>
        <v/>
      </c>
      <c r="L30" s="674" t="str">
        <f>IF(基本情報入力シート!M51="","",基本情報入力シート!M51)</f>
        <v/>
      </c>
      <c r="M30" s="674" t="str">
        <f>IF(基本情報入力シート!R51="","",基本情報入力シート!R51)</f>
        <v/>
      </c>
      <c r="N30" s="674" t="str">
        <f>IF(基本情報入力シート!W51="","",基本情報入力シート!W51)</f>
        <v/>
      </c>
      <c r="O30" s="669" t="str">
        <f>IF(基本情報入力シート!X51="","",基本情報入力シート!X51)</f>
        <v/>
      </c>
      <c r="P30" s="675" t="str">
        <f>IF(基本情報入力シート!Y51="","",基本情報入力シート!Y51)</f>
        <v/>
      </c>
      <c r="Q30" s="676" t="str">
        <f>IF(基本情報入力シート!Z51="","",基本情報入力シート!Z51)</f>
        <v/>
      </c>
      <c r="R30" s="702" t="str">
        <f>IF(基本情報入力シート!AA51="","",基本情報入力シート!AA51)</f>
        <v/>
      </c>
      <c r="S30" s="703"/>
      <c r="T30" s="704"/>
      <c r="U30" s="705" t="s">
        <v>445</v>
      </c>
      <c r="V30" s="706"/>
      <c r="W30" s="188" t="s">
        <v>100</v>
      </c>
      <c r="X30" s="707"/>
      <c r="Y30" s="384" t="s">
        <v>131</v>
      </c>
      <c r="Z30" s="707"/>
      <c r="AA30" s="455" t="s">
        <v>353</v>
      </c>
      <c r="AB30" s="707"/>
      <c r="AC30" s="384" t="s">
        <v>131</v>
      </c>
      <c r="AD30" s="707"/>
      <c r="AE30" s="384" t="s">
        <v>132</v>
      </c>
      <c r="AF30" s="683" t="s">
        <v>168</v>
      </c>
      <c r="AG30" s="684" t="str">
        <f t="shared" si="0"/>
        <v/>
      </c>
      <c r="AH30" s="709" t="s">
        <v>354</v>
      </c>
      <c r="AI30" s="685" t="str">
        <f t="shared" si="1"/>
        <v/>
      </c>
      <c r="AJ30" s="96"/>
      <c r="AK30" s="710" t="str">
        <f t="shared" si="2"/>
        <v>○</v>
      </c>
      <c r="AL30" s="711" t="str">
        <f t="shared" si="3"/>
        <v/>
      </c>
      <c r="AM30" s="712"/>
      <c r="AN30" s="712"/>
      <c r="AO30" s="712"/>
      <c r="AP30" s="712"/>
      <c r="AQ30" s="712"/>
      <c r="AR30" s="712"/>
      <c r="AS30" s="712"/>
      <c r="AT30" s="712"/>
      <c r="AU30" s="713"/>
    </row>
    <row r="31" spans="1:47" ht="33" customHeight="1">
      <c r="A31" s="669">
        <f t="shared" si="4"/>
        <v>20</v>
      </c>
      <c r="B31" s="670" t="str">
        <f>IF(基本情報入力シート!C52="","",基本情報入力シート!C52)</f>
        <v/>
      </c>
      <c r="C31" s="671" t="str">
        <f>IF(基本情報入力シート!D52="","",基本情報入力シート!D52)</f>
        <v/>
      </c>
      <c r="D31" s="672" t="str">
        <f>IF(基本情報入力シート!E52="","",基本情報入力シート!E52)</f>
        <v/>
      </c>
      <c r="E31" s="672" t="str">
        <f>IF(基本情報入力シート!F52="","",基本情報入力シート!F52)</f>
        <v/>
      </c>
      <c r="F31" s="672" t="str">
        <f>IF(基本情報入力シート!G52="","",基本情報入力シート!G52)</f>
        <v/>
      </c>
      <c r="G31" s="672" t="str">
        <f>IF(基本情報入力シート!H52="","",基本情報入力シート!H52)</f>
        <v/>
      </c>
      <c r="H31" s="672" t="str">
        <f>IF(基本情報入力シート!I52="","",基本情報入力シート!I52)</f>
        <v/>
      </c>
      <c r="I31" s="672" t="str">
        <f>IF(基本情報入力シート!J52="","",基本情報入力シート!J52)</f>
        <v/>
      </c>
      <c r="J31" s="672" t="str">
        <f>IF(基本情報入力シート!K52="","",基本情報入力シート!K52)</f>
        <v/>
      </c>
      <c r="K31" s="673" t="str">
        <f>IF(基本情報入力シート!L52="","",基本情報入力シート!L52)</f>
        <v/>
      </c>
      <c r="L31" s="674" t="str">
        <f>IF(基本情報入力シート!M52="","",基本情報入力シート!M52)</f>
        <v/>
      </c>
      <c r="M31" s="674" t="str">
        <f>IF(基本情報入力シート!R52="","",基本情報入力シート!R52)</f>
        <v/>
      </c>
      <c r="N31" s="674" t="str">
        <f>IF(基本情報入力シート!W52="","",基本情報入力シート!W52)</f>
        <v/>
      </c>
      <c r="O31" s="669" t="str">
        <f>IF(基本情報入力シート!X52="","",基本情報入力シート!X52)</f>
        <v/>
      </c>
      <c r="P31" s="675" t="str">
        <f>IF(基本情報入力シート!Y52="","",基本情報入力シート!Y52)</f>
        <v/>
      </c>
      <c r="Q31" s="676" t="str">
        <f>IF(基本情報入力シート!Z52="","",基本情報入力シート!Z52)</f>
        <v/>
      </c>
      <c r="R31" s="702" t="str">
        <f>IF(基本情報入力シート!AA52="","",基本情報入力シート!AA52)</f>
        <v/>
      </c>
      <c r="S31" s="703"/>
      <c r="T31" s="704"/>
      <c r="U31" s="705" t="s">
        <v>445</v>
      </c>
      <c r="V31" s="706"/>
      <c r="W31" s="188" t="s">
        <v>100</v>
      </c>
      <c r="X31" s="707"/>
      <c r="Y31" s="384" t="s">
        <v>131</v>
      </c>
      <c r="Z31" s="707"/>
      <c r="AA31" s="455" t="s">
        <v>353</v>
      </c>
      <c r="AB31" s="707"/>
      <c r="AC31" s="384" t="s">
        <v>131</v>
      </c>
      <c r="AD31" s="707"/>
      <c r="AE31" s="384" t="s">
        <v>132</v>
      </c>
      <c r="AF31" s="683" t="s">
        <v>168</v>
      </c>
      <c r="AG31" s="684" t="str">
        <f t="shared" si="0"/>
        <v/>
      </c>
      <c r="AH31" s="709" t="s">
        <v>354</v>
      </c>
      <c r="AI31" s="685" t="str">
        <f t="shared" si="1"/>
        <v/>
      </c>
      <c r="AJ31" s="96"/>
      <c r="AK31" s="710" t="str">
        <f t="shared" si="2"/>
        <v>○</v>
      </c>
      <c r="AL31" s="711" t="str">
        <f t="shared" si="3"/>
        <v/>
      </c>
      <c r="AM31" s="712"/>
      <c r="AN31" s="712"/>
      <c r="AO31" s="712"/>
      <c r="AP31" s="712"/>
      <c r="AQ31" s="712"/>
      <c r="AR31" s="712"/>
      <c r="AS31" s="712"/>
      <c r="AT31" s="712"/>
      <c r="AU31" s="713"/>
    </row>
    <row r="32" spans="1:47" ht="33" customHeight="1">
      <c r="A32" s="669">
        <f t="shared" si="4"/>
        <v>21</v>
      </c>
      <c r="B32" s="670" t="str">
        <f>IF(基本情報入力シート!C53="","",基本情報入力シート!C53)</f>
        <v/>
      </c>
      <c r="C32" s="671" t="str">
        <f>IF(基本情報入力シート!D53="","",基本情報入力シート!D53)</f>
        <v/>
      </c>
      <c r="D32" s="672" t="str">
        <f>IF(基本情報入力シート!E53="","",基本情報入力シート!E53)</f>
        <v/>
      </c>
      <c r="E32" s="672" t="str">
        <f>IF(基本情報入力シート!F53="","",基本情報入力シート!F53)</f>
        <v/>
      </c>
      <c r="F32" s="672" t="str">
        <f>IF(基本情報入力シート!G53="","",基本情報入力シート!G53)</f>
        <v/>
      </c>
      <c r="G32" s="672" t="str">
        <f>IF(基本情報入力シート!H53="","",基本情報入力シート!H53)</f>
        <v/>
      </c>
      <c r="H32" s="672" t="str">
        <f>IF(基本情報入力シート!I53="","",基本情報入力シート!I53)</f>
        <v/>
      </c>
      <c r="I32" s="672" t="str">
        <f>IF(基本情報入力シート!J53="","",基本情報入力シート!J53)</f>
        <v/>
      </c>
      <c r="J32" s="672" t="str">
        <f>IF(基本情報入力シート!K53="","",基本情報入力シート!K53)</f>
        <v/>
      </c>
      <c r="K32" s="673" t="str">
        <f>IF(基本情報入力シート!L53="","",基本情報入力シート!L53)</f>
        <v/>
      </c>
      <c r="L32" s="674" t="str">
        <f>IF(基本情報入力シート!M53="","",基本情報入力シート!M53)</f>
        <v/>
      </c>
      <c r="M32" s="674" t="str">
        <f>IF(基本情報入力シート!R53="","",基本情報入力シート!R53)</f>
        <v/>
      </c>
      <c r="N32" s="674" t="str">
        <f>IF(基本情報入力シート!W53="","",基本情報入力シート!W53)</f>
        <v/>
      </c>
      <c r="O32" s="669" t="str">
        <f>IF(基本情報入力シート!X53="","",基本情報入力シート!X53)</f>
        <v/>
      </c>
      <c r="P32" s="675" t="str">
        <f>IF(基本情報入力シート!Y53="","",基本情報入力シート!Y53)</f>
        <v/>
      </c>
      <c r="Q32" s="676" t="str">
        <f>IF(基本情報入力シート!Z53="","",基本情報入力シート!Z53)</f>
        <v/>
      </c>
      <c r="R32" s="702" t="str">
        <f>IF(基本情報入力シート!AA53="","",基本情報入力シート!AA53)</f>
        <v/>
      </c>
      <c r="S32" s="703"/>
      <c r="T32" s="704"/>
      <c r="U32" s="705" t="s">
        <v>445</v>
      </c>
      <c r="V32" s="706"/>
      <c r="W32" s="188" t="s">
        <v>100</v>
      </c>
      <c r="X32" s="707"/>
      <c r="Y32" s="384" t="s">
        <v>131</v>
      </c>
      <c r="Z32" s="707"/>
      <c r="AA32" s="455" t="s">
        <v>353</v>
      </c>
      <c r="AB32" s="707"/>
      <c r="AC32" s="384" t="s">
        <v>131</v>
      </c>
      <c r="AD32" s="707"/>
      <c r="AE32" s="384" t="s">
        <v>132</v>
      </c>
      <c r="AF32" s="683" t="s">
        <v>168</v>
      </c>
      <c r="AG32" s="684" t="str">
        <f t="shared" si="0"/>
        <v/>
      </c>
      <c r="AH32" s="709" t="s">
        <v>354</v>
      </c>
      <c r="AI32" s="685" t="str">
        <f t="shared" si="1"/>
        <v/>
      </c>
      <c r="AJ32" s="96"/>
      <c r="AK32" s="710" t="str">
        <f t="shared" si="2"/>
        <v>○</v>
      </c>
      <c r="AL32" s="711" t="str">
        <f t="shared" si="3"/>
        <v/>
      </c>
      <c r="AM32" s="712"/>
      <c r="AN32" s="712"/>
      <c r="AO32" s="712"/>
      <c r="AP32" s="712"/>
      <c r="AQ32" s="712"/>
      <c r="AR32" s="712"/>
      <c r="AS32" s="712"/>
      <c r="AT32" s="712"/>
      <c r="AU32" s="713"/>
    </row>
    <row r="33" spans="1:47" ht="33" customHeight="1">
      <c r="A33" s="669">
        <f t="shared" si="4"/>
        <v>22</v>
      </c>
      <c r="B33" s="670" t="str">
        <f>IF(基本情報入力シート!C54="","",基本情報入力シート!C54)</f>
        <v/>
      </c>
      <c r="C33" s="671" t="str">
        <f>IF(基本情報入力シート!D54="","",基本情報入力シート!D54)</f>
        <v/>
      </c>
      <c r="D33" s="672" t="str">
        <f>IF(基本情報入力シート!E54="","",基本情報入力シート!E54)</f>
        <v/>
      </c>
      <c r="E33" s="672" t="str">
        <f>IF(基本情報入力シート!F54="","",基本情報入力シート!F54)</f>
        <v/>
      </c>
      <c r="F33" s="672" t="str">
        <f>IF(基本情報入力シート!G54="","",基本情報入力シート!G54)</f>
        <v/>
      </c>
      <c r="G33" s="672" t="str">
        <f>IF(基本情報入力シート!H54="","",基本情報入力シート!H54)</f>
        <v/>
      </c>
      <c r="H33" s="672" t="str">
        <f>IF(基本情報入力シート!I54="","",基本情報入力シート!I54)</f>
        <v/>
      </c>
      <c r="I33" s="672" t="str">
        <f>IF(基本情報入力シート!J54="","",基本情報入力シート!J54)</f>
        <v/>
      </c>
      <c r="J33" s="672" t="str">
        <f>IF(基本情報入力シート!K54="","",基本情報入力シート!K54)</f>
        <v/>
      </c>
      <c r="K33" s="673" t="str">
        <f>IF(基本情報入力シート!L54="","",基本情報入力シート!L54)</f>
        <v/>
      </c>
      <c r="L33" s="674" t="str">
        <f>IF(基本情報入力シート!M54="","",基本情報入力シート!M54)</f>
        <v/>
      </c>
      <c r="M33" s="674" t="str">
        <f>IF(基本情報入力シート!R54="","",基本情報入力シート!R54)</f>
        <v/>
      </c>
      <c r="N33" s="674" t="str">
        <f>IF(基本情報入力シート!W54="","",基本情報入力シート!W54)</f>
        <v/>
      </c>
      <c r="O33" s="669" t="str">
        <f>IF(基本情報入力シート!X54="","",基本情報入力シート!X54)</f>
        <v/>
      </c>
      <c r="P33" s="675" t="str">
        <f>IF(基本情報入力シート!Y54="","",基本情報入力シート!Y54)</f>
        <v/>
      </c>
      <c r="Q33" s="676" t="str">
        <f>IF(基本情報入力シート!Z54="","",基本情報入力シート!Z54)</f>
        <v/>
      </c>
      <c r="R33" s="702" t="str">
        <f>IF(基本情報入力シート!AA54="","",基本情報入力シート!AA54)</f>
        <v/>
      </c>
      <c r="S33" s="703"/>
      <c r="T33" s="704"/>
      <c r="U33" s="705" t="s">
        <v>445</v>
      </c>
      <c r="V33" s="706"/>
      <c r="W33" s="188" t="s">
        <v>100</v>
      </c>
      <c r="X33" s="707"/>
      <c r="Y33" s="384" t="s">
        <v>131</v>
      </c>
      <c r="Z33" s="707"/>
      <c r="AA33" s="455" t="s">
        <v>353</v>
      </c>
      <c r="AB33" s="707"/>
      <c r="AC33" s="384" t="s">
        <v>131</v>
      </c>
      <c r="AD33" s="707"/>
      <c r="AE33" s="384" t="s">
        <v>132</v>
      </c>
      <c r="AF33" s="683" t="s">
        <v>168</v>
      </c>
      <c r="AG33" s="684" t="str">
        <f t="shared" si="0"/>
        <v/>
      </c>
      <c r="AH33" s="709" t="s">
        <v>354</v>
      </c>
      <c r="AI33" s="685" t="str">
        <f t="shared" si="1"/>
        <v/>
      </c>
      <c r="AJ33" s="96"/>
      <c r="AK33" s="710" t="str">
        <f t="shared" si="2"/>
        <v>○</v>
      </c>
      <c r="AL33" s="711" t="str">
        <f t="shared" si="3"/>
        <v/>
      </c>
      <c r="AM33" s="712"/>
      <c r="AN33" s="712"/>
      <c r="AO33" s="712"/>
      <c r="AP33" s="712"/>
      <c r="AQ33" s="712"/>
      <c r="AR33" s="712"/>
      <c r="AS33" s="712"/>
      <c r="AT33" s="712"/>
      <c r="AU33" s="713"/>
    </row>
    <row r="34" spans="1:47" ht="33" customHeight="1">
      <c r="A34" s="669">
        <f t="shared" si="4"/>
        <v>23</v>
      </c>
      <c r="B34" s="670" t="str">
        <f>IF(基本情報入力シート!C55="","",基本情報入力シート!C55)</f>
        <v/>
      </c>
      <c r="C34" s="671" t="str">
        <f>IF(基本情報入力シート!D55="","",基本情報入力シート!D55)</f>
        <v/>
      </c>
      <c r="D34" s="672" t="str">
        <f>IF(基本情報入力シート!E55="","",基本情報入力シート!E55)</f>
        <v/>
      </c>
      <c r="E34" s="672" t="str">
        <f>IF(基本情報入力シート!F55="","",基本情報入力シート!F55)</f>
        <v/>
      </c>
      <c r="F34" s="672" t="str">
        <f>IF(基本情報入力シート!G55="","",基本情報入力シート!G55)</f>
        <v/>
      </c>
      <c r="G34" s="672" t="str">
        <f>IF(基本情報入力シート!H55="","",基本情報入力シート!H55)</f>
        <v/>
      </c>
      <c r="H34" s="672" t="str">
        <f>IF(基本情報入力シート!I55="","",基本情報入力シート!I55)</f>
        <v/>
      </c>
      <c r="I34" s="672" t="str">
        <f>IF(基本情報入力シート!J55="","",基本情報入力シート!J55)</f>
        <v/>
      </c>
      <c r="J34" s="672" t="str">
        <f>IF(基本情報入力シート!K55="","",基本情報入力シート!K55)</f>
        <v/>
      </c>
      <c r="K34" s="673" t="str">
        <f>IF(基本情報入力シート!L55="","",基本情報入力シート!L55)</f>
        <v/>
      </c>
      <c r="L34" s="674" t="str">
        <f>IF(基本情報入力シート!M55="","",基本情報入力シート!M55)</f>
        <v/>
      </c>
      <c r="M34" s="674" t="str">
        <f>IF(基本情報入力シート!R55="","",基本情報入力シート!R55)</f>
        <v/>
      </c>
      <c r="N34" s="674" t="str">
        <f>IF(基本情報入力シート!W55="","",基本情報入力シート!W55)</f>
        <v/>
      </c>
      <c r="O34" s="669" t="str">
        <f>IF(基本情報入力シート!X55="","",基本情報入力シート!X55)</f>
        <v/>
      </c>
      <c r="P34" s="675" t="str">
        <f>IF(基本情報入力シート!Y55="","",基本情報入力シート!Y55)</f>
        <v/>
      </c>
      <c r="Q34" s="676" t="str">
        <f>IF(基本情報入力シート!Z55="","",基本情報入力シート!Z55)</f>
        <v/>
      </c>
      <c r="R34" s="702" t="str">
        <f>IF(基本情報入力シート!AA55="","",基本情報入力シート!AA55)</f>
        <v/>
      </c>
      <c r="S34" s="703"/>
      <c r="T34" s="704"/>
      <c r="U34" s="705" t="s">
        <v>445</v>
      </c>
      <c r="V34" s="706"/>
      <c r="W34" s="188" t="s">
        <v>100</v>
      </c>
      <c r="X34" s="707"/>
      <c r="Y34" s="384" t="s">
        <v>131</v>
      </c>
      <c r="Z34" s="707"/>
      <c r="AA34" s="455" t="s">
        <v>353</v>
      </c>
      <c r="AB34" s="707"/>
      <c r="AC34" s="384" t="s">
        <v>131</v>
      </c>
      <c r="AD34" s="707"/>
      <c r="AE34" s="384" t="s">
        <v>132</v>
      </c>
      <c r="AF34" s="683" t="s">
        <v>168</v>
      </c>
      <c r="AG34" s="684" t="str">
        <f t="shared" si="0"/>
        <v/>
      </c>
      <c r="AH34" s="709" t="s">
        <v>354</v>
      </c>
      <c r="AI34" s="685" t="str">
        <f t="shared" si="1"/>
        <v/>
      </c>
      <c r="AJ34" s="96"/>
      <c r="AK34" s="710" t="str">
        <f t="shared" si="2"/>
        <v>○</v>
      </c>
      <c r="AL34" s="711" t="str">
        <f t="shared" si="3"/>
        <v/>
      </c>
      <c r="AM34" s="712"/>
      <c r="AN34" s="712"/>
      <c r="AO34" s="712"/>
      <c r="AP34" s="712"/>
      <c r="AQ34" s="712"/>
      <c r="AR34" s="712"/>
      <c r="AS34" s="712"/>
      <c r="AT34" s="712"/>
      <c r="AU34" s="713"/>
    </row>
    <row r="35" spans="1:47" ht="33" customHeight="1">
      <c r="A35" s="669">
        <f t="shared" si="4"/>
        <v>24</v>
      </c>
      <c r="B35" s="670" t="str">
        <f>IF(基本情報入力シート!C56="","",基本情報入力シート!C56)</f>
        <v/>
      </c>
      <c r="C35" s="671" t="str">
        <f>IF(基本情報入力シート!D56="","",基本情報入力シート!D56)</f>
        <v/>
      </c>
      <c r="D35" s="672" t="str">
        <f>IF(基本情報入力シート!E56="","",基本情報入力シート!E56)</f>
        <v/>
      </c>
      <c r="E35" s="672" t="str">
        <f>IF(基本情報入力シート!F56="","",基本情報入力シート!F56)</f>
        <v/>
      </c>
      <c r="F35" s="672" t="str">
        <f>IF(基本情報入力シート!G56="","",基本情報入力シート!G56)</f>
        <v/>
      </c>
      <c r="G35" s="672" t="str">
        <f>IF(基本情報入力シート!H56="","",基本情報入力シート!H56)</f>
        <v/>
      </c>
      <c r="H35" s="672" t="str">
        <f>IF(基本情報入力シート!I56="","",基本情報入力シート!I56)</f>
        <v/>
      </c>
      <c r="I35" s="672" t="str">
        <f>IF(基本情報入力シート!J56="","",基本情報入力シート!J56)</f>
        <v/>
      </c>
      <c r="J35" s="672" t="str">
        <f>IF(基本情報入力シート!K56="","",基本情報入力シート!K56)</f>
        <v/>
      </c>
      <c r="K35" s="673" t="str">
        <f>IF(基本情報入力シート!L56="","",基本情報入力シート!L56)</f>
        <v/>
      </c>
      <c r="L35" s="674" t="str">
        <f>IF(基本情報入力シート!M56="","",基本情報入力シート!M56)</f>
        <v/>
      </c>
      <c r="M35" s="674" t="str">
        <f>IF(基本情報入力シート!R56="","",基本情報入力シート!R56)</f>
        <v/>
      </c>
      <c r="N35" s="674" t="str">
        <f>IF(基本情報入力シート!W56="","",基本情報入力シート!W56)</f>
        <v/>
      </c>
      <c r="O35" s="669" t="str">
        <f>IF(基本情報入力シート!X56="","",基本情報入力シート!X56)</f>
        <v/>
      </c>
      <c r="P35" s="675" t="str">
        <f>IF(基本情報入力シート!Y56="","",基本情報入力シート!Y56)</f>
        <v/>
      </c>
      <c r="Q35" s="676" t="str">
        <f>IF(基本情報入力シート!Z56="","",基本情報入力シート!Z56)</f>
        <v/>
      </c>
      <c r="R35" s="702" t="str">
        <f>IF(基本情報入力シート!AA56="","",基本情報入力シート!AA56)</f>
        <v/>
      </c>
      <c r="S35" s="703"/>
      <c r="T35" s="704"/>
      <c r="U35" s="705" t="s">
        <v>445</v>
      </c>
      <c r="V35" s="706"/>
      <c r="W35" s="188" t="s">
        <v>100</v>
      </c>
      <c r="X35" s="707"/>
      <c r="Y35" s="384" t="s">
        <v>131</v>
      </c>
      <c r="Z35" s="707"/>
      <c r="AA35" s="455" t="s">
        <v>353</v>
      </c>
      <c r="AB35" s="707"/>
      <c r="AC35" s="384" t="s">
        <v>131</v>
      </c>
      <c r="AD35" s="707"/>
      <c r="AE35" s="384" t="s">
        <v>132</v>
      </c>
      <c r="AF35" s="683" t="s">
        <v>168</v>
      </c>
      <c r="AG35" s="684" t="str">
        <f t="shared" si="0"/>
        <v/>
      </c>
      <c r="AH35" s="709" t="s">
        <v>354</v>
      </c>
      <c r="AI35" s="685" t="str">
        <f t="shared" si="1"/>
        <v/>
      </c>
      <c r="AJ35" s="96"/>
      <c r="AK35" s="710" t="str">
        <f t="shared" si="2"/>
        <v>○</v>
      </c>
      <c r="AL35" s="711" t="str">
        <f t="shared" si="3"/>
        <v/>
      </c>
      <c r="AM35" s="712"/>
      <c r="AN35" s="712"/>
      <c r="AO35" s="712"/>
      <c r="AP35" s="712"/>
      <c r="AQ35" s="712"/>
      <c r="AR35" s="712"/>
      <c r="AS35" s="712"/>
      <c r="AT35" s="712"/>
      <c r="AU35" s="713"/>
    </row>
    <row r="36" spans="1:47" ht="33" customHeight="1">
      <c r="A36" s="669">
        <f t="shared" si="4"/>
        <v>25</v>
      </c>
      <c r="B36" s="670" t="str">
        <f>IF(基本情報入力シート!C57="","",基本情報入力シート!C57)</f>
        <v/>
      </c>
      <c r="C36" s="671" t="str">
        <f>IF(基本情報入力シート!D57="","",基本情報入力シート!D57)</f>
        <v/>
      </c>
      <c r="D36" s="672" t="str">
        <f>IF(基本情報入力シート!E57="","",基本情報入力シート!E57)</f>
        <v/>
      </c>
      <c r="E36" s="672" t="str">
        <f>IF(基本情報入力シート!F57="","",基本情報入力シート!F57)</f>
        <v/>
      </c>
      <c r="F36" s="672" t="str">
        <f>IF(基本情報入力シート!G57="","",基本情報入力シート!G57)</f>
        <v/>
      </c>
      <c r="G36" s="672" t="str">
        <f>IF(基本情報入力シート!H57="","",基本情報入力シート!H57)</f>
        <v/>
      </c>
      <c r="H36" s="672" t="str">
        <f>IF(基本情報入力シート!I57="","",基本情報入力シート!I57)</f>
        <v/>
      </c>
      <c r="I36" s="672" t="str">
        <f>IF(基本情報入力シート!J57="","",基本情報入力シート!J57)</f>
        <v/>
      </c>
      <c r="J36" s="672" t="str">
        <f>IF(基本情報入力シート!K57="","",基本情報入力シート!K57)</f>
        <v/>
      </c>
      <c r="K36" s="673" t="str">
        <f>IF(基本情報入力シート!L57="","",基本情報入力シート!L57)</f>
        <v/>
      </c>
      <c r="L36" s="674" t="str">
        <f>IF(基本情報入力シート!M57="","",基本情報入力シート!M57)</f>
        <v/>
      </c>
      <c r="M36" s="674" t="str">
        <f>IF(基本情報入力シート!R57="","",基本情報入力シート!R57)</f>
        <v/>
      </c>
      <c r="N36" s="674" t="str">
        <f>IF(基本情報入力シート!W57="","",基本情報入力シート!W57)</f>
        <v/>
      </c>
      <c r="O36" s="669" t="str">
        <f>IF(基本情報入力シート!X57="","",基本情報入力シート!X57)</f>
        <v/>
      </c>
      <c r="P36" s="675" t="str">
        <f>IF(基本情報入力シート!Y57="","",基本情報入力シート!Y57)</f>
        <v/>
      </c>
      <c r="Q36" s="676" t="str">
        <f>IF(基本情報入力シート!Z57="","",基本情報入力シート!Z57)</f>
        <v/>
      </c>
      <c r="R36" s="702" t="str">
        <f>IF(基本情報入力シート!AA57="","",基本情報入力シート!AA57)</f>
        <v/>
      </c>
      <c r="S36" s="703"/>
      <c r="T36" s="704"/>
      <c r="U36" s="705" t="s">
        <v>445</v>
      </c>
      <c r="V36" s="706"/>
      <c r="W36" s="188" t="s">
        <v>100</v>
      </c>
      <c r="X36" s="707"/>
      <c r="Y36" s="384" t="s">
        <v>131</v>
      </c>
      <c r="Z36" s="707"/>
      <c r="AA36" s="455" t="s">
        <v>353</v>
      </c>
      <c r="AB36" s="707"/>
      <c r="AC36" s="384" t="s">
        <v>131</v>
      </c>
      <c r="AD36" s="707"/>
      <c r="AE36" s="384" t="s">
        <v>132</v>
      </c>
      <c r="AF36" s="683" t="s">
        <v>168</v>
      </c>
      <c r="AG36" s="684" t="str">
        <f t="shared" si="0"/>
        <v/>
      </c>
      <c r="AH36" s="709" t="s">
        <v>354</v>
      </c>
      <c r="AI36" s="685" t="str">
        <f t="shared" si="1"/>
        <v/>
      </c>
      <c r="AJ36" s="96"/>
      <c r="AK36" s="710" t="str">
        <f t="shared" si="2"/>
        <v>○</v>
      </c>
      <c r="AL36" s="711" t="str">
        <f t="shared" si="3"/>
        <v/>
      </c>
      <c r="AM36" s="712"/>
      <c r="AN36" s="712"/>
      <c r="AO36" s="712"/>
      <c r="AP36" s="712"/>
      <c r="AQ36" s="712"/>
      <c r="AR36" s="712"/>
      <c r="AS36" s="712"/>
      <c r="AT36" s="712"/>
      <c r="AU36" s="713"/>
    </row>
    <row r="37" spans="1:47" ht="33" customHeight="1">
      <c r="A37" s="669">
        <f t="shared" si="4"/>
        <v>26</v>
      </c>
      <c r="B37" s="670" t="str">
        <f>IF(基本情報入力シート!C58="","",基本情報入力シート!C58)</f>
        <v/>
      </c>
      <c r="C37" s="671" t="str">
        <f>IF(基本情報入力シート!D58="","",基本情報入力シート!D58)</f>
        <v/>
      </c>
      <c r="D37" s="672" t="str">
        <f>IF(基本情報入力シート!E58="","",基本情報入力シート!E58)</f>
        <v/>
      </c>
      <c r="E37" s="672" t="str">
        <f>IF(基本情報入力シート!F58="","",基本情報入力シート!F58)</f>
        <v/>
      </c>
      <c r="F37" s="672" t="str">
        <f>IF(基本情報入力シート!G58="","",基本情報入力シート!G58)</f>
        <v/>
      </c>
      <c r="G37" s="672" t="str">
        <f>IF(基本情報入力シート!H58="","",基本情報入力シート!H58)</f>
        <v/>
      </c>
      <c r="H37" s="672" t="str">
        <f>IF(基本情報入力シート!I58="","",基本情報入力シート!I58)</f>
        <v/>
      </c>
      <c r="I37" s="672" t="str">
        <f>IF(基本情報入力シート!J58="","",基本情報入力シート!J58)</f>
        <v/>
      </c>
      <c r="J37" s="672" t="str">
        <f>IF(基本情報入力シート!K58="","",基本情報入力シート!K58)</f>
        <v/>
      </c>
      <c r="K37" s="673" t="str">
        <f>IF(基本情報入力シート!L58="","",基本情報入力シート!L58)</f>
        <v/>
      </c>
      <c r="L37" s="674" t="str">
        <f>IF(基本情報入力シート!M58="","",基本情報入力シート!M58)</f>
        <v/>
      </c>
      <c r="M37" s="674" t="str">
        <f>IF(基本情報入力シート!R58="","",基本情報入力シート!R58)</f>
        <v/>
      </c>
      <c r="N37" s="674" t="str">
        <f>IF(基本情報入力シート!W58="","",基本情報入力シート!W58)</f>
        <v/>
      </c>
      <c r="O37" s="669" t="str">
        <f>IF(基本情報入力シート!X58="","",基本情報入力シート!X58)</f>
        <v/>
      </c>
      <c r="P37" s="675" t="str">
        <f>IF(基本情報入力シート!Y58="","",基本情報入力シート!Y58)</f>
        <v/>
      </c>
      <c r="Q37" s="676" t="str">
        <f>IF(基本情報入力シート!Z58="","",基本情報入力シート!Z58)</f>
        <v/>
      </c>
      <c r="R37" s="702" t="str">
        <f>IF(基本情報入力シート!AA58="","",基本情報入力シート!AA58)</f>
        <v/>
      </c>
      <c r="S37" s="703"/>
      <c r="T37" s="704"/>
      <c r="U37" s="705" t="s">
        <v>445</v>
      </c>
      <c r="V37" s="706"/>
      <c r="W37" s="188" t="s">
        <v>100</v>
      </c>
      <c r="X37" s="707"/>
      <c r="Y37" s="384" t="s">
        <v>131</v>
      </c>
      <c r="Z37" s="707"/>
      <c r="AA37" s="455" t="s">
        <v>353</v>
      </c>
      <c r="AB37" s="707"/>
      <c r="AC37" s="384" t="s">
        <v>131</v>
      </c>
      <c r="AD37" s="707"/>
      <c r="AE37" s="384" t="s">
        <v>132</v>
      </c>
      <c r="AF37" s="683" t="s">
        <v>168</v>
      </c>
      <c r="AG37" s="684" t="str">
        <f t="shared" si="0"/>
        <v/>
      </c>
      <c r="AH37" s="709" t="s">
        <v>354</v>
      </c>
      <c r="AI37" s="685" t="str">
        <f t="shared" si="1"/>
        <v/>
      </c>
      <c r="AJ37" s="96"/>
      <c r="AK37" s="710" t="str">
        <f t="shared" si="2"/>
        <v>○</v>
      </c>
      <c r="AL37" s="711" t="str">
        <f t="shared" si="3"/>
        <v/>
      </c>
      <c r="AM37" s="712"/>
      <c r="AN37" s="712"/>
      <c r="AO37" s="712"/>
      <c r="AP37" s="712"/>
      <c r="AQ37" s="712"/>
      <c r="AR37" s="712"/>
      <c r="AS37" s="712"/>
      <c r="AT37" s="712"/>
      <c r="AU37" s="713"/>
    </row>
    <row r="38" spans="1:47" ht="33" customHeight="1">
      <c r="A38" s="669">
        <f t="shared" si="4"/>
        <v>27</v>
      </c>
      <c r="B38" s="670" t="str">
        <f>IF(基本情報入力シート!C59="","",基本情報入力シート!C59)</f>
        <v/>
      </c>
      <c r="C38" s="671" t="str">
        <f>IF(基本情報入力シート!D59="","",基本情報入力シート!D59)</f>
        <v/>
      </c>
      <c r="D38" s="672" t="str">
        <f>IF(基本情報入力シート!E59="","",基本情報入力シート!E59)</f>
        <v/>
      </c>
      <c r="E38" s="672" t="str">
        <f>IF(基本情報入力シート!F59="","",基本情報入力シート!F59)</f>
        <v/>
      </c>
      <c r="F38" s="672" t="str">
        <f>IF(基本情報入力シート!G59="","",基本情報入力シート!G59)</f>
        <v/>
      </c>
      <c r="G38" s="672" t="str">
        <f>IF(基本情報入力シート!H59="","",基本情報入力シート!H59)</f>
        <v/>
      </c>
      <c r="H38" s="672" t="str">
        <f>IF(基本情報入力シート!I59="","",基本情報入力シート!I59)</f>
        <v/>
      </c>
      <c r="I38" s="672" t="str">
        <f>IF(基本情報入力シート!J59="","",基本情報入力シート!J59)</f>
        <v/>
      </c>
      <c r="J38" s="672" t="str">
        <f>IF(基本情報入力シート!K59="","",基本情報入力シート!K59)</f>
        <v/>
      </c>
      <c r="K38" s="673" t="str">
        <f>IF(基本情報入力シート!L59="","",基本情報入力シート!L59)</f>
        <v/>
      </c>
      <c r="L38" s="674" t="str">
        <f>IF(基本情報入力シート!M59="","",基本情報入力シート!M59)</f>
        <v/>
      </c>
      <c r="M38" s="674" t="str">
        <f>IF(基本情報入力シート!R59="","",基本情報入力シート!R59)</f>
        <v/>
      </c>
      <c r="N38" s="674" t="str">
        <f>IF(基本情報入力シート!W59="","",基本情報入力シート!W59)</f>
        <v/>
      </c>
      <c r="O38" s="669" t="str">
        <f>IF(基本情報入力シート!X59="","",基本情報入力シート!X59)</f>
        <v/>
      </c>
      <c r="P38" s="675" t="str">
        <f>IF(基本情報入力シート!Y59="","",基本情報入力シート!Y59)</f>
        <v/>
      </c>
      <c r="Q38" s="676" t="str">
        <f>IF(基本情報入力シート!Z59="","",基本情報入力シート!Z59)</f>
        <v/>
      </c>
      <c r="R38" s="702" t="str">
        <f>IF(基本情報入力シート!AA59="","",基本情報入力シート!AA59)</f>
        <v/>
      </c>
      <c r="S38" s="703"/>
      <c r="T38" s="704"/>
      <c r="U38" s="705" t="s">
        <v>445</v>
      </c>
      <c r="V38" s="706"/>
      <c r="W38" s="188" t="s">
        <v>100</v>
      </c>
      <c r="X38" s="707"/>
      <c r="Y38" s="384" t="s">
        <v>131</v>
      </c>
      <c r="Z38" s="707"/>
      <c r="AA38" s="455" t="s">
        <v>353</v>
      </c>
      <c r="AB38" s="707"/>
      <c r="AC38" s="384" t="s">
        <v>131</v>
      </c>
      <c r="AD38" s="707"/>
      <c r="AE38" s="384" t="s">
        <v>132</v>
      </c>
      <c r="AF38" s="683" t="s">
        <v>168</v>
      </c>
      <c r="AG38" s="684" t="str">
        <f t="shared" si="0"/>
        <v/>
      </c>
      <c r="AH38" s="709" t="s">
        <v>354</v>
      </c>
      <c r="AI38" s="685" t="str">
        <f t="shared" si="1"/>
        <v/>
      </c>
      <c r="AJ38" s="96"/>
      <c r="AK38" s="710" t="str">
        <f t="shared" si="2"/>
        <v>○</v>
      </c>
      <c r="AL38" s="711" t="str">
        <f t="shared" si="3"/>
        <v/>
      </c>
      <c r="AM38" s="712"/>
      <c r="AN38" s="712"/>
      <c r="AO38" s="712"/>
      <c r="AP38" s="712"/>
      <c r="AQ38" s="712"/>
      <c r="AR38" s="712"/>
      <c r="AS38" s="712"/>
      <c r="AT38" s="712"/>
      <c r="AU38" s="713"/>
    </row>
    <row r="39" spans="1:47" ht="33" customHeight="1">
      <c r="A39" s="669">
        <f t="shared" si="4"/>
        <v>28</v>
      </c>
      <c r="B39" s="670" t="str">
        <f>IF(基本情報入力シート!C60="","",基本情報入力シート!C60)</f>
        <v/>
      </c>
      <c r="C39" s="671" t="str">
        <f>IF(基本情報入力シート!D60="","",基本情報入力シート!D60)</f>
        <v/>
      </c>
      <c r="D39" s="672" t="str">
        <f>IF(基本情報入力シート!E60="","",基本情報入力シート!E60)</f>
        <v/>
      </c>
      <c r="E39" s="672" t="str">
        <f>IF(基本情報入力シート!F60="","",基本情報入力シート!F60)</f>
        <v/>
      </c>
      <c r="F39" s="672" t="str">
        <f>IF(基本情報入力シート!G60="","",基本情報入力シート!G60)</f>
        <v/>
      </c>
      <c r="G39" s="672" t="str">
        <f>IF(基本情報入力シート!H60="","",基本情報入力シート!H60)</f>
        <v/>
      </c>
      <c r="H39" s="672" t="str">
        <f>IF(基本情報入力シート!I60="","",基本情報入力シート!I60)</f>
        <v/>
      </c>
      <c r="I39" s="672" t="str">
        <f>IF(基本情報入力シート!J60="","",基本情報入力シート!J60)</f>
        <v/>
      </c>
      <c r="J39" s="672" t="str">
        <f>IF(基本情報入力シート!K60="","",基本情報入力シート!K60)</f>
        <v/>
      </c>
      <c r="K39" s="673" t="str">
        <f>IF(基本情報入力シート!L60="","",基本情報入力シート!L60)</f>
        <v/>
      </c>
      <c r="L39" s="674" t="str">
        <f>IF(基本情報入力シート!M60="","",基本情報入力シート!M60)</f>
        <v/>
      </c>
      <c r="M39" s="674" t="str">
        <f>IF(基本情報入力シート!R60="","",基本情報入力シート!R60)</f>
        <v/>
      </c>
      <c r="N39" s="674" t="str">
        <f>IF(基本情報入力シート!W60="","",基本情報入力シート!W60)</f>
        <v/>
      </c>
      <c r="O39" s="669" t="str">
        <f>IF(基本情報入力シート!X60="","",基本情報入力シート!X60)</f>
        <v/>
      </c>
      <c r="P39" s="675" t="str">
        <f>IF(基本情報入力シート!Y60="","",基本情報入力シート!Y60)</f>
        <v/>
      </c>
      <c r="Q39" s="676" t="str">
        <f>IF(基本情報入力シート!Z60="","",基本情報入力シート!Z60)</f>
        <v/>
      </c>
      <c r="R39" s="702" t="str">
        <f>IF(基本情報入力シート!AA60="","",基本情報入力シート!AA60)</f>
        <v/>
      </c>
      <c r="S39" s="703"/>
      <c r="T39" s="704"/>
      <c r="U39" s="705" t="s">
        <v>445</v>
      </c>
      <c r="V39" s="706"/>
      <c r="W39" s="188" t="s">
        <v>100</v>
      </c>
      <c r="X39" s="707"/>
      <c r="Y39" s="384" t="s">
        <v>131</v>
      </c>
      <c r="Z39" s="707"/>
      <c r="AA39" s="455" t="s">
        <v>353</v>
      </c>
      <c r="AB39" s="707"/>
      <c r="AC39" s="384" t="s">
        <v>131</v>
      </c>
      <c r="AD39" s="707"/>
      <c r="AE39" s="384" t="s">
        <v>132</v>
      </c>
      <c r="AF39" s="683" t="s">
        <v>168</v>
      </c>
      <c r="AG39" s="684" t="str">
        <f t="shared" si="0"/>
        <v/>
      </c>
      <c r="AH39" s="709" t="s">
        <v>354</v>
      </c>
      <c r="AI39" s="685" t="str">
        <f t="shared" si="1"/>
        <v/>
      </c>
      <c r="AJ39" s="96"/>
      <c r="AK39" s="710" t="str">
        <f t="shared" si="2"/>
        <v>○</v>
      </c>
      <c r="AL39" s="711" t="str">
        <f t="shared" si="3"/>
        <v/>
      </c>
      <c r="AM39" s="712"/>
      <c r="AN39" s="712"/>
      <c r="AO39" s="712"/>
      <c r="AP39" s="712"/>
      <c r="AQ39" s="712"/>
      <c r="AR39" s="712"/>
      <c r="AS39" s="712"/>
      <c r="AT39" s="712"/>
      <c r="AU39" s="713"/>
    </row>
    <row r="40" spans="1:47" ht="33" customHeight="1">
      <c r="A40" s="669">
        <f t="shared" si="4"/>
        <v>29</v>
      </c>
      <c r="B40" s="670" t="str">
        <f>IF(基本情報入力シート!C61="","",基本情報入力シート!C61)</f>
        <v/>
      </c>
      <c r="C40" s="671" t="str">
        <f>IF(基本情報入力シート!D61="","",基本情報入力シート!D61)</f>
        <v/>
      </c>
      <c r="D40" s="672" t="str">
        <f>IF(基本情報入力シート!E61="","",基本情報入力シート!E61)</f>
        <v/>
      </c>
      <c r="E40" s="672" t="str">
        <f>IF(基本情報入力シート!F61="","",基本情報入力シート!F61)</f>
        <v/>
      </c>
      <c r="F40" s="672" t="str">
        <f>IF(基本情報入力シート!G61="","",基本情報入力シート!G61)</f>
        <v/>
      </c>
      <c r="G40" s="672" t="str">
        <f>IF(基本情報入力シート!H61="","",基本情報入力シート!H61)</f>
        <v/>
      </c>
      <c r="H40" s="672" t="str">
        <f>IF(基本情報入力シート!I61="","",基本情報入力シート!I61)</f>
        <v/>
      </c>
      <c r="I40" s="672" t="str">
        <f>IF(基本情報入力シート!J61="","",基本情報入力シート!J61)</f>
        <v/>
      </c>
      <c r="J40" s="672" t="str">
        <f>IF(基本情報入力シート!K61="","",基本情報入力シート!K61)</f>
        <v/>
      </c>
      <c r="K40" s="673" t="str">
        <f>IF(基本情報入力シート!L61="","",基本情報入力シート!L61)</f>
        <v/>
      </c>
      <c r="L40" s="674" t="str">
        <f>IF(基本情報入力シート!M61="","",基本情報入力シート!M61)</f>
        <v/>
      </c>
      <c r="M40" s="674" t="str">
        <f>IF(基本情報入力シート!R61="","",基本情報入力シート!R61)</f>
        <v/>
      </c>
      <c r="N40" s="674" t="str">
        <f>IF(基本情報入力シート!W61="","",基本情報入力シート!W61)</f>
        <v/>
      </c>
      <c r="O40" s="669" t="str">
        <f>IF(基本情報入力シート!X61="","",基本情報入力シート!X61)</f>
        <v/>
      </c>
      <c r="P40" s="675" t="str">
        <f>IF(基本情報入力シート!Y61="","",基本情報入力シート!Y61)</f>
        <v/>
      </c>
      <c r="Q40" s="676" t="str">
        <f>IF(基本情報入力シート!Z61="","",基本情報入力シート!Z61)</f>
        <v/>
      </c>
      <c r="R40" s="702" t="str">
        <f>IF(基本情報入力シート!AA61="","",基本情報入力シート!AA61)</f>
        <v/>
      </c>
      <c r="S40" s="703"/>
      <c r="T40" s="704"/>
      <c r="U40" s="705" t="s">
        <v>445</v>
      </c>
      <c r="V40" s="706"/>
      <c r="W40" s="188" t="s">
        <v>100</v>
      </c>
      <c r="X40" s="707"/>
      <c r="Y40" s="384" t="s">
        <v>131</v>
      </c>
      <c r="Z40" s="707"/>
      <c r="AA40" s="455" t="s">
        <v>353</v>
      </c>
      <c r="AB40" s="707"/>
      <c r="AC40" s="384" t="s">
        <v>131</v>
      </c>
      <c r="AD40" s="707"/>
      <c r="AE40" s="384" t="s">
        <v>132</v>
      </c>
      <c r="AF40" s="683" t="s">
        <v>168</v>
      </c>
      <c r="AG40" s="684" t="str">
        <f t="shared" si="0"/>
        <v/>
      </c>
      <c r="AH40" s="709" t="s">
        <v>354</v>
      </c>
      <c r="AI40" s="685" t="str">
        <f t="shared" si="1"/>
        <v/>
      </c>
      <c r="AJ40" s="96"/>
      <c r="AK40" s="710" t="str">
        <f t="shared" si="2"/>
        <v>○</v>
      </c>
      <c r="AL40" s="711" t="str">
        <f t="shared" si="3"/>
        <v/>
      </c>
      <c r="AM40" s="712"/>
      <c r="AN40" s="712"/>
      <c r="AO40" s="712"/>
      <c r="AP40" s="712"/>
      <c r="AQ40" s="712"/>
      <c r="AR40" s="712"/>
      <c r="AS40" s="712"/>
      <c r="AT40" s="712"/>
      <c r="AU40" s="713"/>
    </row>
    <row r="41" spans="1:47" ht="33" customHeight="1">
      <c r="A41" s="669">
        <f t="shared" si="4"/>
        <v>30</v>
      </c>
      <c r="B41" s="670" t="str">
        <f>IF(基本情報入力シート!C62="","",基本情報入力シート!C62)</f>
        <v/>
      </c>
      <c r="C41" s="671" t="str">
        <f>IF(基本情報入力シート!D62="","",基本情報入力シート!D62)</f>
        <v/>
      </c>
      <c r="D41" s="672" t="str">
        <f>IF(基本情報入力シート!E62="","",基本情報入力シート!E62)</f>
        <v/>
      </c>
      <c r="E41" s="672" t="str">
        <f>IF(基本情報入力シート!F62="","",基本情報入力シート!F62)</f>
        <v/>
      </c>
      <c r="F41" s="672" t="str">
        <f>IF(基本情報入力シート!G62="","",基本情報入力シート!G62)</f>
        <v/>
      </c>
      <c r="G41" s="672" t="str">
        <f>IF(基本情報入力シート!H62="","",基本情報入力シート!H62)</f>
        <v/>
      </c>
      <c r="H41" s="672" t="str">
        <f>IF(基本情報入力シート!I62="","",基本情報入力シート!I62)</f>
        <v/>
      </c>
      <c r="I41" s="672" t="str">
        <f>IF(基本情報入力シート!J62="","",基本情報入力シート!J62)</f>
        <v/>
      </c>
      <c r="J41" s="672" t="str">
        <f>IF(基本情報入力シート!K62="","",基本情報入力シート!K62)</f>
        <v/>
      </c>
      <c r="K41" s="673" t="str">
        <f>IF(基本情報入力シート!L62="","",基本情報入力シート!L62)</f>
        <v/>
      </c>
      <c r="L41" s="674" t="str">
        <f>IF(基本情報入力シート!M62="","",基本情報入力シート!M62)</f>
        <v/>
      </c>
      <c r="M41" s="674" t="str">
        <f>IF(基本情報入力シート!R62="","",基本情報入力シート!R62)</f>
        <v/>
      </c>
      <c r="N41" s="674" t="str">
        <f>IF(基本情報入力シート!W62="","",基本情報入力シート!W62)</f>
        <v/>
      </c>
      <c r="O41" s="669" t="str">
        <f>IF(基本情報入力シート!X62="","",基本情報入力シート!X62)</f>
        <v/>
      </c>
      <c r="P41" s="675" t="str">
        <f>IF(基本情報入力シート!Y62="","",基本情報入力シート!Y62)</f>
        <v/>
      </c>
      <c r="Q41" s="676" t="str">
        <f>IF(基本情報入力シート!Z62="","",基本情報入力シート!Z62)</f>
        <v/>
      </c>
      <c r="R41" s="702" t="str">
        <f>IF(基本情報入力シート!AA62="","",基本情報入力シート!AA62)</f>
        <v/>
      </c>
      <c r="S41" s="703"/>
      <c r="T41" s="704"/>
      <c r="U41" s="705" t="s">
        <v>445</v>
      </c>
      <c r="V41" s="706"/>
      <c r="W41" s="188" t="s">
        <v>100</v>
      </c>
      <c r="X41" s="707"/>
      <c r="Y41" s="384" t="s">
        <v>131</v>
      </c>
      <c r="Z41" s="707"/>
      <c r="AA41" s="455" t="s">
        <v>353</v>
      </c>
      <c r="AB41" s="707"/>
      <c r="AC41" s="384" t="s">
        <v>131</v>
      </c>
      <c r="AD41" s="707"/>
      <c r="AE41" s="384" t="s">
        <v>132</v>
      </c>
      <c r="AF41" s="683" t="s">
        <v>168</v>
      </c>
      <c r="AG41" s="684" t="str">
        <f t="shared" si="0"/>
        <v/>
      </c>
      <c r="AH41" s="709" t="s">
        <v>354</v>
      </c>
      <c r="AI41" s="685" t="str">
        <f t="shared" si="1"/>
        <v/>
      </c>
      <c r="AJ41" s="96"/>
      <c r="AK41" s="710" t="str">
        <f t="shared" si="2"/>
        <v>○</v>
      </c>
      <c r="AL41" s="711" t="str">
        <f t="shared" si="3"/>
        <v/>
      </c>
      <c r="AM41" s="712"/>
      <c r="AN41" s="712"/>
      <c r="AO41" s="712"/>
      <c r="AP41" s="712"/>
      <c r="AQ41" s="712"/>
      <c r="AR41" s="712"/>
      <c r="AS41" s="712"/>
      <c r="AT41" s="712"/>
      <c r="AU41" s="713"/>
    </row>
    <row r="42" spans="1:47" ht="33" customHeight="1">
      <c r="A42" s="669">
        <f t="shared" si="4"/>
        <v>31</v>
      </c>
      <c r="B42" s="670" t="str">
        <f>IF(基本情報入力シート!C63="","",基本情報入力シート!C63)</f>
        <v/>
      </c>
      <c r="C42" s="671" t="str">
        <f>IF(基本情報入力シート!D63="","",基本情報入力シート!D63)</f>
        <v/>
      </c>
      <c r="D42" s="672" t="str">
        <f>IF(基本情報入力シート!E63="","",基本情報入力シート!E63)</f>
        <v/>
      </c>
      <c r="E42" s="672" t="str">
        <f>IF(基本情報入力シート!F63="","",基本情報入力シート!F63)</f>
        <v/>
      </c>
      <c r="F42" s="672" t="str">
        <f>IF(基本情報入力シート!G63="","",基本情報入力シート!G63)</f>
        <v/>
      </c>
      <c r="G42" s="672" t="str">
        <f>IF(基本情報入力シート!H63="","",基本情報入力シート!H63)</f>
        <v/>
      </c>
      <c r="H42" s="672" t="str">
        <f>IF(基本情報入力シート!I63="","",基本情報入力シート!I63)</f>
        <v/>
      </c>
      <c r="I42" s="672" t="str">
        <f>IF(基本情報入力シート!J63="","",基本情報入力シート!J63)</f>
        <v/>
      </c>
      <c r="J42" s="672" t="str">
        <f>IF(基本情報入力シート!K63="","",基本情報入力シート!K63)</f>
        <v/>
      </c>
      <c r="K42" s="673" t="str">
        <f>IF(基本情報入力シート!L63="","",基本情報入力シート!L63)</f>
        <v/>
      </c>
      <c r="L42" s="674" t="str">
        <f>IF(基本情報入力シート!M63="","",基本情報入力シート!M63)</f>
        <v/>
      </c>
      <c r="M42" s="674" t="str">
        <f>IF(基本情報入力シート!R63="","",基本情報入力シート!R63)</f>
        <v/>
      </c>
      <c r="N42" s="674" t="str">
        <f>IF(基本情報入力シート!W63="","",基本情報入力シート!W63)</f>
        <v/>
      </c>
      <c r="O42" s="669" t="str">
        <f>IF(基本情報入力シート!X63="","",基本情報入力シート!X63)</f>
        <v/>
      </c>
      <c r="P42" s="675" t="str">
        <f>IF(基本情報入力シート!Y63="","",基本情報入力シート!Y63)</f>
        <v/>
      </c>
      <c r="Q42" s="676" t="str">
        <f>IF(基本情報入力シート!Z63="","",基本情報入力シート!Z63)</f>
        <v/>
      </c>
      <c r="R42" s="702" t="str">
        <f>IF(基本情報入力シート!AA63="","",基本情報入力シート!AA63)</f>
        <v/>
      </c>
      <c r="S42" s="703"/>
      <c r="T42" s="704"/>
      <c r="U42" s="705" t="s">
        <v>445</v>
      </c>
      <c r="V42" s="706"/>
      <c r="W42" s="188" t="s">
        <v>100</v>
      </c>
      <c r="X42" s="707"/>
      <c r="Y42" s="384" t="s">
        <v>131</v>
      </c>
      <c r="Z42" s="707"/>
      <c r="AA42" s="455" t="s">
        <v>353</v>
      </c>
      <c r="AB42" s="707"/>
      <c r="AC42" s="384" t="s">
        <v>131</v>
      </c>
      <c r="AD42" s="707"/>
      <c r="AE42" s="384" t="s">
        <v>132</v>
      </c>
      <c r="AF42" s="683" t="s">
        <v>168</v>
      </c>
      <c r="AG42" s="684" t="str">
        <f t="shared" si="0"/>
        <v/>
      </c>
      <c r="AH42" s="709" t="s">
        <v>354</v>
      </c>
      <c r="AI42" s="685" t="str">
        <f t="shared" si="1"/>
        <v/>
      </c>
      <c r="AJ42" s="96"/>
      <c r="AK42" s="710" t="str">
        <f t="shared" si="2"/>
        <v>○</v>
      </c>
      <c r="AL42" s="711" t="str">
        <f t="shared" si="3"/>
        <v/>
      </c>
      <c r="AM42" s="712"/>
      <c r="AN42" s="712"/>
      <c r="AO42" s="712"/>
      <c r="AP42" s="712"/>
      <c r="AQ42" s="712"/>
      <c r="AR42" s="712"/>
      <c r="AS42" s="712"/>
      <c r="AT42" s="712"/>
      <c r="AU42" s="713"/>
    </row>
    <row r="43" spans="1:47" ht="33" customHeight="1">
      <c r="A43" s="669">
        <f t="shared" si="4"/>
        <v>32</v>
      </c>
      <c r="B43" s="670" t="str">
        <f>IF(基本情報入力シート!C64="","",基本情報入力シート!C64)</f>
        <v/>
      </c>
      <c r="C43" s="671" t="str">
        <f>IF(基本情報入力シート!D64="","",基本情報入力シート!D64)</f>
        <v/>
      </c>
      <c r="D43" s="672" t="str">
        <f>IF(基本情報入力シート!E64="","",基本情報入力シート!E64)</f>
        <v/>
      </c>
      <c r="E43" s="672" t="str">
        <f>IF(基本情報入力シート!F64="","",基本情報入力シート!F64)</f>
        <v/>
      </c>
      <c r="F43" s="672" t="str">
        <f>IF(基本情報入力シート!G64="","",基本情報入力シート!G64)</f>
        <v/>
      </c>
      <c r="G43" s="672" t="str">
        <f>IF(基本情報入力シート!H64="","",基本情報入力シート!H64)</f>
        <v/>
      </c>
      <c r="H43" s="672" t="str">
        <f>IF(基本情報入力シート!I64="","",基本情報入力シート!I64)</f>
        <v/>
      </c>
      <c r="I43" s="672" t="str">
        <f>IF(基本情報入力シート!J64="","",基本情報入力シート!J64)</f>
        <v/>
      </c>
      <c r="J43" s="672" t="str">
        <f>IF(基本情報入力シート!K64="","",基本情報入力シート!K64)</f>
        <v/>
      </c>
      <c r="K43" s="673" t="str">
        <f>IF(基本情報入力シート!L64="","",基本情報入力シート!L64)</f>
        <v/>
      </c>
      <c r="L43" s="674" t="str">
        <f>IF(基本情報入力シート!M64="","",基本情報入力シート!M64)</f>
        <v/>
      </c>
      <c r="M43" s="674" t="str">
        <f>IF(基本情報入力シート!R64="","",基本情報入力シート!R64)</f>
        <v/>
      </c>
      <c r="N43" s="674" t="str">
        <f>IF(基本情報入力シート!W64="","",基本情報入力シート!W64)</f>
        <v/>
      </c>
      <c r="O43" s="669" t="str">
        <f>IF(基本情報入力シート!X64="","",基本情報入力シート!X64)</f>
        <v/>
      </c>
      <c r="P43" s="675" t="str">
        <f>IF(基本情報入力シート!Y64="","",基本情報入力シート!Y64)</f>
        <v/>
      </c>
      <c r="Q43" s="676" t="str">
        <f>IF(基本情報入力シート!Z64="","",基本情報入力シート!Z64)</f>
        <v/>
      </c>
      <c r="R43" s="702" t="str">
        <f>IF(基本情報入力シート!AA64="","",基本情報入力シート!AA64)</f>
        <v/>
      </c>
      <c r="S43" s="703"/>
      <c r="T43" s="704"/>
      <c r="U43" s="705" t="s">
        <v>445</v>
      </c>
      <c r="V43" s="706"/>
      <c r="W43" s="188" t="s">
        <v>100</v>
      </c>
      <c r="X43" s="707"/>
      <c r="Y43" s="384" t="s">
        <v>131</v>
      </c>
      <c r="Z43" s="707"/>
      <c r="AA43" s="455" t="s">
        <v>353</v>
      </c>
      <c r="AB43" s="707"/>
      <c r="AC43" s="384" t="s">
        <v>131</v>
      </c>
      <c r="AD43" s="707"/>
      <c r="AE43" s="384" t="s">
        <v>132</v>
      </c>
      <c r="AF43" s="683" t="s">
        <v>168</v>
      </c>
      <c r="AG43" s="684" t="str">
        <f t="shared" si="0"/>
        <v/>
      </c>
      <c r="AH43" s="709" t="s">
        <v>354</v>
      </c>
      <c r="AI43" s="685" t="str">
        <f t="shared" si="1"/>
        <v/>
      </c>
      <c r="AJ43" s="96"/>
      <c r="AK43" s="710" t="str">
        <f t="shared" si="2"/>
        <v>○</v>
      </c>
      <c r="AL43" s="711" t="str">
        <f t="shared" si="3"/>
        <v/>
      </c>
      <c r="AM43" s="712"/>
      <c r="AN43" s="712"/>
      <c r="AO43" s="712"/>
      <c r="AP43" s="712"/>
      <c r="AQ43" s="712"/>
      <c r="AR43" s="712"/>
      <c r="AS43" s="712"/>
      <c r="AT43" s="712"/>
      <c r="AU43" s="713"/>
    </row>
    <row r="44" spans="1:47" ht="33" customHeight="1">
      <c r="A44" s="669">
        <f t="shared" si="4"/>
        <v>33</v>
      </c>
      <c r="B44" s="670" t="str">
        <f>IF(基本情報入力シート!C65="","",基本情報入力シート!C65)</f>
        <v/>
      </c>
      <c r="C44" s="671" t="str">
        <f>IF(基本情報入力シート!D65="","",基本情報入力シート!D65)</f>
        <v/>
      </c>
      <c r="D44" s="672" t="str">
        <f>IF(基本情報入力シート!E65="","",基本情報入力シート!E65)</f>
        <v/>
      </c>
      <c r="E44" s="672" t="str">
        <f>IF(基本情報入力シート!F65="","",基本情報入力シート!F65)</f>
        <v/>
      </c>
      <c r="F44" s="672" t="str">
        <f>IF(基本情報入力シート!G65="","",基本情報入力シート!G65)</f>
        <v/>
      </c>
      <c r="G44" s="672" t="str">
        <f>IF(基本情報入力シート!H65="","",基本情報入力シート!H65)</f>
        <v/>
      </c>
      <c r="H44" s="672" t="str">
        <f>IF(基本情報入力シート!I65="","",基本情報入力シート!I65)</f>
        <v/>
      </c>
      <c r="I44" s="672" t="str">
        <f>IF(基本情報入力シート!J65="","",基本情報入力シート!J65)</f>
        <v/>
      </c>
      <c r="J44" s="672" t="str">
        <f>IF(基本情報入力シート!K65="","",基本情報入力シート!K65)</f>
        <v/>
      </c>
      <c r="K44" s="673" t="str">
        <f>IF(基本情報入力シート!L65="","",基本情報入力シート!L65)</f>
        <v/>
      </c>
      <c r="L44" s="674" t="str">
        <f>IF(基本情報入力シート!M65="","",基本情報入力シート!M65)</f>
        <v/>
      </c>
      <c r="M44" s="674" t="str">
        <f>IF(基本情報入力シート!R65="","",基本情報入力シート!R65)</f>
        <v/>
      </c>
      <c r="N44" s="674" t="str">
        <f>IF(基本情報入力シート!W65="","",基本情報入力シート!W65)</f>
        <v/>
      </c>
      <c r="O44" s="669" t="str">
        <f>IF(基本情報入力シート!X65="","",基本情報入力シート!X65)</f>
        <v/>
      </c>
      <c r="P44" s="675" t="str">
        <f>IF(基本情報入力シート!Y65="","",基本情報入力シート!Y65)</f>
        <v/>
      </c>
      <c r="Q44" s="676" t="str">
        <f>IF(基本情報入力シート!Z65="","",基本情報入力シート!Z65)</f>
        <v/>
      </c>
      <c r="R44" s="702" t="str">
        <f>IF(基本情報入力シート!AA65="","",基本情報入力シート!AA65)</f>
        <v/>
      </c>
      <c r="S44" s="703"/>
      <c r="T44" s="704"/>
      <c r="U44" s="705" t="s">
        <v>445</v>
      </c>
      <c r="V44" s="706"/>
      <c r="W44" s="188" t="s">
        <v>100</v>
      </c>
      <c r="X44" s="707"/>
      <c r="Y44" s="384" t="s">
        <v>131</v>
      </c>
      <c r="Z44" s="707"/>
      <c r="AA44" s="455" t="s">
        <v>353</v>
      </c>
      <c r="AB44" s="707"/>
      <c r="AC44" s="384" t="s">
        <v>131</v>
      </c>
      <c r="AD44" s="707"/>
      <c r="AE44" s="384" t="s">
        <v>132</v>
      </c>
      <c r="AF44" s="683" t="s">
        <v>168</v>
      </c>
      <c r="AG44" s="684" t="str">
        <f t="shared" ref="AG44:AG75" si="5">IF(X44&gt;=1,(AB44*12+AD44)-(X44*12+Z44)+1,"")</f>
        <v/>
      </c>
      <c r="AH44" s="709" t="s">
        <v>354</v>
      </c>
      <c r="AI44" s="685" t="str">
        <f t="shared" ref="AI44:AI75" si="6">IFERROR(ROUNDDOWN(ROUND(Q44*R44,0)*U44,0)*AG44,"")</f>
        <v/>
      </c>
      <c r="AJ44" s="96"/>
      <c r="AK44" s="710" t="str">
        <f t="shared" ref="AK44:AK75" si="7">IFERROR(IF(AND(T44="特定加算Ⅰ",OR(V44="",V44="-",V44="いずれも取得していない")),"☓","○"),"")</f>
        <v>○</v>
      </c>
      <c r="AL44" s="711" t="str">
        <f t="shared" ref="AL44:AL75" si="8">IFERROR(IF(AND(T44="特定加算Ⅰ",OR(V44="",V44="-",V44="いずれも取得していない")),"！特定加算Ⅰが選択されています。該当する介護福祉士配置等要件を選択してください。",""),"")</f>
        <v/>
      </c>
      <c r="AM44" s="712"/>
      <c r="AN44" s="712"/>
      <c r="AO44" s="712"/>
      <c r="AP44" s="712"/>
      <c r="AQ44" s="712"/>
      <c r="AR44" s="712"/>
      <c r="AS44" s="712"/>
      <c r="AT44" s="712"/>
      <c r="AU44" s="713"/>
    </row>
    <row r="45" spans="1:47" ht="33" customHeight="1">
      <c r="A45" s="669">
        <f t="shared" ref="A45:A76" si="9">A44+1</f>
        <v>34</v>
      </c>
      <c r="B45" s="670" t="str">
        <f>IF(基本情報入力シート!C66="","",基本情報入力シート!C66)</f>
        <v/>
      </c>
      <c r="C45" s="671" t="str">
        <f>IF(基本情報入力シート!D66="","",基本情報入力シート!D66)</f>
        <v/>
      </c>
      <c r="D45" s="672" t="str">
        <f>IF(基本情報入力シート!E66="","",基本情報入力シート!E66)</f>
        <v/>
      </c>
      <c r="E45" s="672" t="str">
        <f>IF(基本情報入力シート!F66="","",基本情報入力シート!F66)</f>
        <v/>
      </c>
      <c r="F45" s="672" t="str">
        <f>IF(基本情報入力シート!G66="","",基本情報入力シート!G66)</f>
        <v/>
      </c>
      <c r="G45" s="672" t="str">
        <f>IF(基本情報入力シート!H66="","",基本情報入力シート!H66)</f>
        <v/>
      </c>
      <c r="H45" s="672" t="str">
        <f>IF(基本情報入力シート!I66="","",基本情報入力シート!I66)</f>
        <v/>
      </c>
      <c r="I45" s="672" t="str">
        <f>IF(基本情報入力シート!J66="","",基本情報入力シート!J66)</f>
        <v/>
      </c>
      <c r="J45" s="672" t="str">
        <f>IF(基本情報入力シート!K66="","",基本情報入力シート!K66)</f>
        <v/>
      </c>
      <c r="K45" s="673" t="str">
        <f>IF(基本情報入力シート!L66="","",基本情報入力シート!L66)</f>
        <v/>
      </c>
      <c r="L45" s="674" t="str">
        <f>IF(基本情報入力シート!M66="","",基本情報入力シート!M66)</f>
        <v/>
      </c>
      <c r="M45" s="674" t="str">
        <f>IF(基本情報入力シート!R66="","",基本情報入力シート!R66)</f>
        <v/>
      </c>
      <c r="N45" s="674" t="str">
        <f>IF(基本情報入力シート!W66="","",基本情報入力シート!W66)</f>
        <v/>
      </c>
      <c r="O45" s="669" t="str">
        <f>IF(基本情報入力シート!X66="","",基本情報入力シート!X66)</f>
        <v/>
      </c>
      <c r="P45" s="675" t="str">
        <f>IF(基本情報入力シート!Y66="","",基本情報入力シート!Y66)</f>
        <v/>
      </c>
      <c r="Q45" s="676" t="str">
        <f>IF(基本情報入力シート!Z66="","",基本情報入力シート!Z66)</f>
        <v/>
      </c>
      <c r="R45" s="702" t="str">
        <f>IF(基本情報入力シート!AA66="","",基本情報入力シート!AA66)</f>
        <v/>
      </c>
      <c r="S45" s="703"/>
      <c r="T45" s="704"/>
      <c r="U45" s="705" t="s">
        <v>445</v>
      </c>
      <c r="V45" s="706"/>
      <c r="W45" s="188" t="s">
        <v>100</v>
      </c>
      <c r="X45" s="707"/>
      <c r="Y45" s="384" t="s">
        <v>131</v>
      </c>
      <c r="Z45" s="707"/>
      <c r="AA45" s="455" t="s">
        <v>353</v>
      </c>
      <c r="AB45" s="707"/>
      <c r="AC45" s="384" t="s">
        <v>131</v>
      </c>
      <c r="AD45" s="707"/>
      <c r="AE45" s="384" t="s">
        <v>132</v>
      </c>
      <c r="AF45" s="683" t="s">
        <v>168</v>
      </c>
      <c r="AG45" s="684" t="str">
        <f t="shared" si="5"/>
        <v/>
      </c>
      <c r="AH45" s="709" t="s">
        <v>354</v>
      </c>
      <c r="AI45" s="685" t="str">
        <f t="shared" si="6"/>
        <v/>
      </c>
      <c r="AJ45" s="96"/>
      <c r="AK45" s="710" t="str">
        <f t="shared" si="7"/>
        <v>○</v>
      </c>
      <c r="AL45" s="711" t="str">
        <f t="shared" si="8"/>
        <v/>
      </c>
      <c r="AM45" s="712"/>
      <c r="AN45" s="712"/>
      <c r="AO45" s="712"/>
      <c r="AP45" s="712"/>
      <c r="AQ45" s="712"/>
      <c r="AR45" s="712"/>
      <c r="AS45" s="712"/>
      <c r="AT45" s="712"/>
      <c r="AU45" s="713"/>
    </row>
    <row r="46" spans="1:47" ht="33" customHeight="1">
      <c r="A46" s="669">
        <f t="shared" si="9"/>
        <v>35</v>
      </c>
      <c r="B46" s="670" t="str">
        <f>IF(基本情報入力シート!C67="","",基本情報入力シート!C67)</f>
        <v/>
      </c>
      <c r="C46" s="671" t="str">
        <f>IF(基本情報入力シート!D67="","",基本情報入力シート!D67)</f>
        <v/>
      </c>
      <c r="D46" s="672" t="str">
        <f>IF(基本情報入力シート!E67="","",基本情報入力シート!E67)</f>
        <v/>
      </c>
      <c r="E46" s="672" t="str">
        <f>IF(基本情報入力シート!F67="","",基本情報入力シート!F67)</f>
        <v/>
      </c>
      <c r="F46" s="672" t="str">
        <f>IF(基本情報入力シート!G67="","",基本情報入力シート!G67)</f>
        <v/>
      </c>
      <c r="G46" s="672" t="str">
        <f>IF(基本情報入力シート!H67="","",基本情報入力シート!H67)</f>
        <v/>
      </c>
      <c r="H46" s="672" t="str">
        <f>IF(基本情報入力シート!I67="","",基本情報入力シート!I67)</f>
        <v/>
      </c>
      <c r="I46" s="672" t="str">
        <f>IF(基本情報入力シート!J67="","",基本情報入力シート!J67)</f>
        <v/>
      </c>
      <c r="J46" s="672" t="str">
        <f>IF(基本情報入力シート!K67="","",基本情報入力シート!K67)</f>
        <v/>
      </c>
      <c r="K46" s="673" t="str">
        <f>IF(基本情報入力シート!L67="","",基本情報入力シート!L67)</f>
        <v/>
      </c>
      <c r="L46" s="674" t="str">
        <f>IF(基本情報入力シート!M67="","",基本情報入力シート!M67)</f>
        <v/>
      </c>
      <c r="M46" s="674" t="str">
        <f>IF(基本情報入力シート!R67="","",基本情報入力シート!R67)</f>
        <v/>
      </c>
      <c r="N46" s="674" t="str">
        <f>IF(基本情報入力シート!W67="","",基本情報入力シート!W67)</f>
        <v/>
      </c>
      <c r="O46" s="669" t="str">
        <f>IF(基本情報入力シート!X67="","",基本情報入力シート!X67)</f>
        <v/>
      </c>
      <c r="P46" s="675" t="str">
        <f>IF(基本情報入力シート!Y67="","",基本情報入力シート!Y67)</f>
        <v/>
      </c>
      <c r="Q46" s="676" t="str">
        <f>IF(基本情報入力シート!Z67="","",基本情報入力シート!Z67)</f>
        <v/>
      </c>
      <c r="R46" s="702" t="str">
        <f>IF(基本情報入力シート!AA67="","",基本情報入力シート!AA67)</f>
        <v/>
      </c>
      <c r="S46" s="703"/>
      <c r="T46" s="704"/>
      <c r="U46" s="705" t="s">
        <v>445</v>
      </c>
      <c r="V46" s="706"/>
      <c r="W46" s="188" t="s">
        <v>100</v>
      </c>
      <c r="X46" s="707"/>
      <c r="Y46" s="384" t="s">
        <v>131</v>
      </c>
      <c r="Z46" s="707"/>
      <c r="AA46" s="455" t="s">
        <v>353</v>
      </c>
      <c r="AB46" s="707"/>
      <c r="AC46" s="384" t="s">
        <v>131</v>
      </c>
      <c r="AD46" s="707"/>
      <c r="AE46" s="384" t="s">
        <v>132</v>
      </c>
      <c r="AF46" s="683" t="s">
        <v>168</v>
      </c>
      <c r="AG46" s="684" t="str">
        <f t="shared" si="5"/>
        <v/>
      </c>
      <c r="AH46" s="709" t="s">
        <v>354</v>
      </c>
      <c r="AI46" s="685" t="str">
        <f t="shared" si="6"/>
        <v/>
      </c>
      <c r="AJ46" s="96"/>
      <c r="AK46" s="710" t="str">
        <f t="shared" si="7"/>
        <v>○</v>
      </c>
      <c r="AL46" s="711" t="str">
        <f t="shared" si="8"/>
        <v/>
      </c>
      <c r="AM46" s="712"/>
      <c r="AN46" s="712"/>
      <c r="AO46" s="712"/>
      <c r="AP46" s="712"/>
      <c r="AQ46" s="712"/>
      <c r="AR46" s="712"/>
      <c r="AS46" s="712"/>
      <c r="AT46" s="712"/>
      <c r="AU46" s="713"/>
    </row>
    <row r="47" spans="1:47" ht="33" customHeight="1">
      <c r="A47" s="669">
        <f t="shared" si="9"/>
        <v>36</v>
      </c>
      <c r="B47" s="670" t="str">
        <f>IF(基本情報入力シート!C68="","",基本情報入力シート!C68)</f>
        <v/>
      </c>
      <c r="C47" s="671" t="str">
        <f>IF(基本情報入力シート!D68="","",基本情報入力シート!D68)</f>
        <v/>
      </c>
      <c r="D47" s="672" t="str">
        <f>IF(基本情報入力シート!E68="","",基本情報入力シート!E68)</f>
        <v/>
      </c>
      <c r="E47" s="672" t="str">
        <f>IF(基本情報入力シート!F68="","",基本情報入力シート!F68)</f>
        <v/>
      </c>
      <c r="F47" s="672" t="str">
        <f>IF(基本情報入力シート!G68="","",基本情報入力シート!G68)</f>
        <v/>
      </c>
      <c r="G47" s="672" t="str">
        <f>IF(基本情報入力シート!H68="","",基本情報入力シート!H68)</f>
        <v/>
      </c>
      <c r="H47" s="672" t="str">
        <f>IF(基本情報入力シート!I68="","",基本情報入力シート!I68)</f>
        <v/>
      </c>
      <c r="I47" s="672" t="str">
        <f>IF(基本情報入力シート!J68="","",基本情報入力シート!J68)</f>
        <v/>
      </c>
      <c r="J47" s="672" t="str">
        <f>IF(基本情報入力シート!K68="","",基本情報入力シート!K68)</f>
        <v/>
      </c>
      <c r="K47" s="673" t="str">
        <f>IF(基本情報入力シート!L68="","",基本情報入力シート!L68)</f>
        <v/>
      </c>
      <c r="L47" s="674" t="str">
        <f>IF(基本情報入力シート!M68="","",基本情報入力シート!M68)</f>
        <v/>
      </c>
      <c r="M47" s="674" t="str">
        <f>IF(基本情報入力シート!R68="","",基本情報入力シート!R68)</f>
        <v/>
      </c>
      <c r="N47" s="674" t="str">
        <f>IF(基本情報入力シート!W68="","",基本情報入力シート!W68)</f>
        <v/>
      </c>
      <c r="O47" s="669" t="str">
        <f>IF(基本情報入力シート!X68="","",基本情報入力シート!X68)</f>
        <v/>
      </c>
      <c r="P47" s="675" t="str">
        <f>IF(基本情報入力シート!Y68="","",基本情報入力シート!Y68)</f>
        <v/>
      </c>
      <c r="Q47" s="676" t="str">
        <f>IF(基本情報入力シート!Z68="","",基本情報入力シート!Z68)</f>
        <v/>
      </c>
      <c r="R47" s="702" t="str">
        <f>IF(基本情報入力シート!AA68="","",基本情報入力シート!AA68)</f>
        <v/>
      </c>
      <c r="S47" s="703"/>
      <c r="T47" s="704"/>
      <c r="U47" s="705" t="s">
        <v>445</v>
      </c>
      <c r="V47" s="706"/>
      <c r="W47" s="188" t="s">
        <v>100</v>
      </c>
      <c r="X47" s="707"/>
      <c r="Y47" s="384" t="s">
        <v>131</v>
      </c>
      <c r="Z47" s="707"/>
      <c r="AA47" s="455" t="s">
        <v>353</v>
      </c>
      <c r="AB47" s="707"/>
      <c r="AC47" s="384" t="s">
        <v>131</v>
      </c>
      <c r="AD47" s="707"/>
      <c r="AE47" s="384" t="s">
        <v>132</v>
      </c>
      <c r="AF47" s="683" t="s">
        <v>168</v>
      </c>
      <c r="AG47" s="684" t="str">
        <f t="shared" si="5"/>
        <v/>
      </c>
      <c r="AH47" s="709" t="s">
        <v>354</v>
      </c>
      <c r="AI47" s="685" t="str">
        <f t="shared" si="6"/>
        <v/>
      </c>
      <c r="AJ47" s="96"/>
      <c r="AK47" s="710" t="str">
        <f t="shared" si="7"/>
        <v>○</v>
      </c>
      <c r="AL47" s="711" t="str">
        <f t="shared" si="8"/>
        <v/>
      </c>
      <c r="AM47" s="712"/>
      <c r="AN47" s="712"/>
      <c r="AO47" s="712"/>
      <c r="AP47" s="712"/>
      <c r="AQ47" s="712"/>
      <c r="AR47" s="712"/>
      <c r="AS47" s="712"/>
      <c r="AT47" s="712"/>
      <c r="AU47" s="713"/>
    </row>
    <row r="48" spans="1:47" ht="33" customHeight="1">
      <c r="A48" s="669">
        <f t="shared" si="9"/>
        <v>37</v>
      </c>
      <c r="B48" s="670" t="str">
        <f>IF(基本情報入力シート!C69="","",基本情報入力シート!C69)</f>
        <v/>
      </c>
      <c r="C48" s="671" t="str">
        <f>IF(基本情報入力シート!D69="","",基本情報入力シート!D69)</f>
        <v/>
      </c>
      <c r="D48" s="672" t="str">
        <f>IF(基本情報入力シート!E69="","",基本情報入力シート!E69)</f>
        <v/>
      </c>
      <c r="E48" s="672" t="str">
        <f>IF(基本情報入力シート!F69="","",基本情報入力シート!F69)</f>
        <v/>
      </c>
      <c r="F48" s="672" t="str">
        <f>IF(基本情報入力シート!G69="","",基本情報入力シート!G69)</f>
        <v/>
      </c>
      <c r="G48" s="672" t="str">
        <f>IF(基本情報入力シート!H69="","",基本情報入力シート!H69)</f>
        <v/>
      </c>
      <c r="H48" s="672" t="str">
        <f>IF(基本情報入力シート!I69="","",基本情報入力シート!I69)</f>
        <v/>
      </c>
      <c r="I48" s="672" t="str">
        <f>IF(基本情報入力シート!J69="","",基本情報入力シート!J69)</f>
        <v/>
      </c>
      <c r="J48" s="672" t="str">
        <f>IF(基本情報入力シート!K69="","",基本情報入力シート!K69)</f>
        <v/>
      </c>
      <c r="K48" s="673" t="str">
        <f>IF(基本情報入力シート!L69="","",基本情報入力シート!L69)</f>
        <v/>
      </c>
      <c r="L48" s="674" t="str">
        <f>IF(基本情報入力シート!M69="","",基本情報入力シート!M69)</f>
        <v/>
      </c>
      <c r="M48" s="674" t="str">
        <f>IF(基本情報入力シート!R69="","",基本情報入力シート!R69)</f>
        <v/>
      </c>
      <c r="N48" s="674" t="str">
        <f>IF(基本情報入力シート!W69="","",基本情報入力シート!W69)</f>
        <v/>
      </c>
      <c r="O48" s="669" t="str">
        <f>IF(基本情報入力シート!X69="","",基本情報入力シート!X69)</f>
        <v/>
      </c>
      <c r="P48" s="675" t="str">
        <f>IF(基本情報入力シート!Y69="","",基本情報入力シート!Y69)</f>
        <v/>
      </c>
      <c r="Q48" s="676" t="str">
        <f>IF(基本情報入力シート!Z69="","",基本情報入力シート!Z69)</f>
        <v/>
      </c>
      <c r="R48" s="702" t="str">
        <f>IF(基本情報入力シート!AA69="","",基本情報入力シート!AA69)</f>
        <v/>
      </c>
      <c r="S48" s="703"/>
      <c r="T48" s="704"/>
      <c r="U48" s="705" t="s">
        <v>445</v>
      </c>
      <c r="V48" s="706"/>
      <c r="W48" s="188" t="s">
        <v>100</v>
      </c>
      <c r="X48" s="707"/>
      <c r="Y48" s="384" t="s">
        <v>131</v>
      </c>
      <c r="Z48" s="707"/>
      <c r="AA48" s="455" t="s">
        <v>353</v>
      </c>
      <c r="AB48" s="707"/>
      <c r="AC48" s="384" t="s">
        <v>131</v>
      </c>
      <c r="AD48" s="707"/>
      <c r="AE48" s="384" t="s">
        <v>132</v>
      </c>
      <c r="AF48" s="683" t="s">
        <v>168</v>
      </c>
      <c r="AG48" s="684" t="str">
        <f t="shared" si="5"/>
        <v/>
      </c>
      <c r="AH48" s="709" t="s">
        <v>354</v>
      </c>
      <c r="AI48" s="685" t="str">
        <f t="shared" si="6"/>
        <v/>
      </c>
      <c r="AJ48" s="96"/>
      <c r="AK48" s="710" t="str">
        <f t="shared" si="7"/>
        <v>○</v>
      </c>
      <c r="AL48" s="711" t="str">
        <f t="shared" si="8"/>
        <v/>
      </c>
      <c r="AM48" s="712"/>
      <c r="AN48" s="712"/>
      <c r="AO48" s="712"/>
      <c r="AP48" s="712"/>
      <c r="AQ48" s="712"/>
      <c r="AR48" s="712"/>
      <c r="AS48" s="712"/>
      <c r="AT48" s="712"/>
      <c r="AU48" s="713"/>
    </row>
    <row r="49" spans="1:47" ht="33" customHeight="1">
      <c r="A49" s="669">
        <f t="shared" si="9"/>
        <v>38</v>
      </c>
      <c r="B49" s="670" t="str">
        <f>IF(基本情報入力シート!C70="","",基本情報入力シート!C70)</f>
        <v/>
      </c>
      <c r="C49" s="671" t="str">
        <f>IF(基本情報入力シート!D70="","",基本情報入力シート!D70)</f>
        <v/>
      </c>
      <c r="D49" s="672" t="str">
        <f>IF(基本情報入力シート!E70="","",基本情報入力シート!E70)</f>
        <v/>
      </c>
      <c r="E49" s="672" t="str">
        <f>IF(基本情報入力シート!F70="","",基本情報入力シート!F70)</f>
        <v/>
      </c>
      <c r="F49" s="672" t="str">
        <f>IF(基本情報入力シート!G70="","",基本情報入力シート!G70)</f>
        <v/>
      </c>
      <c r="G49" s="672" t="str">
        <f>IF(基本情報入力シート!H70="","",基本情報入力シート!H70)</f>
        <v/>
      </c>
      <c r="H49" s="672" t="str">
        <f>IF(基本情報入力シート!I70="","",基本情報入力シート!I70)</f>
        <v/>
      </c>
      <c r="I49" s="672" t="str">
        <f>IF(基本情報入力シート!J70="","",基本情報入力シート!J70)</f>
        <v/>
      </c>
      <c r="J49" s="672" t="str">
        <f>IF(基本情報入力シート!K70="","",基本情報入力シート!K70)</f>
        <v/>
      </c>
      <c r="K49" s="673" t="str">
        <f>IF(基本情報入力シート!L70="","",基本情報入力シート!L70)</f>
        <v/>
      </c>
      <c r="L49" s="674" t="str">
        <f>IF(基本情報入力シート!M70="","",基本情報入力シート!M70)</f>
        <v/>
      </c>
      <c r="M49" s="674" t="str">
        <f>IF(基本情報入力シート!R70="","",基本情報入力シート!R70)</f>
        <v/>
      </c>
      <c r="N49" s="674" t="str">
        <f>IF(基本情報入力シート!W70="","",基本情報入力シート!W70)</f>
        <v/>
      </c>
      <c r="O49" s="669" t="str">
        <f>IF(基本情報入力シート!X70="","",基本情報入力シート!X70)</f>
        <v/>
      </c>
      <c r="P49" s="675" t="str">
        <f>IF(基本情報入力シート!Y70="","",基本情報入力シート!Y70)</f>
        <v/>
      </c>
      <c r="Q49" s="676" t="str">
        <f>IF(基本情報入力シート!Z70="","",基本情報入力シート!Z70)</f>
        <v/>
      </c>
      <c r="R49" s="702" t="str">
        <f>IF(基本情報入力シート!AA70="","",基本情報入力シート!AA70)</f>
        <v/>
      </c>
      <c r="S49" s="703"/>
      <c r="T49" s="704"/>
      <c r="U49" s="705" t="s">
        <v>445</v>
      </c>
      <c r="V49" s="706"/>
      <c r="W49" s="188" t="s">
        <v>100</v>
      </c>
      <c r="X49" s="707"/>
      <c r="Y49" s="384" t="s">
        <v>131</v>
      </c>
      <c r="Z49" s="707"/>
      <c r="AA49" s="455" t="s">
        <v>353</v>
      </c>
      <c r="AB49" s="707"/>
      <c r="AC49" s="384" t="s">
        <v>131</v>
      </c>
      <c r="AD49" s="707"/>
      <c r="AE49" s="384" t="s">
        <v>132</v>
      </c>
      <c r="AF49" s="683" t="s">
        <v>168</v>
      </c>
      <c r="AG49" s="684" t="str">
        <f t="shared" si="5"/>
        <v/>
      </c>
      <c r="AH49" s="709" t="s">
        <v>354</v>
      </c>
      <c r="AI49" s="685" t="str">
        <f t="shared" si="6"/>
        <v/>
      </c>
      <c r="AJ49" s="96"/>
      <c r="AK49" s="710" t="str">
        <f t="shared" si="7"/>
        <v>○</v>
      </c>
      <c r="AL49" s="711" t="str">
        <f t="shared" si="8"/>
        <v/>
      </c>
      <c r="AM49" s="712"/>
      <c r="AN49" s="712"/>
      <c r="AO49" s="712"/>
      <c r="AP49" s="712"/>
      <c r="AQ49" s="712"/>
      <c r="AR49" s="712"/>
      <c r="AS49" s="712"/>
      <c r="AT49" s="712"/>
      <c r="AU49" s="713"/>
    </row>
    <row r="50" spans="1:47" ht="33" customHeight="1">
      <c r="A50" s="669">
        <f t="shared" si="9"/>
        <v>39</v>
      </c>
      <c r="B50" s="670" t="str">
        <f>IF(基本情報入力シート!C71="","",基本情報入力シート!C71)</f>
        <v/>
      </c>
      <c r="C50" s="671" t="str">
        <f>IF(基本情報入力シート!D71="","",基本情報入力シート!D71)</f>
        <v/>
      </c>
      <c r="D50" s="672" t="str">
        <f>IF(基本情報入力シート!E71="","",基本情報入力シート!E71)</f>
        <v/>
      </c>
      <c r="E50" s="672" t="str">
        <f>IF(基本情報入力シート!F71="","",基本情報入力シート!F71)</f>
        <v/>
      </c>
      <c r="F50" s="672" t="str">
        <f>IF(基本情報入力シート!G71="","",基本情報入力シート!G71)</f>
        <v/>
      </c>
      <c r="G50" s="672" t="str">
        <f>IF(基本情報入力シート!H71="","",基本情報入力シート!H71)</f>
        <v/>
      </c>
      <c r="H50" s="672" t="str">
        <f>IF(基本情報入力シート!I71="","",基本情報入力シート!I71)</f>
        <v/>
      </c>
      <c r="I50" s="672" t="str">
        <f>IF(基本情報入力シート!J71="","",基本情報入力シート!J71)</f>
        <v/>
      </c>
      <c r="J50" s="672" t="str">
        <f>IF(基本情報入力シート!K71="","",基本情報入力シート!K71)</f>
        <v/>
      </c>
      <c r="K50" s="673" t="str">
        <f>IF(基本情報入力シート!L71="","",基本情報入力シート!L71)</f>
        <v/>
      </c>
      <c r="L50" s="674" t="str">
        <f>IF(基本情報入力シート!M71="","",基本情報入力シート!M71)</f>
        <v/>
      </c>
      <c r="M50" s="674" t="str">
        <f>IF(基本情報入力シート!R71="","",基本情報入力シート!R71)</f>
        <v/>
      </c>
      <c r="N50" s="674" t="str">
        <f>IF(基本情報入力シート!W71="","",基本情報入力シート!W71)</f>
        <v/>
      </c>
      <c r="O50" s="669" t="str">
        <f>IF(基本情報入力シート!X71="","",基本情報入力シート!X71)</f>
        <v/>
      </c>
      <c r="P50" s="675" t="str">
        <f>IF(基本情報入力シート!Y71="","",基本情報入力シート!Y71)</f>
        <v/>
      </c>
      <c r="Q50" s="676" t="str">
        <f>IF(基本情報入力シート!Z71="","",基本情報入力シート!Z71)</f>
        <v/>
      </c>
      <c r="R50" s="702" t="str">
        <f>IF(基本情報入力シート!AA71="","",基本情報入力シート!AA71)</f>
        <v/>
      </c>
      <c r="S50" s="703"/>
      <c r="T50" s="704"/>
      <c r="U50" s="705" t="s">
        <v>445</v>
      </c>
      <c r="V50" s="706"/>
      <c r="W50" s="188" t="s">
        <v>100</v>
      </c>
      <c r="X50" s="707"/>
      <c r="Y50" s="384" t="s">
        <v>131</v>
      </c>
      <c r="Z50" s="707"/>
      <c r="AA50" s="455" t="s">
        <v>353</v>
      </c>
      <c r="AB50" s="707"/>
      <c r="AC50" s="384" t="s">
        <v>131</v>
      </c>
      <c r="AD50" s="707"/>
      <c r="AE50" s="384" t="s">
        <v>132</v>
      </c>
      <c r="AF50" s="683" t="s">
        <v>168</v>
      </c>
      <c r="AG50" s="684" t="str">
        <f t="shared" si="5"/>
        <v/>
      </c>
      <c r="AH50" s="709" t="s">
        <v>354</v>
      </c>
      <c r="AI50" s="685" t="str">
        <f t="shared" si="6"/>
        <v/>
      </c>
      <c r="AJ50" s="96"/>
      <c r="AK50" s="710" t="str">
        <f t="shared" si="7"/>
        <v>○</v>
      </c>
      <c r="AL50" s="711" t="str">
        <f t="shared" si="8"/>
        <v/>
      </c>
      <c r="AM50" s="712"/>
      <c r="AN50" s="712"/>
      <c r="AO50" s="712"/>
      <c r="AP50" s="712"/>
      <c r="AQ50" s="712"/>
      <c r="AR50" s="712"/>
      <c r="AS50" s="712"/>
      <c r="AT50" s="712"/>
      <c r="AU50" s="713"/>
    </row>
    <row r="51" spans="1:47" ht="33" customHeight="1">
      <c r="A51" s="669">
        <f t="shared" si="9"/>
        <v>40</v>
      </c>
      <c r="B51" s="670" t="str">
        <f>IF(基本情報入力シート!C72="","",基本情報入力シート!C72)</f>
        <v/>
      </c>
      <c r="C51" s="671" t="str">
        <f>IF(基本情報入力シート!D72="","",基本情報入力シート!D72)</f>
        <v/>
      </c>
      <c r="D51" s="672" t="str">
        <f>IF(基本情報入力シート!E72="","",基本情報入力シート!E72)</f>
        <v/>
      </c>
      <c r="E51" s="672" t="str">
        <f>IF(基本情報入力シート!F72="","",基本情報入力シート!F72)</f>
        <v/>
      </c>
      <c r="F51" s="672" t="str">
        <f>IF(基本情報入力シート!G72="","",基本情報入力シート!G72)</f>
        <v/>
      </c>
      <c r="G51" s="672" t="str">
        <f>IF(基本情報入力シート!H72="","",基本情報入力シート!H72)</f>
        <v/>
      </c>
      <c r="H51" s="672" t="str">
        <f>IF(基本情報入力シート!I72="","",基本情報入力シート!I72)</f>
        <v/>
      </c>
      <c r="I51" s="672" t="str">
        <f>IF(基本情報入力シート!J72="","",基本情報入力シート!J72)</f>
        <v/>
      </c>
      <c r="J51" s="672" t="str">
        <f>IF(基本情報入力シート!K72="","",基本情報入力シート!K72)</f>
        <v/>
      </c>
      <c r="K51" s="673" t="str">
        <f>IF(基本情報入力シート!L72="","",基本情報入力シート!L72)</f>
        <v/>
      </c>
      <c r="L51" s="674" t="str">
        <f>IF(基本情報入力シート!M72="","",基本情報入力シート!M72)</f>
        <v/>
      </c>
      <c r="M51" s="674" t="str">
        <f>IF(基本情報入力シート!R72="","",基本情報入力シート!R72)</f>
        <v/>
      </c>
      <c r="N51" s="674" t="str">
        <f>IF(基本情報入力シート!W72="","",基本情報入力シート!W72)</f>
        <v/>
      </c>
      <c r="O51" s="669" t="str">
        <f>IF(基本情報入力シート!X72="","",基本情報入力シート!X72)</f>
        <v/>
      </c>
      <c r="P51" s="675" t="str">
        <f>IF(基本情報入力シート!Y72="","",基本情報入力シート!Y72)</f>
        <v/>
      </c>
      <c r="Q51" s="676" t="str">
        <f>IF(基本情報入力シート!Z72="","",基本情報入力シート!Z72)</f>
        <v/>
      </c>
      <c r="R51" s="702" t="str">
        <f>IF(基本情報入力シート!AA72="","",基本情報入力シート!AA72)</f>
        <v/>
      </c>
      <c r="S51" s="703"/>
      <c r="T51" s="704"/>
      <c r="U51" s="705" t="s">
        <v>445</v>
      </c>
      <c r="V51" s="706"/>
      <c r="W51" s="188" t="s">
        <v>100</v>
      </c>
      <c r="X51" s="707"/>
      <c r="Y51" s="384" t="s">
        <v>131</v>
      </c>
      <c r="Z51" s="707"/>
      <c r="AA51" s="455" t="s">
        <v>353</v>
      </c>
      <c r="AB51" s="707"/>
      <c r="AC51" s="384" t="s">
        <v>131</v>
      </c>
      <c r="AD51" s="707"/>
      <c r="AE51" s="384" t="s">
        <v>132</v>
      </c>
      <c r="AF51" s="683" t="s">
        <v>168</v>
      </c>
      <c r="AG51" s="684" t="str">
        <f t="shared" si="5"/>
        <v/>
      </c>
      <c r="AH51" s="709" t="s">
        <v>354</v>
      </c>
      <c r="AI51" s="685" t="str">
        <f t="shared" si="6"/>
        <v/>
      </c>
      <c r="AJ51" s="96"/>
      <c r="AK51" s="710" t="str">
        <f t="shared" si="7"/>
        <v>○</v>
      </c>
      <c r="AL51" s="711" t="str">
        <f t="shared" si="8"/>
        <v/>
      </c>
      <c r="AM51" s="712"/>
      <c r="AN51" s="712"/>
      <c r="AO51" s="712"/>
      <c r="AP51" s="712"/>
      <c r="AQ51" s="712"/>
      <c r="AR51" s="712"/>
      <c r="AS51" s="712"/>
      <c r="AT51" s="712"/>
      <c r="AU51" s="713"/>
    </row>
    <row r="52" spans="1:47" ht="33" customHeight="1">
      <c r="A52" s="669">
        <f t="shared" si="9"/>
        <v>41</v>
      </c>
      <c r="B52" s="670" t="str">
        <f>IF(基本情報入力シート!C73="","",基本情報入力シート!C73)</f>
        <v/>
      </c>
      <c r="C52" s="671" t="str">
        <f>IF(基本情報入力シート!D73="","",基本情報入力シート!D73)</f>
        <v/>
      </c>
      <c r="D52" s="672" t="str">
        <f>IF(基本情報入力シート!E73="","",基本情報入力シート!E73)</f>
        <v/>
      </c>
      <c r="E52" s="672" t="str">
        <f>IF(基本情報入力シート!F73="","",基本情報入力シート!F73)</f>
        <v/>
      </c>
      <c r="F52" s="672" t="str">
        <f>IF(基本情報入力シート!G73="","",基本情報入力シート!G73)</f>
        <v/>
      </c>
      <c r="G52" s="672" t="str">
        <f>IF(基本情報入力シート!H73="","",基本情報入力シート!H73)</f>
        <v/>
      </c>
      <c r="H52" s="672" t="str">
        <f>IF(基本情報入力シート!I73="","",基本情報入力シート!I73)</f>
        <v/>
      </c>
      <c r="I52" s="672" t="str">
        <f>IF(基本情報入力シート!J73="","",基本情報入力シート!J73)</f>
        <v/>
      </c>
      <c r="J52" s="672" t="str">
        <f>IF(基本情報入力シート!K73="","",基本情報入力シート!K73)</f>
        <v/>
      </c>
      <c r="K52" s="673" t="str">
        <f>IF(基本情報入力シート!L73="","",基本情報入力シート!L73)</f>
        <v/>
      </c>
      <c r="L52" s="674" t="str">
        <f>IF(基本情報入力シート!M73="","",基本情報入力シート!M73)</f>
        <v/>
      </c>
      <c r="M52" s="674" t="str">
        <f>IF(基本情報入力シート!R73="","",基本情報入力シート!R73)</f>
        <v/>
      </c>
      <c r="N52" s="674" t="str">
        <f>IF(基本情報入力シート!W73="","",基本情報入力シート!W73)</f>
        <v/>
      </c>
      <c r="O52" s="669" t="str">
        <f>IF(基本情報入力シート!X73="","",基本情報入力シート!X73)</f>
        <v/>
      </c>
      <c r="P52" s="675" t="str">
        <f>IF(基本情報入力シート!Y73="","",基本情報入力シート!Y73)</f>
        <v/>
      </c>
      <c r="Q52" s="676" t="str">
        <f>IF(基本情報入力シート!Z73="","",基本情報入力シート!Z73)</f>
        <v/>
      </c>
      <c r="R52" s="702" t="str">
        <f>IF(基本情報入力シート!AA73="","",基本情報入力シート!AA73)</f>
        <v/>
      </c>
      <c r="S52" s="703"/>
      <c r="T52" s="704"/>
      <c r="U52" s="705" t="s">
        <v>445</v>
      </c>
      <c r="V52" s="706"/>
      <c r="W52" s="188" t="s">
        <v>100</v>
      </c>
      <c r="X52" s="707"/>
      <c r="Y52" s="384" t="s">
        <v>131</v>
      </c>
      <c r="Z52" s="707"/>
      <c r="AA52" s="455" t="s">
        <v>353</v>
      </c>
      <c r="AB52" s="707"/>
      <c r="AC52" s="384" t="s">
        <v>131</v>
      </c>
      <c r="AD52" s="707"/>
      <c r="AE52" s="384" t="s">
        <v>132</v>
      </c>
      <c r="AF52" s="683" t="s">
        <v>168</v>
      </c>
      <c r="AG52" s="684" t="str">
        <f t="shared" si="5"/>
        <v/>
      </c>
      <c r="AH52" s="709" t="s">
        <v>354</v>
      </c>
      <c r="AI52" s="685" t="str">
        <f t="shared" si="6"/>
        <v/>
      </c>
      <c r="AJ52" s="96"/>
      <c r="AK52" s="710" t="str">
        <f t="shared" si="7"/>
        <v>○</v>
      </c>
      <c r="AL52" s="711" t="str">
        <f t="shared" si="8"/>
        <v/>
      </c>
      <c r="AM52" s="712"/>
      <c r="AN52" s="712"/>
      <c r="AO52" s="712"/>
      <c r="AP52" s="712"/>
      <c r="AQ52" s="712"/>
      <c r="AR52" s="712"/>
      <c r="AS52" s="712"/>
      <c r="AT52" s="712"/>
      <c r="AU52" s="713"/>
    </row>
    <row r="53" spans="1:47" ht="33" customHeight="1">
      <c r="A53" s="669">
        <f t="shared" si="9"/>
        <v>42</v>
      </c>
      <c r="B53" s="670" t="str">
        <f>IF(基本情報入力シート!C74="","",基本情報入力シート!C74)</f>
        <v/>
      </c>
      <c r="C53" s="671" t="str">
        <f>IF(基本情報入力シート!D74="","",基本情報入力シート!D74)</f>
        <v/>
      </c>
      <c r="D53" s="672" t="str">
        <f>IF(基本情報入力シート!E74="","",基本情報入力シート!E74)</f>
        <v/>
      </c>
      <c r="E53" s="672" t="str">
        <f>IF(基本情報入力シート!F74="","",基本情報入力シート!F74)</f>
        <v/>
      </c>
      <c r="F53" s="672" t="str">
        <f>IF(基本情報入力シート!G74="","",基本情報入力シート!G74)</f>
        <v/>
      </c>
      <c r="G53" s="672" t="str">
        <f>IF(基本情報入力シート!H74="","",基本情報入力シート!H74)</f>
        <v/>
      </c>
      <c r="H53" s="672" t="str">
        <f>IF(基本情報入力シート!I74="","",基本情報入力シート!I74)</f>
        <v/>
      </c>
      <c r="I53" s="672" t="str">
        <f>IF(基本情報入力シート!J74="","",基本情報入力シート!J74)</f>
        <v/>
      </c>
      <c r="J53" s="672" t="str">
        <f>IF(基本情報入力シート!K74="","",基本情報入力シート!K74)</f>
        <v/>
      </c>
      <c r="K53" s="673" t="str">
        <f>IF(基本情報入力シート!L74="","",基本情報入力シート!L74)</f>
        <v/>
      </c>
      <c r="L53" s="674" t="str">
        <f>IF(基本情報入力シート!M74="","",基本情報入力シート!M74)</f>
        <v/>
      </c>
      <c r="M53" s="674" t="str">
        <f>IF(基本情報入力シート!R74="","",基本情報入力シート!R74)</f>
        <v/>
      </c>
      <c r="N53" s="674" t="str">
        <f>IF(基本情報入力シート!W74="","",基本情報入力シート!W74)</f>
        <v/>
      </c>
      <c r="O53" s="669" t="str">
        <f>IF(基本情報入力シート!X74="","",基本情報入力シート!X74)</f>
        <v/>
      </c>
      <c r="P53" s="675" t="str">
        <f>IF(基本情報入力シート!Y74="","",基本情報入力シート!Y74)</f>
        <v/>
      </c>
      <c r="Q53" s="676" t="str">
        <f>IF(基本情報入力シート!Z74="","",基本情報入力シート!Z74)</f>
        <v/>
      </c>
      <c r="R53" s="702" t="str">
        <f>IF(基本情報入力シート!AA74="","",基本情報入力シート!AA74)</f>
        <v/>
      </c>
      <c r="S53" s="703"/>
      <c r="T53" s="704"/>
      <c r="U53" s="705" t="s">
        <v>445</v>
      </c>
      <c r="V53" s="706"/>
      <c r="W53" s="188" t="s">
        <v>100</v>
      </c>
      <c r="X53" s="707"/>
      <c r="Y53" s="384" t="s">
        <v>131</v>
      </c>
      <c r="Z53" s="707"/>
      <c r="AA53" s="455" t="s">
        <v>353</v>
      </c>
      <c r="AB53" s="707"/>
      <c r="AC53" s="384" t="s">
        <v>131</v>
      </c>
      <c r="AD53" s="707"/>
      <c r="AE53" s="384" t="s">
        <v>132</v>
      </c>
      <c r="AF53" s="683" t="s">
        <v>168</v>
      </c>
      <c r="AG53" s="684" t="str">
        <f t="shared" si="5"/>
        <v/>
      </c>
      <c r="AH53" s="709" t="s">
        <v>354</v>
      </c>
      <c r="AI53" s="685" t="str">
        <f t="shared" si="6"/>
        <v/>
      </c>
      <c r="AJ53" s="96"/>
      <c r="AK53" s="710" t="str">
        <f t="shared" si="7"/>
        <v>○</v>
      </c>
      <c r="AL53" s="711" t="str">
        <f t="shared" si="8"/>
        <v/>
      </c>
      <c r="AM53" s="712"/>
      <c r="AN53" s="712"/>
      <c r="AO53" s="712"/>
      <c r="AP53" s="712"/>
      <c r="AQ53" s="712"/>
      <c r="AR53" s="712"/>
      <c r="AS53" s="712"/>
      <c r="AT53" s="712"/>
      <c r="AU53" s="713"/>
    </row>
    <row r="54" spans="1:47" ht="33" customHeight="1">
      <c r="A54" s="669">
        <f t="shared" si="9"/>
        <v>43</v>
      </c>
      <c r="B54" s="670" t="str">
        <f>IF(基本情報入力シート!C75="","",基本情報入力シート!C75)</f>
        <v/>
      </c>
      <c r="C54" s="671" t="str">
        <f>IF(基本情報入力シート!D75="","",基本情報入力シート!D75)</f>
        <v/>
      </c>
      <c r="D54" s="672" t="str">
        <f>IF(基本情報入力シート!E75="","",基本情報入力シート!E75)</f>
        <v/>
      </c>
      <c r="E54" s="672" t="str">
        <f>IF(基本情報入力シート!F75="","",基本情報入力シート!F75)</f>
        <v/>
      </c>
      <c r="F54" s="672" t="str">
        <f>IF(基本情報入力シート!G75="","",基本情報入力シート!G75)</f>
        <v/>
      </c>
      <c r="G54" s="672" t="str">
        <f>IF(基本情報入力シート!H75="","",基本情報入力シート!H75)</f>
        <v/>
      </c>
      <c r="H54" s="672" t="str">
        <f>IF(基本情報入力シート!I75="","",基本情報入力シート!I75)</f>
        <v/>
      </c>
      <c r="I54" s="672" t="str">
        <f>IF(基本情報入力シート!J75="","",基本情報入力シート!J75)</f>
        <v/>
      </c>
      <c r="J54" s="672" t="str">
        <f>IF(基本情報入力シート!K75="","",基本情報入力シート!K75)</f>
        <v/>
      </c>
      <c r="K54" s="673" t="str">
        <f>IF(基本情報入力シート!L75="","",基本情報入力シート!L75)</f>
        <v/>
      </c>
      <c r="L54" s="674" t="str">
        <f>IF(基本情報入力シート!M75="","",基本情報入力シート!M75)</f>
        <v/>
      </c>
      <c r="M54" s="674" t="str">
        <f>IF(基本情報入力シート!R75="","",基本情報入力シート!R75)</f>
        <v/>
      </c>
      <c r="N54" s="674" t="str">
        <f>IF(基本情報入力シート!W75="","",基本情報入力シート!W75)</f>
        <v/>
      </c>
      <c r="O54" s="669" t="str">
        <f>IF(基本情報入力シート!X75="","",基本情報入力シート!X75)</f>
        <v/>
      </c>
      <c r="P54" s="675" t="str">
        <f>IF(基本情報入力シート!Y75="","",基本情報入力シート!Y75)</f>
        <v/>
      </c>
      <c r="Q54" s="676" t="str">
        <f>IF(基本情報入力シート!Z75="","",基本情報入力シート!Z75)</f>
        <v/>
      </c>
      <c r="R54" s="702" t="str">
        <f>IF(基本情報入力シート!AA75="","",基本情報入力シート!AA75)</f>
        <v/>
      </c>
      <c r="S54" s="703"/>
      <c r="T54" s="704"/>
      <c r="U54" s="705" t="s">
        <v>445</v>
      </c>
      <c r="V54" s="706"/>
      <c r="W54" s="188" t="s">
        <v>100</v>
      </c>
      <c r="X54" s="707"/>
      <c r="Y54" s="384" t="s">
        <v>131</v>
      </c>
      <c r="Z54" s="707"/>
      <c r="AA54" s="455" t="s">
        <v>353</v>
      </c>
      <c r="AB54" s="707"/>
      <c r="AC54" s="384" t="s">
        <v>131</v>
      </c>
      <c r="AD54" s="707"/>
      <c r="AE54" s="384" t="s">
        <v>132</v>
      </c>
      <c r="AF54" s="683" t="s">
        <v>168</v>
      </c>
      <c r="AG54" s="684" t="str">
        <f t="shared" si="5"/>
        <v/>
      </c>
      <c r="AH54" s="709" t="s">
        <v>354</v>
      </c>
      <c r="AI54" s="685" t="str">
        <f t="shared" si="6"/>
        <v/>
      </c>
      <c r="AJ54" s="96"/>
      <c r="AK54" s="710" t="str">
        <f t="shared" si="7"/>
        <v>○</v>
      </c>
      <c r="AL54" s="711" t="str">
        <f t="shared" si="8"/>
        <v/>
      </c>
      <c r="AM54" s="712"/>
      <c r="AN54" s="712"/>
      <c r="AO54" s="712"/>
      <c r="AP54" s="712"/>
      <c r="AQ54" s="712"/>
      <c r="AR54" s="712"/>
      <c r="AS54" s="712"/>
      <c r="AT54" s="712"/>
      <c r="AU54" s="713"/>
    </row>
    <row r="55" spans="1:47" ht="33" customHeight="1">
      <c r="A55" s="669">
        <f t="shared" si="9"/>
        <v>44</v>
      </c>
      <c r="B55" s="670" t="str">
        <f>IF(基本情報入力シート!C76="","",基本情報入力シート!C76)</f>
        <v/>
      </c>
      <c r="C55" s="671" t="str">
        <f>IF(基本情報入力シート!D76="","",基本情報入力シート!D76)</f>
        <v/>
      </c>
      <c r="D55" s="672" t="str">
        <f>IF(基本情報入力シート!E76="","",基本情報入力シート!E76)</f>
        <v/>
      </c>
      <c r="E55" s="672" t="str">
        <f>IF(基本情報入力シート!F76="","",基本情報入力シート!F76)</f>
        <v/>
      </c>
      <c r="F55" s="672" t="str">
        <f>IF(基本情報入力シート!G76="","",基本情報入力シート!G76)</f>
        <v/>
      </c>
      <c r="G55" s="672" t="str">
        <f>IF(基本情報入力シート!H76="","",基本情報入力シート!H76)</f>
        <v/>
      </c>
      <c r="H55" s="672" t="str">
        <f>IF(基本情報入力シート!I76="","",基本情報入力シート!I76)</f>
        <v/>
      </c>
      <c r="I55" s="672" t="str">
        <f>IF(基本情報入力シート!J76="","",基本情報入力シート!J76)</f>
        <v/>
      </c>
      <c r="J55" s="672" t="str">
        <f>IF(基本情報入力シート!K76="","",基本情報入力シート!K76)</f>
        <v/>
      </c>
      <c r="K55" s="673" t="str">
        <f>IF(基本情報入力シート!L76="","",基本情報入力シート!L76)</f>
        <v/>
      </c>
      <c r="L55" s="674" t="str">
        <f>IF(基本情報入力シート!M76="","",基本情報入力シート!M76)</f>
        <v/>
      </c>
      <c r="M55" s="674" t="str">
        <f>IF(基本情報入力シート!R76="","",基本情報入力シート!R76)</f>
        <v/>
      </c>
      <c r="N55" s="674" t="str">
        <f>IF(基本情報入力シート!W76="","",基本情報入力シート!W76)</f>
        <v/>
      </c>
      <c r="O55" s="669" t="str">
        <f>IF(基本情報入力シート!X76="","",基本情報入力シート!X76)</f>
        <v/>
      </c>
      <c r="P55" s="675" t="str">
        <f>IF(基本情報入力シート!Y76="","",基本情報入力シート!Y76)</f>
        <v/>
      </c>
      <c r="Q55" s="676" t="str">
        <f>IF(基本情報入力シート!Z76="","",基本情報入力シート!Z76)</f>
        <v/>
      </c>
      <c r="R55" s="702" t="str">
        <f>IF(基本情報入力シート!AA76="","",基本情報入力シート!AA76)</f>
        <v/>
      </c>
      <c r="S55" s="703"/>
      <c r="T55" s="704"/>
      <c r="U55" s="705" t="s">
        <v>445</v>
      </c>
      <c r="V55" s="706"/>
      <c r="W55" s="188" t="s">
        <v>100</v>
      </c>
      <c r="X55" s="707"/>
      <c r="Y55" s="384" t="s">
        <v>131</v>
      </c>
      <c r="Z55" s="707"/>
      <c r="AA55" s="455" t="s">
        <v>353</v>
      </c>
      <c r="AB55" s="707"/>
      <c r="AC55" s="384" t="s">
        <v>131</v>
      </c>
      <c r="AD55" s="707"/>
      <c r="AE55" s="384" t="s">
        <v>132</v>
      </c>
      <c r="AF55" s="683" t="s">
        <v>168</v>
      </c>
      <c r="AG55" s="684" t="str">
        <f t="shared" si="5"/>
        <v/>
      </c>
      <c r="AH55" s="709" t="s">
        <v>354</v>
      </c>
      <c r="AI55" s="685" t="str">
        <f t="shared" si="6"/>
        <v/>
      </c>
      <c r="AJ55" s="96"/>
      <c r="AK55" s="710" t="str">
        <f t="shared" si="7"/>
        <v>○</v>
      </c>
      <c r="AL55" s="711" t="str">
        <f t="shared" si="8"/>
        <v/>
      </c>
      <c r="AM55" s="712"/>
      <c r="AN55" s="712"/>
      <c r="AO55" s="712"/>
      <c r="AP55" s="712"/>
      <c r="AQ55" s="712"/>
      <c r="AR55" s="712"/>
      <c r="AS55" s="712"/>
      <c r="AT55" s="712"/>
      <c r="AU55" s="713"/>
    </row>
    <row r="56" spans="1:47" ht="33" customHeight="1">
      <c r="A56" s="669">
        <f t="shared" si="9"/>
        <v>45</v>
      </c>
      <c r="B56" s="670" t="str">
        <f>IF(基本情報入力シート!C77="","",基本情報入力シート!C77)</f>
        <v/>
      </c>
      <c r="C56" s="671" t="str">
        <f>IF(基本情報入力シート!D77="","",基本情報入力シート!D77)</f>
        <v/>
      </c>
      <c r="D56" s="672" t="str">
        <f>IF(基本情報入力シート!E77="","",基本情報入力シート!E77)</f>
        <v/>
      </c>
      <c r="E56" s="672" t="str">
        <f>IF(基本情報入力シート!F77="","",基本情報入力シート!F77)</f>
        <v/>
      </c>
      <c r="F56" s="672" t="str">
        <f>IF(基本情報入力シート!G77="","",基本情報入力シート!G77)</f>
        <v/>
      </c>
      <c r="G56" s="672" t="str">
        <f>IF(基本情報入力シート!H77="","",基本情報入力シート!H77)</f>
        <v/>
      </c>
      <c r="H56" s="672" t="str">
        <f>IF(基本情報入力シート!I77="","",基本情報入力シート!I77)</f>
        <v/>
      </c>
      <c r="I56" s="672" t="str">
        <f>IF(基本情報入力シート!J77="","",基本情報入力シート!J77)</f>
        <v/>
      </c>
      <c r="J56" s="672" t="str">
        <f>IF(基本情報入力シート!K77="","",基本情報入力シート!K77)</f>
        <v/>
      </c>
      <c r="K56" s="673" t="str">
        <f>IF(基本情報入力シート!L77="","",基本情報入力シート!L77)</f>
        <v/>
      </c>
      <c r="L56" s="674" t="str">
        <f>IF(基本情報入力シート!M77="","",基本情報入力シート!M77)</f>
        <v/>
      </c>
      <c r="M56" s="674" t="str">
        <f>IF(基本情報入力シート!R77="","",基本情報入力シート!R77)</f>
        <v/>
      </c>
      <c r="N56" s="674" t="str">
        <f>IF(基本情報入力シート!W77="","",基本情報入力シート!W77)</f>
        <v/>
      </c>
      <c r="O56" s="669" t="str">
        <f>IF(基本情報入力シート!X77="","",基本情報入力シート!X77)</f>
        <v/>
      </c>
      <c r="P56" s="675" t="str">
        <f>IF(基本情報入力シート!Y77="","",基本情報入力シート!Y77)</f>
        <v/>
      </c>
      <c r="Q56" s="676" t="str">
        <f>IF(基本情報入力シート!Z77="","",基本情報入力シート!Z77)</f>
        <v/>
      </c>
      <c r="R56" s="702" t="str">
        <f>IF(基本情報入力シート!AA77="","",基本情報入力シート!AA77)</f>
        <v/>
      </c>
      <c r="S56" s="703"/>
      <c r="T56" s="704"/>
      <c r="U56" s="705" t="s">
        <v>445</v>
      </c>
      <c r="V56" s="706"/>
      <c r="W56" s="188" t="s">
        <v>100</v>
      </c>
      <c r="X56" s="707"/>
      <c r="Y56" s="384" t="s">
        <v>131</v>
      </c>
      <c r="Z56" s="707"/>
      <c r="AA56" s="455" t="s">
        <v>353</v>
      </c>
      <c r="AB56" s="707"/>
      <c r="AC56" s="384" t="s">
        <v>131</v>
      </c>
      <c r="AD56" s="707"/>
      <c r="AE56" s="384" t="s">
        <v>132</v>
      </c>
      <c r="AF56" s="683" t="s">
        <v>168</v>
      </c>
      <c r="AG56" s="684" t="str">
        <f t="shared" si="5"/>
        <v/>
      </c>
      <c r="AH56" s="709" t="s">
        <v>354</v>
      </c>
      <c r="AI56" s="685" t="str">
        <f t="shared" si="6"/>
        <v/>
      </c>
      <c r="AJ56" s="96"/>
      <c r="AK56" s="710" t="str">
        <f t="shared" si="7"/>
        <v>○</v>
      </c>
      <c r="AL56" s="711" t="str">
        <f t="shared" si="8"/>
        <v/>
      </c>
      <c r="AM56" s="712"/>
      <c r="AN56" s="712"/>
      <c r="AO56" s="712"/>
      <c r="AP56" s="712"/>
      <c r="AQ56" s="712"/>
      <c r="AR56" s="712"/>
      <c r="AS56" s="712"/>
      <c r="AT56" s="712"/>
      <c r="AU56" s="713"/>
    </row>
    <row r="57" spans="1:47" ht="33" customHeight="1">
      <c r="A57" s="669">
        <f t="shared" si="9"/>
        <v>46</v>
      </c>
      <c r="B57" s="670" t="str">
        <f>IF(基本情報入力シート!C78="","",基本情報入力シート!C78)</f>
        <v/>
      </c>
      <c r="C57" s="671" t="str">
        <f>IF(基本情報入力シート!D78="","",基本情報入力シート!D78)</f>
        <v/>
      </c>
      <c r="D57" s="672" t="str">
        <f>IF(基本情報入力シート!E78="","",基本情報入力シート!E78)</f>
        <v/>
      </c>
      <c r="E57" s="672" t="str">
        <f>IF(基本情報入力シート!F78="","",基本情報入力シート!F78)</f>
        <v/>
      </c>
      <c r="F57" s="672" t="str">
        <f>IF(基本情報入力シート!G78="","",基本情報入力シート!G78)</f>
        <v/>
      </c>
      <c r="G57" s="672" t="str">
        <f>IF(基本情報入力シート!H78="","",基本情報入力シート!H78)</f>
        <v/>
      </c>
      <c r="H57" s="672" t="str">
        <f>IF(基本情報入力シート!I78="","",基本情報入力シート!I78)</f>
        <v/>
      </c>
      <c r="I57" s="672" t="str">
        <f>IF(基本情報入力シート!J78="","",基本情報入力シート!J78)</f>
        <v/>
      </c>
      <c r="J57" s="672" t="str">
        <f>IF(基本情報入力シート!K78="","",基本情報入力シート!K78)</f>
        <v/>
      </c>
      <c r="K57" s="673" t="str">
        <f>IF(基本情報入力シート!L78="","",基本情報入力シート!L78)</f>
        <v/>
      </c>
      <c r="L57" s="674" t="str">
        <f>IF(基本情報入力シート!M78="","",基本情報入力シート!M78)</f>
        <v/>
      </c>
      <c r="M57" s="674" t="str">
        <f>IF(基本情報入力シート!R78="","",基本情報入力シート!R78)</f>
        <v/>
      </c>
      <c r="N57" s="674" t="str">
        <f>IF(基本情報入力シート!W78="","",基本情報入力シート!W78)</f>
        <v/>
      </c>
      <c r="O57" s="669" t="str">
        <f>IF(基本情報入力シート!X78="","",基本情報入力シート!X78)</f>
        <v/>
      </c>
      <c r="P57" s="675" t="str">
        <f>IF(基本情報入力シート!Y78="","",基本情報入力シート!Y78)</f>
        <v/>
      </c>
      <c r="Q57" s="676" t="str">
        <f>IF(基本情報入力シート!Z78="","",基本情報入力シート!Z78)</f>
        <v/>
      </c>
      <c r="R57" s="702" t="str">
        <f>IF(基本情報入力シート!AA78="","",基本情報入力シート!AA78)</f>
        <v/>
      </c>
      <c r="S57" s="703"/>
      <c r="T57" s="704"/>
      <c r="U57" s="705" t="s">
        <v>445</v>
      </c>
      <c r="V57" s="706"/>
      <c r="W57" s="188" t="s">
        <v>100</v>
      </c>
      <c r="X57" s="707"/>
      <c r="Y57" s="384" t="s">
        <v>131</v>
      </c>
      <c r="Z57" s="707"/>
      <c r="AA57" s="455" t="s">
        <v>353</v>
      </c>
      <c r="AB57" s="707"/>
      <c r="AC57" s="384" t="s">
        <v>131</v>
      </c>
      <c r="AD57" s="707"/>
      <c r="AE57" s="384" t="s">
        <v>132</v>
      </c>
      <c r="AF57" s="683" t="s">
        <v>168</v>
      </c>
      <c r="AG57" s="684" t="str">
        <f t="shared" si="5"/>
        <v/>
      </c>
      <c r="AH57" s="709" t="s">
        <v>354</v>
      </c>
      <c r="AI57" s="685" t="str">
        <f t="shared" si="6"/>
        <v/>
      </c>
      <c r="AJ57" s="96"/>
      <c r="AK57" s="710" t="str">
        <f t="shared" si="7"/>
        <v>○</v>
      </c>
      <c r="AL57" s="711" t="str">
        <f t="shared" si="8"/>
        <v/>
      </c>
      <c r="AM57" s="712"/>
      <c r="AN57" s="712"/>
      <c r="AO57" s="712"/>
      <c r="AP57" s="712"/>
      <c r="AQ57" s="712"/>
      <c r="AR57" s="712"/>
      <c r="AS57" s="712"/>
      <c r="AT57" s="712"/>
      <c r="AU57" s="713"/>
    </row>
    <row r="58" spans="1:47" ht="33" customHeight="1">
      <c r="A58" s="669">
        <f t="shared" si="9"/>
        <v>47</v>
      </c>
      <c r="B58" s="670" t="str">
        <f>IF(基本情報入力シート!C79="","",基本情報入力シート!C79)</f>
        <v/>
      </c>
      <c r="C58" s="671" t="str">
        <f>IF(基本情報入力シート!D79="","",基本情報入力シート!D79)</f>
        <v/>
      </c>
      <c r="D58" s="672" t="str">
        <f>IF(基本情報入力シート!E79="","",基本情報入力シート!E79)</f>
        <v/>
      </c>
      <c r="E58" s="672" t="str">
        <f>IF(基本情報入力シート!F79="","",基本情報入力シート!F79)</f>
        <v/>
      </c>
      <c r="F58" s="672" t="str">
        <f>IF(基本情報入力シート!G79="","",基本情報入力シート!G79)</f>
        <v/>
      </c>
      <c r="G58" s="672" t="str">
        <f>IF(基本情報入力シート!H79="","",基本情報入力シート!H79)</f>
        <v/>
      </c>
      <c r="H58" s="672" t="str">
        <f>IF(基本情報入力シート!I79="","",基本情報入力シート!I79)</f>
        <v/>
      </c>
      <c r="I58" s="672" t="str">
        <f>IF(基本情報入力シート!J79="","",基本情報入力シート!J79)</f>
        <v/>
      </c>
      <c r="J58" s="672" t="str">
        <f>IF(基本情報入力シート!K79="","",基本情報入力シート!K79)</f>
        <v/>
      </c>
      <c r="K58" s="673" t="str">
        <f>IF(基本情報入力シート!L79="","",基本情報入力シート!L79)</f>
        <v/>
      </c>
      <c r="L58" s="674" t="str">
        <f>IF(基本情報入力シート!M79="","",基本情報入力シート!M79)</f>
        <v/>
      </c>
      <c r="M58" s="674" t="str">
        <f>IF(基本情報入力シート!R79="","",基本情報入力シート!R79)</f>
        <v/>
      </c>
      <c r="N58" s="674" t="str">
        <f>IF(基本情報入力シート!W79="","",基本情報入力シート!W79)</f>
        <v/>
      </c>
      <c r="O58" s="669" t="str">
        <f>IF(基本情報入力シート!X79="","",基本情報入力シート!X79)</f>
        <v/>
      </c>
      <c r="P58" s="675" t="str">
        <f>IF(基本情報入力シート!Y79="","",基本情報入力シート!Y79)</f>
        <v/>
      </c>
      <c r="Q58" s="676" t="str">
        <f>IF(基本情報入力シート!Z79="","",基本情報入力シート!Z79)</f>
        <v/>
      </c>
      <c r="R58" s="702" t="str">
        <f>IF(基本情報入力シート!AA79="","",基本情報入力シート!AA79)</f>
        <v/>
      </c>
      <c r="S58" s="703"/>
      <c r="T58" s="704"/>
      <c r="U58" s="705" t="s">
        <v>445</v>
      </c>
      <c r="V58" s="706"/>
      <c r="W58" s="188" t="s">
        <v>100</v>
      </c>
      <c r="X58" s="707"/>
      <c r="Y58" s="384" t="s">
        <v>131</v>
      </c>
      <c r="Z58" s="707"/>
      <c r="AA58" s="455" t="s">
        <v>353</v>
      </c>
      <c r="AB58" s="707"/>
      <c r="AC58" s="384" t="s">
        <v>131</v>
      </c>
      <c r="AD58" s="707"/>
      <c r="AE58" s="384" t="s">
        <v>132</v>
      </c>
      <c r="AF58" s="683" t="s">
        <v>168</v>
      </c>
      <c r="AG58" s="684" t="str">
        <f t="shared" si="5"/>
        <v/>
      </c>
      <c r="AH58" s="709" t="s">
        <v>354</v>
      </c>
      <c r="AI58" s="685" t="str">
        <f t="shared" si="6"/>
        <v/>
      </c>
      <c r="AJ58" s="96"/>
      <c r="AK58" s="710" t="str">
        <f t="shared" si="7"/>
        <v>○</v>
      </c>
      <c r="AL58" s="711" t="str">
        <f t="shared" si="8"/>
        <v/>
      </c>
      <c r="AM58" s="712"/>
      <c r="AN58" s="712"/>
      <c r="AO58" s="712"/>
      <c r="AP58" s="712"/>
      <c r="AQ58" s="712"/>
      <c r="AR58" s="712"/>
      <c r="AS58" s="712"/>
      <c r="AT58" s="712"/>
      <c r="AU58" s="713"/>
    </row>
    <row r="59" spans="1:47" ht="33" customHeight="1">
      <c r="A59" s="669">
        <f t="shared" si="9"/>
        <v>48</v>
      </c>
      <c r="B59" s="670" t="str">
        <f>IF(基本情報入力シート!C80="","",基本情報入力シート!C80)</f>
        <v/>
      </c>
      <c r="C59" s="671" t="str">
        <f>IF(基本情報入力シート!D80="","",基本情報入力シート!D80)</f>
        <v/>
      </c>
      <c r="D59" s="672" t="str">
        <f>IF(基本情報入力シート!E80="","",基本情報入力シート!E80)</f>
        <v/>
      </c>
      <c r="E59" s="672" t="str">
        <f>IF(基本情報入力シート!F80="","",基本情報入力シート!F80)</f>
        <v/>
      </c>
      <c r="F59" s="672" t="str">
        <f>IF(基本情報入力シート!G80="","",基本情報入力シート!G80)</f>
        <v/>
      </c>
      <c r="G59" s="672" t="str">
        <f>IF(基本情報入力シート!H80="","",基本情報入力シート!H80)</f>
        <v/>
      </c>
      <c r="H59" s="672" t="str">
        <f>IF(基本情報入力シート!I80="","",基本情報入力シート!I80)</f>
        <v/>
      </c>
      <c r="I59" s="672" t="str">
        <f>IF(基本情報入力シート!J80="","",基本情報入力シート!J80)</f>
        <v/>
      </c>
      <c r="J59" s="672" t="str">
        <f>IF(基本情報入力シート!K80="","",基本情報入力シート!K80)</f>
        <v/>
      </c>
      <c r="K59" s="673" t="str">
        <f>IF(基本情報入力シート!L80="","",基本情報入力シート!L80)</f>
        <v/>
      </c>
      <c r="L59" s="674" t="str">
        <f>IF(基本情報入力シート!M80="","",基本情報入力シート!M80)</f>
        <v/>
      </c>
      <c r="M59" s="674" t="str">
        <f>IF(基本情報入力シート!R80="","",基本情報入力シート!R80)</f>
        <v/>
      </c>
      <c r="N59" s="674" t="str">
        <f>IF(基本情報入力シート!W80="","",基本情報入力シート!W80)</f>
        <v/>
      </c>
      <c r="O59" s="669" t="str">
        <f>IF(基本情報入力シート!X80="","",基本情報入力シート!X80)</f>
        <v/>
      </c>
      <c r="P59" s="675" t="str">
        <f>IF(基本情報入力シート!Y80="","",基本情報入力シート!Y80)</f>
        <v/>
      </c>
      <c r="Q59" s="676" t="str">
        <f>IF(基本情報入力シート!Z80="","",基本情報入力シート!Z80)</f>
        <v/>
      </c>
      <c r="R59" s="702" t="str">
        <f>IF(基本情報入力シート!AA80="","",基本情報入力シート!AA80)</f>
        <v/>
      </c>
      <c r="S59" s="703"/>
      <c r="T59" s="704"/>
      <c r="U59" s="705" t="s">
        <v>445</v>
      </c>
      <c r="V59" s="706"/>
      <c r="W59" s="188" t="s">
        <v>100</v>
      </c>
      <c r="X59" s="707"/>
      <c r="Y59" s="384" t="s">
        <v>131</v>
      </c>
      <c r="Z59" s="707"/>
      <c r="AA59" s="455" t="s">
        <v>353</v>
      </c>
      <c r="AB59" s="707"/>
      <c r="AC59" s="384" t="s">
        <v>131</v>
      </c>
      <c r="AD59" s="707"/>
      <c r="AE59" s="384" t="s">
        <v>132</v>
      </c>
      <c r="AF59" s="683" t="s">
        <v>168</v>
      </c>
      <c r="AG59" s="684" t="str">
        <f t="shared" si="5"/>
        <v/>
      </c>
      <c r="AH59" s="709" t="s">
        <v>354</v>
      </c>
      <c r="AI59" s="685" t="str">
        <f t="shared" si="6"/>
        <v/>
      </c>
      <c r="AJ59" s="96"/>
      <c r="AK59" s="710" t="str">
        <f t="shared" si="7"/>
        <v>○</v>
      </c>
      <c r="AL59" s="711" t="str">
        <f t="shared" si="8"/>
        <v/>
      </c>
      <c r="AM59" s="712"/>
      <c r="AN59" s="712"/>
      <c r="AO59" s="712"/>
      <c r="AP59" s="712"/>
      <c r="AQ59" s="712"/>
      <c r="AR59" s="712"/>
      <c r="AS59" s="712"/>
      <c r="AT59" s="712"/>
      <c r="AU59" s="713"/>
    </row>
    <row r="60" spans="1:47" ht="33" customHeight="1">
      <c r="A60" s="669">
        <f t="shared" si="9"/>
        <v>49</v>
      </c>
      <c r="B60" s="670" t="str">
        <f>IF(基本情報入力シート!C81="","",基本情報入力シート!C81)</f>
        <v/>
      </c>
      <c r="C60" s="671" t="str">
        <f>IF(基本情報入力シート!D81="","",基本情報入力シート!D81)</f>
        <v/>
      </c>
      <c r="D60" s="672" t="str">
        <f>IF(基本情報入力シート!E81="","",基本情報入力シート!E81)</f>
        <v/>
      </c>
      <c r="E60" s="672" t="str">
        <f>IF(基本情報入力シート!F81="","",基本情報入力シート!F81)</f>
        <v/>
      </c>
      <c r="F60" s="672" t="str">
        <f>IF(基本情報入力シート!G81="","",基本情報入力シート!G81)</f>
        <v/>
      </c>
      <c r="G60" s="672" t="str">
        <f>IF(基本情報入力シート!H81="","",基本情報入力シート!H81)</f>
        <v/>
      </c>
      <c r="H60" s="672" t="str">
        <f>IF(基本情報入力シート!I81="","",基本情報入力シート!I81)</f>
        <v/>
      </c>
      <c r="I60" s="672" t="str">
        <f>IF(基本情報入力シート!J81="","",基本情報入力シート!J81)</f>
        <v/>
      </c>
      <c r="J60" s="672" t="str">
        <f>IF(基本情報入力シート!K81="","",基本情報入力シート!K81)</f>
        <v/>
      </c>
      <c r="K60" s="673" t="str">
        <f>IF(基本情報入力シート!L81="","",基本情報入力シート!L81)</f>
        <v/>
      </c>
      <c r="L60" s="674" t="str">
        <f>IF(基本情報入力シート!M81="","",基本情報入力シート!M81)</f>
        <v/>
      </c>
      <c r="M60" s="674" t="str">
        <f>IF(基本情報入力シート!R81="","",基本情報入力シート!R81)</f>
        <v/>
      </c>
      <c r="N60" s="674" t="str">
        <f>IF(基本情報入力シート!W81="","",基本情報入力シート!W81)</f>
        <v/>
      </c>
      <c r="O60" s="669" t="str">
        <f>IF(基本情報入力シート!X81="","",基本情報入力シート!X81)</f>
        <v/>
      </c>
      <c r="P60" s="675" t="str">
        <f>IF(基本情報入力シート!Y81="","",基本情報入力シート!Y81)</f>
        <v/>
      </c>
      <c r="Q60" s="676" t="str">
        <f>IF(基本情報入力シート!Z81="","",基本情報入力シート!Z81)</f>
        <v/>
      </c>
      <c r="R60" s="702" t="str">
        <f>IF(基本情報入力シート!AA81="","",基本情報入力シート!AA81)</f>
        <v/>
      </c>
      <c r="S60" s="703"/>
      <c r="T60" s="704"/>
      <c r="U60" s="705" t="s">
        <v>445</v>
      </c>
      <c r="V60" s="706"/>
      <c r="W60" s="188" t="s">
        <v>100</v>
      </c>
      <c r="X60" s="707"/>
      <c r="Y60" s="384" t="s">
        <v>131</v>
      </c>
      <c r="Z60" s="707"/>
      <c r="AA60" s="455" t="s">
        <v>353</v>
      </c>
      <c r="AB60" s="707"/>
      <c r="AC60" s="384" t="s">
        <v>131</v>
      </c>
      <c r="AD60" s="707"/>
      <c r="AE60" s="384" t="s">
        <v>132</v>
      </c>
      <c r="AF60" s="683" t="s">
        <v>168</v>
      </c>
      <c r="AG60" s="684" t="str">
        <f t="shared" si="5"/>
        <v/>
      </c>
      <c r="AH60" s="709" t="s">
        <v>354</v>
      </c>
      <c r="AI60" s="685" t="str">
        <f t="shared" si="6"/>
        <v/>
      </c>
      <c r="AJ60" s="96"/>
      <c r="AK60" s="710" t="str">
        <f t="shared" si="7"/>
        <v>○</v>
      </c>
      <c r="AL60" s="711" t="str">
        <f t="shared" si="8"/>
        <v/>
      </c>
      <c r="AM60" s="712"/>
      <c r="AN60" s="712"/>
      <c r="AO60" s="712"/>
      <c r="AP60" s="712"/>
      <c r="AQ60" s="712"/>
      <c r="AR60" s="712"/>
      <c r="AS60" s="712"/>
      <c r="AT60" s="712"/>
      <c r="AU60" s="713"/>
    </row>
    <row r="61" spans="1:47" ht="33" customHeight="1">
      <c r="A61" s="669">
        <f t="shared" si="9"/>
        <v>50</v>
      </c>
      <c r="B61" s="670" t="str">
        <f>IF(基本情報入力シート!C82="","",基本情報入力シート!C82)</f>
        <v/>
      </c>
      <c r="C61" s="671" t="str">
        <f>IF(基本情報入力シート!D82="","",基本情報入力シート!D82)</f>
        <v/>
      </c>
      <c r="D61" s="672" t="str">
        <f>IF(基本情報入力シート!E82="","",基本情報入力シート!E82)</f>
        <v/>
      </c>
      <c r="E61" s="672" t="str">
        <f>IF(基本情報入力シート!F82="","",基本情報入力シート!F82)</f>
        <v/>
      </c>
      <c r="F61" s="672" t="str">
        <f>IF(基本情報入力シート!G82="","",基本情報入力シート!G82)</f>
        <v/>
      </c>
      <c r="G61" s="672" t="str">
        <f>IF(基本情報入力シート!H82="","",基本情報入力シート!H82)</f>
        <v/>
      </c>
      <c r="H61" s="672" t="str">
        <f>IF(基本情報入力シート!I82="","",基本情報入力シート!I82)</f>
        <v/>
      </c>
      <c r="I61" s="672" t="str">
        <f>IF(基本情報入力シート!J82="","",基本情報入力シート!J82)</f>
        <v/>
      </c>
      <c r="J61" s="672" t="str">
        <f>IF(基本情報入力シート!K82="","",基本情報入力シート!K82)</f>
        <v/>
      </c>
      <c r="K61" s="673" t="str">
        <f>IF(基本情報入力シート!L82="","",基本情報入力シート!L82)</f>
        <v/>
      </c>
      <c r="L61" s="674" t="str">
        <f>IF(基本情報入力シート!M82="","",基本情報入力シート!M82)</f>
        <v/>
      </c>
      <c r="M61" s="674" t="str">
        <f>IF(基本情報入力シート!R82="","",基本情報入力シート!R82)</f>
        <v/>
      </c>
      <c r="N61" s="674" t="str">
        <f>IF(基本情報入力シート!W82="","",基本情報入力シート!W82)</f>
        <v/>
      </c>
      <c r="O61" s="669" t="str">
        <f>IF(基本情報入力シート!X82="","",基本情報入力シート!X82)</f>
        <v/>
      </c>
      <c r="P61" s="675" t="str">
        <f>IF(基本情報入力シート!Y82="","",基本情報入力シート!Y82)</f>
        <v/>
      </c>
      <c r="Q61" s="676" t="str">
        <f>IF(基本情報入力シート!Z82="","",基本情報入力シート!Z82)</f>
        <v/>
      </c>
      <c r="R61" s="702" t="str">
        <f>IF(基本情報入力シート!AA82="","",基本情報入力シート!AA82)</f>
        <v/>
      </c>
      <c r="S61" s="703"/>
      <c r="T61" s="704"/>
      <c r="U61" s="705" t="s">
        <v>445</v>
      </c>
      <c r="V61" s="706"/>
      <c r="W61" s="188" t="s">
        <v>100</v>
      </c>
      <c r="X61" s="707"/>
      <c r="Y61" s="384" t="s">
        <v>131</v>
      </c>
      <c r="Z61" s="707"/>
      <c r="AA61" s="455" t="s">
        <v>353</v>
      </c>
      <c r="AB61" s="707"/>
      <c r="AC61" s="384" t="s">
        <v>131</v>
      </c>
      <c r="AD61" s="707"/>
      <c r="AE61" s="384" t="s">
        <v>132</v>
      </c>
      <c r="AF61" s="683" t="s">
        <v>168</v>
      </c>
      <c r="AG61" s="684" t="str">
        <f t="shared" si="5"/>
        <v/>
      </c>
      <c r="AH61" s="709" t="s">
        <v>354</v>
      </c>
      <c r="AI61" s="685" t="str">
        <f t="shared" si="6"/>
        <v/>
      </c>
      <c r="AJ61" s="96"/>
      <c r="AK61" s="710" t="str">
        <f t="shared" si="7"/>
        <v>○</v>
      </c>
      <c r="AL61" s="711" t="str">
        <f t="shared" si="8"/>
        <v/>
      </c>
      <c r="AM61" s="712"/>
      <c r="AN61" s="712"/>
      <c r="AO61" s="712"/>
      <c r="AP61" s="712"/>
      <c r="AQ61" s="712"/>
      <c r="AR61" s="712"/>
      <c r="AS61" s="712"/>
      <c r="AT61" s="712"/>
      <c r="AU61" s="713"/>
    </row>
    <row r="62" spans="1:47" ht="33" customHeight="1">
      <c r="A62" s="669">
        <f t="shared" si="9"/>
        <v>51</v>
      </c>
      <c r="B62" s="670" t="str">
        <f>IF(基本情報入力シート!C83="","",基本情報入力シート!C83)</f>
        <v/>
      </c>
      <c r="C62" s="671" t="str">
        <f>IF(基本情報入力シート!D83="","",基本情報入力シート!D83)</f>
        <v/>
      </c>
      <c r="D62" s="672" t="str">
        <f>IF(基本情報入力シート!E83="","",基本情報入力シート!E83)</f>
        <v/>
      </c>
      <c r="E62" s="672" t="str">
        <f>IF(基本情報入力シート!F83="","",基本情報入力シート!F83)</f>
        <v/>
      </c>
      <c r="F62" s="672" t="str">
        <f>IF(基本情報入力シート!G83="","",基本情報入力シート!G83)</f>
        <v/>
      </c>
      <c r="G62" s="672" t="str">
        <f>IF(基本情報入力シート!H83="","",基本情報入力シート!H83)</f>
        <v/>
      </c>
      <c r="H62" s="672" t="str">
        <f>IF(基本情報入力シート!I83="","",基本情報入力シート!I83)</f>
        <v/>
      </c>
      <c r="I62" s="672" t="str">
        <f>IF(基本情報入力シート!J83="","",基本情報入力シート!J83)</f>
        <v/>
      </c>
      <c r="J62" s="672" t="str">
        <f>IF(基本情報入力シート!K83="","",基本情報入力シート!K83)</f>
        <v/>
      </c>
      <c r="K62" s="673" t="str">
        <f>IF(基本情報入力シート!L83="","",基本情報入力シート!L83)</f>
        <v/>
      </c>
      <c r="L62" s="674" t="str">
        <f>IF(基本情報入力シート!M83="","",基本情報入力シート!M83)</f>
        <v/>
      </c>
      <c r="M62" s="674" t="str">
        <f>IF(基本情報入力シート!R83="","",基本情報入力シート!R83)</f>
        <v/>
      </c>
      <c r="N62" s="674" t="str">
        <f>IF(基本情報入力シート!W83="","",基本情報入力シート!W83)</f>
        <v/>
      </c>
      <c r="O62" s="669" t="str">
        <f>IF(基本情報入力シート!X83="","",基本情報入力シート!X83)</f>
        <v/>
      </c>
      <c r="P62" s="675" t="str">
        <f>IF(基本情報入力シート!Y83="","",基本情報入力シート!Y83)</f>
        <v/>
      </c>
      <c r="Q62" s="676" t="str">
        <f>IF(基本情報入力シート!Z83="","",基本情報入力シート!Z83)</f>
        <v/>
      </c>
      <c r="R62" s="702" t="str">
        <f>IF(基本情報入力シート!AA83="","",基本情報入力シート!AA83)</f>
        <v/>
      </c>
      <c r="S62" s="703"/>
      <c r="T62" s="704"/>
      <c r="U62" s="705" t="s">
        <v>445</v>
      </c>
      <c r="V62" s="706"/>
      <c r="W62" s="188" t="s">
        <v>100</v>
      </c>
      <c r="X62" s="707"/>
      <c r="Y62" s="384" t="s">
        <v>131</v>
      </c>
      <c r="Z62" s="707"/>
      <c r="AA62" s="455" t="s">
        <v>353</v>
      </c>
      <c r="AB62" s="707"/>
      <c r="AC62" s="384" t="s">
        <v>131</v>
      </c>
      <c r="AD62" s="707"/>
      <c r="AE62" s="384" t="s">
        <v>132</v>
      </c>
      <c r="AF62" s="683" t="s">
        <v>168</v>
      </c>
      <c r="AG62" s="684" t="str">
        <f t="shared" si="5"/>
        <v/>
      </c>
      <c r="AH62" s="709" t="s">
        <v>354</v>
      </c>
      <c r="AI62" s="685" t="str">
        <f t="shared" si="6"/>
        <v/>
      </c>
      <c r="AJ62" s="96"/>
      <c r="AK62" s="710" t="str">
        <f t="shared" si="7"/>
        <v>○</v>
      </c>
      <c r="AL62" s="711" t="str">
        <f t="shared" si="8"/>
        <v/>
      </c>
      <c r="AM62" s="712"/>
      <c r="AN62" s="712"/>
      <c r="AO62" s="712"/>
      <c r="AP62" s="712"/>
      <c r="AQ62" s="712"/>
      <c r="AR62" s="712"/>
      <c r="AS62" s="712"/>
      <c r="AT62" s="712"/>
      <c r="AU62" s="713"/>
    </row>
    <row r="63" spans="1:47" ht="33" customHeight="1">
      <c r="A63" s="669">
        <f t="shared" si="9"/>
        <v>52</v>
      </c>
      <c r="B63" s="670" t="str">
        <f>IF(基本情報入力シート!C84="","",基本情報入力シート!C84)</f>
        <v/>
      </c>
      <c r="C63" s="671" t="str">
        <f>IF(基本情報入力シート!D84="","",基本情報入力シート!D84)</f>
        <v/>
      </c>
      <c r="D63" s="672" t="str">
        <f>IF(基本情報入力シート!E84="","",基本情報入力シート!E84)</f>
        <v/>
      </c>
      <c r="E63" s="672" t="str">
        <f>IF(基本情報入力シート!F84="","",基本情報入力シート!F84)</f>
        <v/>
      </c>
      <c r="F63" s="672" t="str">
        <f>IF(基本情報入力シート!G84="","",基本情報入力シート!G84)</f>
        <v/>
      </c>
      <c r="G63" s="672" t="str">
        <f>IF(基本情報入力シート!H84="","",基本情報入力シート!H84)</f>
        <v/>
      </c>
      <c r="H63" s="672" t="str">
        <f>IF(基本情報入力シート!I84="","",基本情報入力シート!I84)</f>
        <v/>
      </c>
      <c r="I63" s="672" t="str">
        <f>IF(基本情報入力シート!J84="","",基本情報入力シート!J84)</f>
        <v/>
      </c>
      <c r="J63" s="672" t="str">
        <f>IF(基本情報入力シート!K84="","",基本情報入力シート!K84)</f>
        <v/>
      </c>
      <c r="K63" s="673" t="str">
        <f>IF(基本情報入力シート!L84="","",基本情報入力シート!L84)</f>
        <v/>
      </c>
      <c r="L63" s="674" t="str">
        <f>IF(基本情報入力シート!M84="","",基本情報入力シート!M84)</f>
        <v/>
      </c>
      <c r="M63" s="674" t="str">
        <f>IF(基本情報入力シート!R84="","",基本情報入力シート!R84)</f>
        <v/>
      </c>
      <c r="N63" s="674" t="str">
        <f>IF(基本情報入力シート!W84="","",基本情報入力シート!W84)</f>
        <v/>
      </c>
      <c r="O63" s="669" t="str">
        <f>IF(基本情報入力シート!X84="","",基本情報入力シート!X84)</f>
        <v/>
      </c>
      <c r="P63" s="675" t="str">
        <f>IF(基本情報入力シート!Y84="","",基本情報入力シート!Y84)</f>
        <v/>
      </c>
      <c r="Q63" s="676" t="str">
        <f>IF(基本情報入力シート!Z84="","",基本情報入力シート!Z84)</f>
        <v/>
      </c>
      <c r="R63" s="702" t="str">
        <f>IF(基本情報入力シート!AA84="","",基本情報入力シート!AA84)</f>
        <v/>
      </c>
      <c r="S63" s="703"/>
      <c r="T63" s="704"/>
      <c r="U63" s="705" t="s">
        <v>445</v>
      </c>
      <c r="V63" s="706"/>
      <c r="W63" s="188" t="s">
        <v>100</v>
      </c>
      <c r="X63" s="707"/>
      <c r="Y63" s="384" t="s">
        <v>131</v>
      </c>
      <c r="Z63" s="707"/>
      <c r="AA63" s="455" t="s">
        <v>353</v>
      </c>
      <c r="AB63" s="707"/>
      <c r="AC63" s="384" t="s">
        <v>131</v>
      </c>
      <c r="AD63" s="707"/>
      <c r="AE63" s="384" t="s">
        <v>132</v>
      </c>
      <c r="AF63" s="683" t="s">
        <v>168</v>
      </c>
      <c r="AG63" s="684" t="str">
        <f t="shared" si="5"/>
        <v/>
      </c>
      <c r="AH63" s="709" t="s">
        <v>354</v>
      </c>
      <c r="AI63" s="685" t="str">
        <f t="shared" si="6"/>
        <v/>
      </c>
      <c r="AJ63" s="96"/>
      <c r="AK63" s="710" t="str">
        <f t="shared" si="7"/>
        <v>○</v>
      </c>
      <c r="AL63" s="711" t="str">
        <f t="shared" si="8"/>
        <v/>
      </c>
      <c r="AM63" s="712"/>
      <c r="AN63" s="712"/>
      <c r="AO63" s="712"/>
      <c r="AP63" s="712"/>
      <c r="AQ63" s="712"/>
      <c r="AR63" s="712"/>
      <c r="AS63" s="712"/>
      <c r="AT63" s="712"/>
      <c r="AU63" s="713"/>
    </row>
    <row r="64" spans="1:47" ht="33" customHeight="1">
      <c r="A64" s="669">
        <f t="shared" si="9"/>
        <v>53</v>
      </c>
      <c r="B64" s="670" t="str">
        <f>IF(基本情報入力シート!C85="","",基本情報入力シート!C85)</f>
        <v/>
      </c>
      <c r="C64" s="671" t="str">
        <f>IF(基本情報入力シート!D85="","",基本情報入力シート!D85)</f>
        <v/>
      </c>
      <c r="D64" s="672" t="str">
        <f>IF(基本情報入力シート!E85="","",基本情報入力シート!E85)</f>
        <v/>
      </c>
      <c r="E64" s="672" t="str">
        <f>IF(基本情報入力シート!F85="","",基本情報入力シート!F85)</f>
        <v/>
      </c>
      <c r="F64" s="672" t="str">
        <f>IF(基本情報入力シート!G85="","",基本情報入力シート!G85)</f>
        <v/>
      </c>
      <c r="G64" s="672" t="str">
        <f>IF(基本情報入力シート!H85="","",基本情報入力シート!H85)</f>
        <v/>
      </c>
      <c r="H64" s="672" t="str">
        <f>IF(基本情報入力シート!I85="","",基本情報入力シート!I85)</f>
        <v/>
      </c>
      <c r="I64" s="672" t="str">
        <f>IF(基本情報入力シート!J85="","",基本情報入力シート!J85)</f>
        <v/>
      </c>
      <c r="J64" s="672" t="str">
        <f>IF(基本情報入力シート!K85="","",基本情報入力シート!K85)</f>
        <v/>
      </c>
      <c r="K64" s="673" t="str">
        <f>IF(基本情報入力シート!L85="","",基本情報入力シート!L85)</f>
        <v/>
      </c>
      <c r="L64" s="674" t="str">
        <f>IF(基本情報入力シート!M85="","",基本情報入力シート!M85)</f>
        <v/>
      </c>
      <c r="M64" s="674" t="str">
        <f>IF(基本情報入力シート!R85="","",基本情報入力シート!R85)</f>
        <v/>
      </c>
      <c r="N64" s="674" t="str">
        <f>IF(基本情報入力シート!W85="","",基本情報入力シート!W85)</f>
        <v/>
      </c>
      <c r="O64" s="669" t="str">
        <f>IF(基本情報入力シート!X85="","",基本情報入力シート!X85)</f>
        <v/>
      </c>
      <c r="P64" s="675" t="str">
        <f>IF(基本情報入力シート!Y85="","",基本情報入力シート!Y85)</f>
        <v/>
      </c>
      <c r="Q64" s="676" t="str">
        <f>IF(基本情報入力シート!Z85="","",基本情報入力シート!Z85)</f>
        <v/>
      </c>
      <c r="R64" s="702" t="str">
        <f>IF(基本情報入力シート!AA85="","",基本情報入力シート!AA85)</f>
        <v/>
      </c>
      <c r="S64" s="703"/>
      <c r="T64" s="704"/>
      <c r="U64" s="705" t="s">
        <v>445</v>
      </c>
      <c r="V64" s="706"/>
      <c r="W64" s="188" t="s">
        <v>100</v>
      </c>
      <c r="X64" s="707"/>
      <c r="Y64" s="384" t="s">
        <v>131</v>
      </c>
      <c r="Z64" s="707"/>
      <c r="AA64" s="455" t="s">
        <v>353</v>
      </c>
      <c r="AB64" s="707"/>
      <c r="AC64" s="384" t="s">
        <v>131</v>
      </c>
      <c r="AD64" s="707"/>
      <c r="AE64" s="384" t="s">
        <v>132</v>
      </c>
      <c r="AF64" s="683" t="s">
        <v>168</v>
      </c>
      <c r="AG64" s="684" t="str">
        <f t="shared" si="5"/>
        <v/>
      </c>
      <c r="AH64" s="709" t="s">
        <v>354</v>
      </c>
      <c r="AI64" s="685" t="str">
        <f t="shared" si="6"/>
        <v/>
      </c>
      <c r="AJ64" s="96"/>
      <c r="AK64" s="710" t="str">
        <f t="shared" si="7"/>
        <v>○</v>
      </c>
      <c r="AL64" s="711" t="str">
        <f t="shared" si="8"/>
        <v/>
      </c>
      <c r="AM64" s="712"/>
      <c r="AN64" s="712"/>
      <c r="AO64" s="712"/>
      <c r="AP64" s="712"/>
      <c r="AQ64" s="712"/>
      <c r="AR64" s="712"/>
      <c r="AS64" s="712"/>
      <c r="AT64" s="712"/>
      <c r="AU64" s="713"/>
    </row>
    <row r="65" spans="1:47" ht="33" customHeight="1">
      <c r="A65" s="669">
        <f t="shared" si="9"/>
        <v>54</v>
      </c>
      <c r="B65" s="670" t="str">
        <f>IF(基本情報入力シート!C86="","",基本情報入力シート!C86)</f>
        <v/>
      </c>
      <c r="C65" s="671" t="str">
        <f>IF(基本情報入力シート!D86="","",基本情報入力シート!D86)</f>
        <v/>
      </c>
      <c r="D65" s="672" t="str">
        <f>IF(基本情報入力シート!E86="","",基本情報入力シート!E86)</f>
        <v/>
      </c>
      <c r="E65" s="672" t="str">
        <f>IF(基本情報入力シート!F86="","",基本情報入力シート!F86)</f>
        <v/>
      </c>
      <c r="F65" s="672" t="str">
        <f>IF(基本情報入力シート!G86="","",基本情報入力シート!G86)</f>
        <v/>
      </c>
      <c r="G65" s="672" t="str">
        <f>IF(基本情報入力シート!H86="","",基本情報入力シート!H86)</f>
        <v/>
      </c>
      <c r="H65" s="672" t="str">
        <f>IF(基本情報入力シート!I86="","",基本情報入力シート!I86)</f>
        <v/>
      </c>
      <c r="I65" s="672" t="str">
        <f>IF(基本情報入力シート!J86="","",基本情報入力シート!J86)</f>
        <v/>
      </c>
      <c r="J65" s="672" t="str">
        <f>IF(基本情報入力シート!K86="","",基本情報入力シート!K86)</f>
        <v/>
      </c>
      <c r="K65" s="673" t="str">
        <f>IF(基本情報入力シート!L86="","",基本情報入力シート!L86)</f>
        <v/>
      </c>
      <c r="L65" s="674" t="str">
        <f>IF(基本情報入力シート!M86="","",基本情報入力シート!M86)</f>
        <v/>
      </c>
      <c r="M65" s="674" t="str">
        <f>IF(基本情報入力シート!R86="","",基本情報入力シート!R86)</f>
        <v/>
      </c>
      <c r="N65" s="674" t="str">
        <f>IF(基本情報入力シート!W86="","",基本情報入力シート!W86)</f>
        <v/>
      </c>
      <c r="O65" s="669" t="str">
        <f>IF(基本情報入力シート!X86="","",基本情報入力シート!X86)</f>
        <v/>
      </c>
      <c r="P65" s="675" t="str">
        <f>IF(基本情報入力シート!Y86="","",基本情報入力シート!Y86)</f>
        <v/>
      </c>
      <c r="Q65" s="676" t="str">
        <f>IF(基本情報入力シート!Z86="","",基本情報入力シート!Z86)</f>
        <v/>
      </c>
      <c r="R65" s="702" t="str">
        <f>IF(基本情報入力シート!AA86="","",基本情報入力シート!AA86)</f>
        <v/>
      </c>
      <c r="S65" s="703"/>
      <c r="T65" s="704"/>
      <c r="U65" s="705" t="s">
        <v>445</v>
      </c>
      <c r="V65" s="706"/>
      <c r="W65" s="188" t="s">
        <v>100</v>
      </c>
      <c r="X65" s="707"/>
      <c r="Y65" s="384" t="s">
        <v>131</v>
      </c>
      <c r="Z65" s="707"/>
      <c r="AA65" s="455" t="s">
        <v>353</v>
      </c>
      <c r="AB65" s="707"/>
      <c r="AC65" s="384" t="s">
        <v>131</v>
      </c>
      <c r="AD65" s="707"/>
      <c r="AE65" s="384" t="s">
        <v>132</v>
      </c>
      <c r="AF65" s="683" t="s">
        <v>168</v>
      </c>
      <c r="AG65" s="684" t="str">
        <f t="shared" si="5"/>
        <v/>
      </c>
      <c r="AH65" s="709" t="s">
        <v>354</v>
      </c>
      <c r="AI65" s="685" t="str">
        <f t="shared" si="6"/>
        <v/>
      </c>
      <c r="AJ65" s="96"/>
      <c r="AK65" s="710" t="str">
        <f t="shared" si="7"/>
        <v>○</v>
      </c>
      <c r="AL65" s="711" t="str">
        <f t="shared" si="8"/>
        <v/>
      </c>
      <c r="AM65" s="712"/>
      <c r="AN65" s="712"/>
      <c r="AO65" s="712"/>
      <c r="AP65" s="712"/>
      <c r="AQ65" s="712"/>
      <c r="AR65" s="712"/>
      <c r="AS65" s="712"/>
      <c r="AT65" s="712"/>
      <c r="AU65" s="713"/>
    </row>
    <row r="66" spans="1:47" ht="33" customHeight="1">
      <c r="A66" s="669">
        <f t="shared" si="9"/>
        <v>55</v>
      </c>
      <c r="B66" s="670" t="str">
        <f>IF(基本情報入力シート!C87="","",基本情報入力シート!C87)</f>
        <v/>
      </c>
      <c r="C66" s="671" t="str">
        <f>IF(基本情報入力シート!D87="","",基本情報入力シート!D87)</f>
        <v/>
      </c>
      <c r="D66" s="672" t="str">
        <f>IF(基本情報入力シート!E87="","",基本情報入力シート!E87)</f>
        <v/>
      </c>
      <c r="E66" s="672" t="str">
        <f>IF(基本情報入力シート!F87="","",基本情報入力シート!F87)</f>
        <v/>
      </c>
      <c r="F66" s="672" t="str">
        <f>IF(基本情報入力シート!G87="","",基本情報入力シート!G87)</f>
        <v/>
      </c>
      <c r="G66" s="672" t="str">
        <f>IF(基本情報入力シート!H87="","",基本情報入力シート!H87)</f>
        <v/>
      </c>
      <c r="H66" s="672" t="str">
        <f>IF(基本情報入力シート!I87="","",基本情報入力シート!I87)</f>
        <v/>
      </c>
      <c r="I66" s="672" t="str">
        <f>IF(基本情報入力シート!J87="","",基本情報入力シート!J87)</f>
        <v/>
      </c>
      <c r="J66" s="672" t="str">
        <f>IF(基本情報入力シート!K87="","",基本情報入力シート!K87)</f>
        <v/>
      </c>
      <c r="K66" s="673" t="str">
        <f>IF(基本情報入力シート!L87="","",基本情報入力シート!L87)</f>
        <v/>
      </c>
      <c r="L66" s="674" t="str">
        <f>IF(基本情報入力シート!M87="","",基本情報入力シート!M87)</f>
        <v/>
      </c>
      <c r="M66" s="674" t="str">
        <f>IF(基本情報入力シート!R87="","",基本情報入力シート!R87)</f>
        <v/>
      </c>
      <c r="N66" s="674" t="str">
        <f>IF(基本情報入力シート!W87="","",基本情報入力シート!W87)</f>
        <v/>
      </c>
      <c r="O66" s="669" t="str">
        <f>IF(基本情報入力シート!X87="","",基本情報入力シート!X87)</f>
        <v/>
      </c>
      <c r="P66" s="675" t="str">
        <f>IF(基本情報入力シート!Y87="","",基本情報入力シート!Y87)</f>
        <v/>
      </c>
      <c r="Q66" s="676" t="str">
        <f>IF(基本情報入力シート!Z87="","",基本情報入力シート!Z87)</f>
        <v/>
      </c>
      <c r="R66" s="702" t="str">
        <f>IF(基本情報入力シート!AA87="","",基本情報入力シート!AA87)</f>
        <v/>
      </c>
      <c r="S66" s="703"/>
      <c r="T66" s="704"/>
      <c r="U66" s="705" t="s">
        <v>445</v>
      </c>
      <c r="V66" s="706"/>
      <c r="W66" s="188" t="s">
        <v>100</v>
      </c>
      <c r="X66" s="707"/>
      <c r="Y66" s="384" t="s">
        <v>131</v>
      </c>
      <c r="Z66" s="707"/>
      <c r="AA66" s="455" t="s">
        <v>353</v>
      </c>
      <c r="AB66" s="707"/>
      <c r="AC66" s="384" t="s">
        <v>131</v>
      </c>
      <c r="AD66" s="707"/>
      <c r="AE66" s="384" t="s">
        <v>132</v>
      </c>
      <c r="AF66" s="683" t="s">
        <v>168</v>
      </c>
      <c r="AG66" s="684" t="str">
        <f t="shared" si="5"/>
        <v/>
      </c>
      <c r="AH66" s="709" t="s">
        <v>354</v>
      </c>
      <c r="AI66" s="685" t="str">
        <f t="shared" si="6"/>
        <v/>
      </c>
      <c r="AJ66" s="96"/>
      <c r="AK66" s="710" t="str">
        <f t="shared" si="7"/>
        <v>○</v>
      </c>
      <c r="AL66" s="711" t="str">
        <f t="shared" si="8"/>
        <v/>
      </c>
      <c r="AM66" s="712"/>
      <c r="AN66" s="712"/>
      <c r="AO66" s="712"/>
      <c r="AP66" s="712"/>
      <c r="AQ66" s="712"/>
      <c r="AR66" s="712"/>
      <c r="AS66" s="712"/>
      <c r="AT66" s="712"/>
      <c r="AU66" s="713"/>
    </row>
    <row r="67" spans="1:47" ht="33" customHeight="1">
      <c r="A67" s="669">
        <f t="shared" si="9"/>
        <v>56</v>
      </c>
      <c r="B67" s="670" t="str">
        <f>IF(基本情報入力シート!C88="","",基本情報入力シート!C88)</f>
        <v/>
      </c>
      <c r="C67" s="671" t="str">
        <f>IF(基本情報入力シート!D88="","",基本情報入力シート!D88)</f>
        <v/>
      </c>
      <c r="D67" s="672" t="str">
        <f>IF(基本情報入力シート!E88="","",基本情報入力シート!E88)</f>
        <v/>
      </c>
      <c r="E67" s="672" t="str">
        <f>IF(基本情報入力シート!F88="","",基本情報入力シート!F88)</f>
        <v/>
      </c>
      <c r="F67" s="672" t="str">
        <f>IF(基本情報入力シート!G88="","",基本情報入力シート!G88)</f>
        <v/>
      </c>
      <c r="G67" s="672" t="str">
        <f>IF(基本情報入力シート!H88="","",基本情報入力シート!H88)</f>
        <v/>
      </c>
      <c r="H67" s="672" t="str">
        <f>IF(基本情報入力シート!I88="","",基本情報入力シート!I88)</f>
        <v/>
      </c>
      <c r="I67" s="672" t="str">
        <f>IF(基本情報入力シート!J88="","",基本情報入力シート!J88)</f>
        <v/>
      </c>
      <c r="J67" s="672" t="str">
        <f>IF(基本情報入力シート!K88="","",基本情報入力シート!K88)</f>
        <v/>
      </c>
      <c r="K67" s="673" t="str">
        <f>IF(基本情報入力シート!L88="","",基本情報入力シート!L88)</f>
        <v/>
      </c>
      <c r="L67" s="674" t="str">
        <f>IF(基本情報入力シート!M88="","",基本情報入力シート!M88)</f>
        <v/>
      </c>
      <c r="M67" s="674" t="str">
        <f>IF(基本情報入力シート!R88="","",基本情報入力シート!R88)</f>
        <v/>
      </c>
      <c r="N67" s="674" t="str">
        <f>IF(基本情報入力シート!W88="","",基本情報入力シート!W88)</f>
        <v/>
      </c>
      <c r="O67" s="669" t="str">
        <f>IF(基本情報入力シート!X88="","",基本情報入力シート!X88)</f>
        <v/>
      </c>
      <c r="P67" s="675" t="str">
        <f>IF(基本情報入力シート!Y88="","",基本情報入力シート!Y88)</f>
        <v/>
      </c>
      <c r="Q67" s="676" t="str">
        <f>IF(基本情報入力シート!Z88="","",基本情報入力シート!Z88)</f>
        <v/>
      </c>
      <c r="R67" s="702" t="str">
        <f>IF(基本情報入力シート!AA88="","",基本情報入力シート!AA88)</f>
        <v/>
      </c>
      <c r="S67" s="703"/>
      <c r="T67" s="704"/>
      <c r="U67" s="705" t="s">
        <v>445</v>
      </c>
      <c r="V67" s="706"/>
      <c r="W67" s="188" t="s">
        <v>100</v>
      </c>
      <c r="X67" s="707"/>
      <c r="Y67" s="384" t="s">
        <v>131</v>
      </c>
      <c r="Z67" s="707"/>
      <c r="AA67" s="455" t="s">
        <v>353</v>
      </c>
      <c r="AB67" s="707"/>
      <c r="AC67" s="384" t="s">
        <v>131</v>
      </c>
      <c r="AD67" s="707"/>
      <c r="AE67" s="384" t="s">
        <v>132</v>
      </c>
      <c r="AF67" s="683" t="s">
        <v>168</v>
      </c>
      <c r="AG67" s="684" t="str">
        <f t="shared" si="5"/>
        <v/>
      </c>
      <c r="AH67" s="709" t="s">
        <v>354</v>
      </c>
      <c r="AI67" s="685" t="str">
        <f t="shared" si="6"/>
        <v/>
      </c>
      <c r="AJ67" s="96"/>
      <c r="AK67" s="710" t="str">
        <f t="shared" si="7"/>
        <v>○</v>
      </c>
      <c r="AL67" s="711" t="str">
        <f t="shared" si="8"/>
        <v/>
      </c>
      <c r="AM67" s="712"/>
      <c r="AN67" s="712"/>
      <c r="AO67" s="712"/>
      <c r="AP67" s="712"/>
      <c r="AQ67" s="712"/>
      <c r="AR67" s="712"/>
      <c r="AS67" s="712"/>
      <c r="AT67" s="712"/>
      <c r="AU67" s="713"/>
    </row>
    <row r="68" spans="1:47" ht="33" customHeight="1">
      <c r="A68" s="669">
        <f t="shared" si="9"/>
        <v>57</v>
      </c>
      <c r="B68" s="670" t="str">
        <f>IF(基本情報入力シート!C89="","",基本情報入力シート!C89)</f>
        <v/>
      </c>
      <c r="C68" s="671" t="str">
        <f>IF(基本情報入力シート!D89="","",基本情報入力シート!D89)</f>
        <v/>
      </c>
      <c r="D68" s="672" t="str">
        <f>IF(基本情報入力シート!E89="","",基本情報入力シート!E89)</f>
        <v/>
      </c>
      <c r="E68" s="672" t="str">
        <f>IF(基本情報入力シート!F89="","",基本情報入力シート!F89)</f>
        <v/>
      </c>
      <c r="F68" s="672" t="str">
        <f>IF(基本情報入力シート!G89="","",基本情報入力シート!G89)</f>
        <v/>
      </c>
      <c r="G68" s="672" t="str">
        <f>IF(基本情報入力シート!H89="","",基本情報入力シート!H89)</f>
        <v/>
      </c>
      <c r="H68" s="672" t="str">
        <f>IF(基本情報入力シート!I89="","",基本情報入力シート!I89)</f>
        <v/>
      </c>
      <c r="I68" s="672" t="str">
        <f>IF(基本情報入力シート!J89="","",基本情報入力シート!J89)</f>
        <v/>
      </c>
      <c r="J68" s="672" t="str">
        <f>IF(基本情報入力シート!K89="","",基本情報入力シート!K89)</f>
        <v/>
      </c>
      <c r="K68" s="673" t="str">
        <f>IF(基本情報入力シート!L89="","",基本情報入力シート!L89)</f>
        <v/>
      </c>
      <c r="L68" s="674" t="str">
        <f>IF(基本情報入力シート!M89="","",基本情報入力シート!M89)</f>
        <v/>
      </c>
      <c r="M68" s="674" t="str">
        <f>IF(基本情報入力シート!R89="","",基本情報入力シート!R89)</f>
        <v/>
      </c>
      <c r="N68" s="674" t="str">
        <f>IF(基本情報入力シート!W89="","",基本情報入力シート!W89)</f>
        <v/>
      </c>
      <c r="O68" s="669" t="str">
        <f>IF(基本情報入力シート!X89="","",基本情報入力シート!X89)</f>
        <v/>
      </c>
      <c r="P68" s="675" t="str">
        <f>IF(基本情報入力シート!Y89="","",基本情報入力シート!Y89)</f>
        <v/>
      </c>
      <c r="Q68" s="676" t="str">
        <f>IF(基本情報入力シート!Z89="","",基本情報入力シート!Z89)</f>
        <v/>
      </c>
      <c r="R68" s="702" t="str">
        <f>IF(基本情報入力シート!AA89="","",基本情報入力シート!AA89)</f>
        <v/>
      </c>
      <c r="S68" s="703"/>
      <c r="T68" s="704"/>
      <c r="U68" s="705" t="s">
        <v>445</v>
      </c>
      <c r="V68" s="706"/>
      <c r="W68" s="188" t="s">
        <v>100</v>
      </c>
      <c r="X68" s="707"/>
      <c r="Y68" s="384" t="s">
        <v>131</v>
      </c>
      <c r="Z68" s="707"/>
      <c r="AA68" s="455" t="s">
        <v>353</v>
      </c>
      <c r="AB68" s="707"/>
      <c r="AC68" s="384" t="s">
        <v>131</v>
      </c>
      <c r="AD68" s="707"/>
      <c r="AE68" s="384" t="s">
        <v>132</v>
      </c>
      <c r="AF68" s="683" t="s">
        <v>168</v>
      </c>
      <c r="AG68" s="684" t="str">
        <f t="shared" si="5"/>
        <v/>
      </c>
      <c r="AH68" s="709" t="s">
        <v>354</v>
      </c>
      <c r="AI68" s="685" t="str">
        <f t="shared" si="6"/>
        <v/>
      </c>
      <c r="AJ68" s="96"/>
      <c r="AK68" s="710" t="str">
        <f t="shared" si="7"/>
        <v>○</v>
      </c>
      <c r="AL68" s="711" t="str">
        <f t="shared" si="8"/>
        <v/>
      </c>
      <c r="AM68" s="712"/>
      <c r="AN68" s="712"/>
      <c r="AO68" s="712"/>
      <c r="AP68" s="712"/>
      <c r="AQ68" s="712"/>
      <c r="AR68" s="712"/>
      <c r="AS68" s="712"/>
      <c r="AT68" s="712"/>
      <c r="AU68" s="713"/>
    </row>
    <row r="69" spans="1:47" ht="33" customHeight="1">
      <c r="A69" s="669">
        <f t="shared" si="9"/>
        <v>58</v>
      </c>
      <c r="B69" s="670" t="str">
        <f>IF(基本情報入力シート!C90="","",基本情報入力シート!C90)</f>
        <v/>
      </c>
      <c r="C69" s="671" t="str">
        <f>IF(基本情報入力シート!D90="","",基本情報入力シート!D90)</f>
        <v/>
      </c>
      <c r="D69" s="672" t="str">
        <f>IF(基本情報入力シート!E90="","",基本情報入力シート!E90)</f>
        <v/>
      </c>
      <c r="E69" s="672" t="str">
        <f>IF(基本情報入力シート!F90="","",基本情報入力シート!F90)</f>
        <v/>
      </c>
      <c r="F69" s="672" t="str">
        <f>IF(基本情報入力シート!G90="","",基本情報入力シート!G90)</f>
        <v/>
      </c>
      <c r="G69" s="672" t="str">
        <f>IF(基本情報入力シート!H90="","",基本情報入力シート!H90)</f>
        <v/>
      </c>
      <c r="H69" s="672" t="str">
        <f>IF(基本情報入力シート!I90="","",基本情報入力シート!I90)</f>
        <v/>
      </c>
      <c r="I69" s="672" t="str">
        <f>IF(基本情報入力シート!J90="","",基本情報入力シート!J90)</f>
        <v/>
      </c>
      <c r="J69" s="672" t="str">
        <f>IF(基本情報入力シート!K90="","",基本情報入力シート!K90)</f>
        <v/>
      </c>
      <c r="K69" s="673" t="str">
        <f>IF(基本情報入力シート!L90="","",基本情報入力シート!L90)</f>
        <v/>
      </c>
      <c r="L69" s="674" t="str">
        <f>IF(基本情報入力シート!M90="","",基本情報入力シート!M90)</f>
        <v/>
      </c>
      <c r="M69" s="674" t="str">
        <f>IF(基本情報入力シート!R90="","",基本情報入力シート!R90)</f>
        <v/>
      </c>
      <c r="N69" s="674" t="str">
        <f>IF(基本情報入力シート!W90="","",基本情報入力シート!W90)</f>
        <v/>
      </c>
      <c r="O69" s="669" t="str">
        <f>IF(基本情報入力シート!X90="","",基本情報入力シート!X90)</f>
        <v/>
      </c>
      <c r="P69" s="675" t="str">
        <f>IF(基本情報入力シート!Y90="","",基本情報入力シート!Y90)</f>
        <v/>
      </c>
      <c r="Q69" s="676" t="str">
        <f>IF(基本情報入力シート!Z90="","",基本情報入力シート!Z90)</f>
        <v/>
      </c>
      <c r="R69" s="702" t="str">
        <f>IF(基本情報入力シート!AA90="","",基本情報入力シート!AA90)</f>
        <v/>
      </c>
      <c r="S69" s="703"/>
      <c r="T69" s="704"/>
      <c r="U69" s="705" t="s">
        <v>445</v>
      </c>
      <c r="V69" s="706"/>
      <c r="W69" s="188" t="s">
        <v>100</v>
      </c>
      <c r="X69" s="707"/>
      <c r="Y69" s="384" t="s">
        <v>131</v>
      </c>
      <c r="Z69" s="707"/>
      <c r="AA69" s="455" t="s">
        <v>353</v>
      </c>
      <c r="AB69" s="707"/>
      <c r="AC69" s="384" t="s">
        <v>131</v>
      </c>
      <c r="AD69" s="707"/>
      <c r="AE69" s="384" t="s">
        <v>132</v>
      </c>
      <c r="AF69" s="683" t="s">
        <v>168</v>
      </c>
      <c r="AG69" s="684" t="str">
        <f t="shared" si="5"/>
        <v/>
      </c>
      <c r="AH69" s="709" t="s">
        <v>354</v>
      </c>
      <c r="AI69" s="685" t="str">
        <f t="shared" si="6"/>
        <v/>
      </c>
      <c r="AJ69" s="96"/>
      <c r="AK69" s="710" t="str">
        <f t="shared" si="7"/>
        <v>○</v>
      </c>
      <c r="AL69" s="711" t="str">
        <f t="shared" si="8"/>
        <v/>
      </c>
      <c r="AM69" s="712"/>
      <c r="AN69" s="712"/>
      <c r="AO69" s="712"/>
      <c r="AP69" s="712"/>
      <c r="AQ69" s="712"/>
      <c r="AR69" s="712"/>
      <c r="AS69" s="712"/>
      <c r="AT69" s="712"/>
      <c r="AU69" s="713"/>
    </row>
    <row r="70" spans="1:47" ht="33" customHeight="1">
      <c r="A70" s="669">
        <f t="shared" si="9"/>
        <v>59</v>
      </c>
      <c r="B70" s="670" t="str">
        <f>IF(基本情報入力シート!C91="","",基本情報入力シート!C91)</f>
        <v/>
      </c>
      <c r="C70" s="671" t="str">
        <f>IF(基本情報入力シート!D91="","",基本情報入力シート!D91)</f>
        <v/>
      </c>
      <c r="D70" s="672" t="str">
        <f>IF(基本情報入力シート!E91="","",基本情報入力シート!E91)</f>
        <v/>
      </c>
      <c r="E70" s="672" t="str">
        <f>IF(基本情報入力シート!F91="","",基本情報入力シート!F91)</f>
        <v/>
      </c>
      <c r="F70" s="672" t="str">
        <f>IF(基本情報入力シート!G91="","",基本情報入力シート!G91)</f>
        <v/>
      </c>
      <c r="G70" s="672" t="str">
        <f>IF(基本情報入力シート!H91="","",基本情報入力シート!H91)</f>
        <v/>
      </c>
      <c r="H70" s="672" t="str">
        <f>IF(基本情報入力シート!I91="","",基本情報入力シート!I91)</f>
        <v/>
      </c>
      <c r="I70" s="672" t="str">
        <f>IF(基本情報入力シート!J91="","",基本情報入力シート!J91)</f>
        <v/>
      </c>
      <c r="J70" s="672" t="str">
        <f>IF(基本情報入力シート!K91="","",基本情報入力シート!K91)</f>
        <v/>
      </c>
      <c r="K70" s="673" t="str">
        <f>IF(基本情報入力シート!L91="","",基本情報入力シート!L91)</f>
        <v/>
      </c>
      <c r="L70" s="674" t="str">
        <f>IF(基本情報入力シート!M91="","",基本情報入力シート!M91)</f>
        <v/>
      </c>
      <c r="M70" s="674" t="str">
        <f>IF(基本情報入力シート!R91="","",基本情報入力シート!R91)</f>
        <v/>
      </c>
      <c r="N70" s="674" t="str">
        <f>IF(基本情報入力シート!W91="","",基本情報入力シート!W91)</f>
        <v/>
      </c>
      <c r="O70" s="669" t="str">
        <f>IF(基本情報入力シート!X91="","",基本情報入力シート!X91)</f>
        <v/>
      </c>
      <c r="P70" s="675" t="str">
        <f>IF(基本情報入力シート!Y91="","",基本情報入力シート!Y91)</f>
        <v/>
      </c>
      <c r="Q70" s="676" t="str">
        <f>IF(基本情報入力シート!Z91="","",基本情報入力シート!Z91)</f>
        <v/>
      </c>
      <c r="R70" s="702" t="str">
        <f>IF(基本情報入力シート!AA91="","",基本情報入力シート!AA91)</f>
        <v/>
      </c>
      <c r="S70" s="703"/>
      <c r="T70" s="704"/>
      <c r="U70" s="705" t="s">
        <v>445</v>
      </c>
      <c r="V70" s="706"/>
      <c r="W70" s="188" t="s">
        <v>100</v>
      </c>
      <c r="X70" s="707"/>
      <c r="Y70" s="384" t="s">
        <v>131</v>
      </c>
      <c r="Z70" s="707"/>
      <c r="AA70" s="455" t="s">
        <v>353</v>
      </c>
      <c r="AB70" s="707"/>
      <c r="AC70" s="384" t="s">
        <v>131</v>
      </c>
      <c r="AD70" s="707"/>
      <c r="AE70" s="384" t="s">
        <v>132</v>
      </c>
      <c r="AF70" s="683" t="s">
        <v>168</v>
      </c>
      <c r="AG70" s="684" t="str">
        <f t="shared" si="5"/>
        <v/>
      </c>
      <c r="AH70" s="709" t="s">
        <v>354</v>
      </c>
      <c r="AI70" s="685" t="str">
        <f t="shared" si="6"/>
        <v/>
      </c>
      <c r="AJ70" s="96"/>
      <c r="AK70" s="710" t="str">
        <f t="shared" si="7"/>
        <v>○</v>
      </c>
      <c r="AL70" s="711" t="str">
        <f t="shared" si="8"/>
        <v/>
      </c>
      <c r="AM70" s="712"/>
      <c r="AN70" s="712"/>
      <c r="AO70" s="712"/>
      <c r="AP70" s="712"/>
      <c r="AQ70" s="712"/>
      <c r="AR70" s="712"/>
      <c r="AS70" s="712"/>
      <c r="AT70" s="712"/>
      <c r="AU70" s="713"/>
    </row>
    <row r="71" spans="1:47" ht="33" customHeight="1">
      <c r="A71" s="669">
        <f t="shared" si="9"/>
        <v>60</v>
      </c>
      <c r="B71" s="670" t="str">
        <f>IF(基本情報入力シート!C92="","",基本情報入力シート!C92)</f>
        <v/>
      </c>
      <c r="C71" s="671" t="str">
        <f>IF(基本情報入力シート!D92="","",基本情報入力シート!D92)</f>
        <v/>
      </c>
      <c r="D71" s="672" t="str">
        <f>IF(基本情報入力シート!E92="","",基本情報入力シート!E92)</f>
        <v/>
      </c>
      <c r="E71" s="672" t="str">
        <f>IF(基本情報入力シート!F92="","",基本情報入力シート!F92)</f>
        <v/>
      </c>
      <c r="F71" s="672" t="str">
        <f>IF(基本情報入力シート!G92="","",基本情報入力シート!G92)</f>
        <v/>
      </c>
      <c r="G71" s="672" t="str">
        <f>IF(基本情報入力シート!H92="","",基本情報入力シート!H92)</f>
        <v/>
      </c>
      <c r="H71" s="672" t="str">
        <f>IF(基本情報入力シート!I92="","",基本情報入力シート!I92)</f>
        <v/>
      </c>
      <c r="I71" s="672" t="str">
        <f>IF(基本情報入力シート!J92="","",基本情報入力シート!J92)</f>
        <v/>
      </c>
      <c r="J71" s="672" t="str">
        <f>IF(基本情報入力シート!K92="","",基本情報入力シート!K92)</f>
        <v/>
      </c>
      <c r="K71" s="673" t="str">
        <f>IF(基本情報入力シート!L92="","",基本情報入力シート!L92)</f>
        <v/>
      </c>
      <c r="L71" s="674" t="str">
        <f>IF(基本情報入力シート!M92="","",基本情報入力シート!M92)</f>
        <v/>
      </c>
      <c r="M71" s="674" t="str">
        <f>IF(基本情報入力シート!R92="","",基本情報入力シート!R92)</f>
        <v/>
      </c>
      <c r="N71" s="674" t="str">
        <f>IF(基本情報入力シート!W92="","",基本情報入力シート!W92)</f>
        <v/>
      </c>
      <c r="O71" s="669" t="str">
        <f>IF(基本情報入力シート!X92="","",基本情報入力シート!X92)</f>
        <v/>
      </c>
      <c r="P71" s="675" t="str">
        <f>IF(基本情報入力シート!Y92="","",基本情報入力シート!Y92)</f>
        <v/>
      </c>
      <c r="Q71" s="676" t="str">
        <f>IF(基本情報入力シート!Z92="","",基本情報入力シート!Z92)</f>
        <v/>
      </c>
      <c r="R71" s="702" t="str">
        <f>IF(基本情報入力シート!AA92="","",基本情報入力シート!AA92)</f>
        <v/>
      </c>
      <c r="S71" s="703"/>
      <c r="T71" s="704"/>
      <c r="U71" s="705" t="s">
        <v>445</v>
      </c>
      <c r="V71" s="706"/>
      <c r="W71" s="188" t="s">
        <v>100</v>
      </c>
      <c r="X71" s="707"/>
      <c r="Y71" s="384" t="s">
        <v>131</v>
      </c>
      <c r="Z71" s="707"/>
      <c r="AA71" s="455" t="s">
        <v>353</v>
      </c>
      <c r="AB71" s="707"/>
      <c r="AC71" s="384" t="s">
        <v>131</v>
      </c>
      <c r="AD71" s="707"/>
      <c r="AE71" s="384" t="s">
        <v>132</v>
      </c>
      <c r="AF71" s="683" t="s">
        <v>168</v>
      </c>
      <c r="AG71" s="684" t="str">
        <f t="shared" si="5"/>
        <v/>
      </c>
      <c r="AH71" s="709" t="s">
        <v>354</v>
      </c>
      <c r="AI71" s="685" t="str">
        <f t="shared" si="6"/>
        <v/>
      </c>
      <c r="AJ71" s="96"/>
      <c r="AK71" s="710" t="str">
        <f t="shared" si="7"/>
        <v>○</v>
      </c>
      <c r="AL71" s="711" t="str">
        <f t="shared" si="8"/>
        <v/>
      </c>
      <c r="AM71" s="712"/>
      <c r="AN71" s="712"/>
      <c r="AO71" s="712"/>
      <c r="AP71" s="712"/>
      <c r="AQ71" s="712"/>
      <c r="AR71" s="712"/>
      <c r="AS71" s="712"/>
      <c r="AT71" s="712"/>
      <c r="AU71" s="713"/>
    </row>
    <row r="72" spans="1:47" ht="33" customHeight="1">
      <c r="A72" s="669">
        <f t="shared" si="9"/>
        <v>61</v>
      </c>
      <c r="B72" s="670" t="str">
        <f>IF(基本情報入力シート!C93="","",基本情報入力シート!C93)</f>
        <v/>
      </c>
      <c r="C72" s="671" t="str">
        <f>IF(基本情報入力シート!D93="","",基本情報入力シート!D93)</f>
        <v/>
      </c>
      <c r="D72" s="672" t="str">
        <f>IF(基本情報入力シート!E93="","",基本情報入力シート!E93)</f>
        <v/>
      </c>
      <c r="E72" s="672" t="str">
        <f>IF(基本情報入力シート!F93="","",基本情報入力シート!F93)</f>
        <v/>
      </c>
      <c r="F72" s="672" t="str">
        <f>IF(基本情報入力シート!G93="","",基本情報入力シート!G93)</f>
        <v/>
      </c>
      <c r="G72" s="672" t="str">
        <f>IF(基本情報入力シート!H93="","",基本情報入力シート!H93)</f>
        <v/>
      </c>
      <c r="H72" s="672" t="str">
        <f>IF(基本情報入力シート!I93="","",基本情報入力シート!I93)</f>
        <v/>
      </c>
      <c r="I72" s="672" t="str">
        <f>IF(基本情報入力シート!J93="","",基本情報入力シート!J93)</f>
        <v/>
      </c>
      <c r="J72" s="672" t="str">
        <f>IF(基本情報入力シート!K93="","",基本情報入力シート!K93)</f>
        <v/>
      </c>
      <c r="K72" s="673" t="str">
        <f>IF(基本情報入力シート!L93="","",基本情報入力シート!L93)</f>
        <v/>
      </c>
      <c r="L72" s="674" t="str">
        <f>IF(基本情報入力シート!M93="","",基本情報入力シート!M93)</f>
        <v/>
      </c>
      <c r="M72" s="674" t="str">
        <f>IF(基本情報入力シート!R93="","",基本情報入力シート!R93)</f>
        <v/>
      </c>
      <c r="N72" s="674" t="str">
        <f>IF(基本情報入力シート!W93="","",基本情報入力シート!W93)</f>
        <v/>
      </c>
      <c r="O72" s="669" t="str">
        <f>IF(基本情報入力シート!X93="","",基本情報入力シート!X93)</f>
        <v/>
      </c>
      <c r="P72" s="675" t="str">
        <f>IF(基本情報入力シート!Y93="","",基本情報入力シート!Y93)</f>
        <v/>
      </c>
      <c r="Q72" s="676" t="str">
        <f>IF(基本情報入力シート!Z93="","",基本情報入力シート!Z93)</f>
        <v/>
      </c>
      <c r="R72" s="702" t="str">
        <f>IF(基本情報入力シート!AA93="","",基本情報入力シート!AA93)</f>
        <v/>
      </c>
      <c r="S72" s="703"/>
      <c r="T72" s="704"/>
      <c r="U72" s="705" t="s">
        <v>445</v>
      </c>
      <c r="V72" s="706"/>
      <c r="W72" s="188" t="s">
        <v>100</v>
      </c>
      <c r="X72" s="707"/>
      <c r="Y72" s="384" t="s">
        <v>131</v>
      </c>
      <c r="Z72" s="707"/>
      <c r="AA72" s="455" t="s">
        <v>353</v>
      </c>
      <c r="AB72" s="707"/>
      <c r="AC72" s="384" t="s">
        <v>131</v>
      </c>
      <c r="AD72" s="707"/>
      <c r="AE72" s="384" t="s">
        <v>132</v>
      </c>
      <c r="AF72" s="683" t="s">
        <v>168</v>
      </c>
      <c r="AG72" s="684" t="str">
        <f t="shared" si="5"/>
        <v/>
      </c>
      <c r="AH72" s="709" t="s">
        <v>354</v>
      </c>
      <c r="AI72" s="685" t="str">
        <f t="shared" si="6"/>
        <v/>
      </c>
      <c r="AJ72" s="96"/>
      <c r="AK72" s="710" t="str">
        <f t="shared" si="7"/>
        <v>○</v>
      </c>
      <c r="AL72" s="711" t="str">
        <f t="shared" si="8"/>
        <v/>
      </c>
      <c r="AM72" s="712"/>
      <c r="AN72" s="712"/>
      <c r="AO72" s="712"/>
      <c r="AP72" s="712"/>
      <c r="AQ72" s="712"/>
      <c r="AR72" s="712"/>
      <c r="AS72" s="712"/>
      <c r="AT72" s="712"/>
      <c r="AU72" s="713"/>
    </row>
    <row r="73" spans="1:47" ht="33" customHeight="1">
      <c r="A73" s="669">
        <f t="shared" si="9"/>
        <v>62</v>
      </c>
      <c r="B73" s="670" t="str">
        <f>IF(基本情報入力シート!C94="","",基本情報入力シート!C94)</f>
        <v/>
      </c>
      <c r="C73" s="671" t="str">
        <f>IF(基本情報入力シート!D94="","",基本情報入力シート!D94)</f>
        <v/>
      </c>
      <c r="D73" s="672" t="str">
        <f>IF(基本情報入力シート!E94="","",基本情報入力シート!E94)</f>
        <v/>
      </c>
      <c r="E73" s="672" t="str">
        <f>IF(基本情報入力シート!F94="","",基本情報入力シート!F94)</f>
        <v/>
      </c>
      <c r="F73" s="672" t="str">
        <f>IF(基本情報入力シート!G94="","",基本情報入力シート!G94)</f>
        <v/>
      </c>
      <c r="G73" s="672" t="str">
        <f>IF(基本情報入力シート!H94="","",基本情報入力シート!H94)</f>
        <v/>
      </c>
      <c r="H73" s="672" t="str">
        <f>IF(基本情報入力シート!I94="","",基本情報入力シート!I94)</f>
        <v/>
      </c>
      <c r="I73" s="672" t="str">
        <f>IF(基本情報入力シート!J94="","",基本情報入力シート!J94)</f>
        <v/>
      </c>
      <c r="J73" s="672" t="str">
        <f>IF(基本情報入力シート!K94="","",基本情報入力シート!K94)</f>
        <v/>
      </c>
      <c r="K73" s="673" t="str">
        <f>IF(基本情報入力シート!L94="","",基本情報入力シート!L94)</f>
        <v/>
      </c>
      <c r="L73" s="674" t="str">
        <f>IF(基本情報入力シート!M94="","",基本情報入力シート!M94)</f>
        <v/>
      </c>
      <c r="M73" s="674" t="str">
        <f>IF(基本情報入力シート!R94="","",基本情報入力シート!R94)</f>
        <v/>
      </c>
      <c r="N73" s="674" t="str">
        <f>IF(基本情報入力シート!W94="","",基本情報入力シート!W94)</f>
        <v/>
      </c>
      <c r="O73" s="669" t="str">
        <f>IF(基本情報入力シート!X94="","",基本情報入力シート!X94)</f>
        <v/>
      </c>
      <c r="P73" s="675" t="str">
        <f>IF(基本情報入力シート!Y94="","",基本情報入力シート!Y94)</f>
        <v/>
      </c>
      <c r="Q73" s="676" t="str">
        <f>IF(基本情報入力シート!Z94="","",基本情報入力シート!Z94)</f>
        <v/>
      </c>
      <c r="R73" s="702" t="str">
        <f>IF(基本情報入力シート!AA94="","",基本情報入力シート!AA94)</f>
        <v/>
      </c>
      <c r="S73" s="703"/>
      <c r="T73" s="704"/>
      <c r="U73" s="705" t="s">
        <v>445</v>
      </c>
      <c r="V73" s="706"/>
      <c r="W73" s="188" t="s">
        <v>100</v>
      </c>
      <c r="X73" s="707"/>
      <c r="Y73" s="384" t="s">
        <v>131</v>
      </c>
      <c r="Z73" s="707"/>
      <c r="AA73" s="455" t="s">
        <v>353</v>
      </c>
      <c r="AB73" s="707"/>
      <c r="AC73" s="384" t="s">
        <v>131</v>
      </c>
      <c r="AD73" s="707"/>
      <c r="AE73" s="384" t="s">
        <v>132</v>
      </c>
      <c r="AF73" s="683" t="s">
        <v>168</v>
      </c>
      <c r="AG73" s="684" t="str">
        <f t="shared" si="5"/>
        <v/>
      </c>
      <c r="AH73" s="709" t="s">
        <v>354</v>
      </c>
      <c r="AI73" s="685" t="str">
        <f t="shared" si="6"/>
        <v/>
      </c>
      <c r="AJ73" s="96"/>
      <c r="AK73" s="710" t="str">
        <f t="shared" si="7"/>
        <v>○</v>
      </c>
      <c r="AL73" s="711" t="str">
        <f t="shared" si="8"/>
        <v/>
      </c>
      <c r="AM73" s="712"/>
      <c r="AN73" s="712"/>
      <c r="AO73" s="712"/>
      <c r="AP73" s="712"/>
      <c r="AQ73" s="712"/>
      <c r="AR73" s="712"/>
      <c r="AS73" s="712"/>
      <c r="AT73" s="712"/>
      <c r="AU73" s="713"/>
    </row>
    <row r="74" spans="1:47" ht="33" customHeight="1">
      <c r="A74" s="669">
        <f t="shared" si="9"/>
        <v>63</v>
      </c>
      <c r="B74" s="670" t="str">
        <f>IF(基本情報入力シート!C95="","",基本情報入力シート!C95)</f>
        <v/>
      </c>
      <c r="C74" s="671" t="str">
        <f>IF(基本情報入力シート!D95="","",基本情報入力シート!D95)</f>
        <v/>
      </c>
      <c r="D74" s="672" t="str">
        <f>IF(基本情報入力シート!E95="","",基本情報入力シート!E95)</f>
        <v/>
      </c>
      <c r="E74" s="672" t="str">
        <f>IF(基本情報入力シート!F95="","",基本情報入力シート!F95)</f>
        <v/>
      </c>
      <c r="F74" s="672" t="str">
        <f>IF(基本情報入力シート!G95="","",基本情報入力シート!G95)</f>
        <v/>
      </c>
      <c r="G74" s="672" t="str">
        <f>IF(基本情報入力シート!H95="","",基本情報入力シート!H95)</f>
        <v/>
      </c>
      <c r="H74" s="672" t="str">
        <f>IF(基本情報入力シート!I95="","",基本情報入力シート!I95)</f>
        <v/>
      </c>
      <c r="I74" s="672" t="str">
        <f>IF(基本情報入力シート!J95="","",基本情報入力シート!J95)</f>
        <v/>
      </c>
      <c r="J74" s="672" t="str">
        <f>IF(基本情報入力シート!K95="","",基本情報入力シート!K95)</f>
        <v/>
      </c>
      <c r="K74" s="673" t="str">
        <f>IF(基本情報入力シート!L95="","",基本情報入力シート!L95)</f>
        <v/>
      </c>
      <c r="L74" s="674" t="str">
        <f>IF(基本情報入力シート!M95="","",基本情報入力シート!M95)</f>
        <v/>
      </c>
      <c r="M74" s="674" t="str">
        <f>IF(基本情報入力シート!R95="","",基本情報入力シート!R95)</f>
        <v/>
      </c>
      <c r="N74" s="674" t="str">
        <f>IF(基本情報入力シート!W95="","",基本情報入力シート!W95)</f>
        <v/>
      </c>
      <c r="O74" s="669" t="str">
        <f>IF(基本情報入力シート!X95="","",基本情報入力シート!X95)</f>
        <v/>
      </c>
      <c r="P74" s="675" t="str">
        <f>IF(基本情報入力シート!Y95="","",基本情報入力シート!Y95)</f>
        <v/>
      </c>
      <c r="Q74" s="676" t="str">
        <f>IF(基本情報入力シート!Z95="","",基本情報入力シート!Z95)</f>
        <v/>
      </c>
      <c r="R74" s="702" t="str">
        <f>IF(基本情報入力シート!AA95="","",基本情報入力シート!AA95)</f>
        <v/>
      </c>
      <c r="S74" s="703"/>
      <c r="T74" s="704"/>
      <c r="U74" s="705" t="s">
        <v>445</v>
      </c>
      <c r="V74" s="706"/>
      <c r="W74" s="188" t="s">
        <v>100</v>
      </c>
      <c r="X74" s="707"/>
      <c r="Y74" s="384" t="s">
        <v>131</v>
      </c>
      <c r="Z74" s="707"/>
      <c r="AA74" s="455" t="s">
        <v>353</v>
      </c>
      <c r="AB74" s="707"/>
      <c r="AC74" s="384" t="s">
        <v>131</v>
      </c>
      <c r="AD74" s="707"/>
      <c r="AE74" s="384" t="s">
        <v>132</v>
      </c>
      <c r="AF74" s="683" t="s">
        <v>168</v>
      </c>
      <c r="AG74" s="684" t="str">
        <f t="shared" si="5"/>
        <v/>
      </c>
      <c r="AH74" s="709" t="s">
        <v>354</v>
      </c>
      <c r="AI74" s="685" t="str">
        <f t="shared" si="6"/>
        <v/>
      </c>
      <c r="AJ74" s="96"/>
      <c r="AK74" s="710" t="str">
        <f t="shared" si="7"/>
        <v>○</v>
      </c>
      <c r="AL74" s="711" t="str">
        <f t="shared" si="8"/>
        <v/>
      </c>
      <c r="AM74" s="712"/>
      <c r="AN74" s="712"/>
      <c r="AO74" s="712"/>
      <c r="AP74" s="712"/>
      <c r="AQ74" s="712"/>
      <c r="AR74" s="712"/>
      <c r="AS74" s="712"/>
      <c r="AT74" s="712"/>
      <c r="AU74" s="713"/>
    </row>
    <row r="75" spans="1:47" ht="33" customHeight="1">
      <c r="A75" s="669">
        <f t="shared" si="9"/>
        <v>64</v>
      </c>
      <c r="B75" s="670" t="str">
        <f>IF(基本情報入力シート!C96="","",基本情報入力シート!C96)</f>
        <v/>
      </c>
      <c r="C75" s="671" t="str">
        <f>IF(基本情報入力シート!D96="","",基本情報入力シート!D96)</f>
        <v/>
      </c>
      <c r="D75" s="672" t="str">
        <f>IF(基本情報入力シート!E96="","",基本情報入力シート!E96)</f>
        <v/>
      </c>
      <c r="E75" s="672" t="str">
        <f>IF(基本情報入力シート!F96="","",基本情報入力シート!F96)</f>
        <v/>
      </c>
      <c r="F75" s="672" t="str">
        <f>IF(基本情報入力シート!G96="","",基本情報入力シート!G96)</f>
        <v/>
      </c>
      <c r="G75" s="672" t="str">
        <f>IF(基本情報入力シート!H96="","",基本情報入力シート!H96)</f>
        <v/>
      </c>
      <c r="H75" s="672" t="str">
        <f>IF(基本情報入力シート!I96="","",基本情報入力シート!I96)</f>
        <v/>
      </c>
      <c r="I75" s="672" t="str">
        <f>IF(基本情報入力シート!J96="","",基本情報入力シート!J96)</f>
        <v/>
      </c>
      <c r="J75" s="672" t="str">
        <f>IF(基本情報入力シート!K96="","",基本情報入力シート!K96)</f>
        <v/>
      </c>
      <c r="K75" s="673" t="str">
        <f>IF(基本情報入力シート!L96="","",基本情報入力シート!L96)</f>
        <v/>
      </c>
      <c r="L75" s="674" t="str">
        <f>IF(基本情報入力シート!M96="","",基本情報入力シート!M96)</f>
        <v/>
      </c>
      <c r="M75" s="674" t="str">
        <f>IF(基本情報入力シート!R96="","",基本情報入力シート!R96)</f>
        <v/>
      </c>
      <c r="N75" s="674" t="str">
        <f>IF(基本情報入力シート!W96="","",基本情報入力シート!W96)</f>
        <v/>
      </c>
      <c r="O75" s="669" t="str">
        <f>IF(基本情報入力シート!X96="","",基本情報入力シート!X96)</f>
        <v/>
      </c>
      <c r="P75" s="675" t="str">
        <f>IF(基本情報入力シート!Y96="","",基本情報入力シート!Y96)</f>
        <v/>
      </c>
      <c r="Q75" s="676" t="str">
        <f>IF(基本情報入力シート!Z96="","",基本情報入力シート!Z96)</f>
        <v/>
      </c>
      <c r="R75" s="702" t="str">
        <f>IF(基本情報入力シート!AA96="","",基本情報入力シート!AA96)</f>
        <v/>
      </c>
      <c r="S75" s="703"/>
      <c r="T75" s="704"/>
      <c r="U75" s="705" t="s">
        <v>445</v>
      </c>
      <c r="V75" s="706"/>
      <c r="W75" s="188" t="s">
        <v>100</v>
      </c>
      <c r="X75" s="707"/>
      <c r="Y75" s="384" t="s">
        <v>131</v>
      </c>
      <c r="Z75" s="707"/>
      <c r="AA75" s="455" t="s">
        <v>353</v>
      </c>
      <c r="AB75" s="707"/>
      <c r="AC75" s="384" t="s">
        <v>131</v>
      </c>
      <c r="AD75" s="707"/>
      <c r="AE75" s="384" t="s">
        <v>132</v>
      </c>
      <c r="AF75" s="683" t="s">
        <v>168</v>
      </c>
      <c r="AG75" s="684" t="str">
        <f t="shared" si="5"/>
        <v/>
      </c>
      <c r="AH75" s="709" t="s">
        <v>354</v>
      </c>
      <c r="AI75" s="685" t="str">
        <f t="shared" si="6"/>
        <v/>
      </c>
      <c r="AJ75" s="96"/>
      <c r="AK75" s="710" t="str">
        <f t="shared" si="7"/>
        <v>○</v>
      </c>
      <c r="AL75" s="711" t="str">
        <f t="shared" si="8"/>
        <v/>
      </c>
      <c r="AM75" s="712"/>
      <c r="AN75" s="712"/>
      <c r="AO75" s="712"/>
      <c r="AP75" s="712"/>
      <c r="AQ75" s="712"/>
      <c r="AR75" s="712"/>
      <c r="AS75" s="712"/>
      <c r="AT75" s="712"/>
      <c r="AU75" s="713"/>
    </row>
    <row r="76" spans="1:47" ht="33" customHeight="1">
      <c r="A76" s="669">
        <f t="shared" si="9"/>
        <v>65</v>
      </c>
      <c r="B76" s="670" t="str">
        <f>IF(基本情報入力シート!C97="","",基本情報入力シート!C97)</f>
        <v/>
      </c>
      <c r="C76" s="671" t="str">
        <f>IF(基本情報入力シート!D97="","",基本情報入力シート!D97)</f>
        <v/>
      </c>
      <c r="D76" s="672" t="str">
        <f>IF(基本情報入力シート!E97="","",基本情報入力シート!E97)</f>
        <v/>
      </c>
      <c r="E76" s="672" t="str">
        <f>IF(基本情報入力シート!F97="","",基本情報入力シート!F97)</f>
        <v/>
      </c>
      <c r="F76" s="672" t="str">
        <f>IF(基本情報入力シート!G97="","",基本情報入力シート!G97)</f>
        <v/>
      </c>
      <c r="G76" s="672" t="str">
        <f>IF(基本情報入力シート!H97="","",基本情報入力シート!H97)</f>
        <v/>
      </c>
      <c r="H76" s="672" t="str">
        <f>IF(基本情報入力シート!I97="","",基本情報入力シート!I97)</f>
        <v/>
      </c>
      <c r="I76" s="672" t="str">
        <f>IF(基本情報入力シート!J97="","",基本情報入力シート!J97)</f>
        <v/>
      </c>
      <c r="J76" s="672" t="str">
        <f>IF(基本情報入力シート!K97="","",基本情報入力シート!K97)</f>
        <v/>
      </c>
      <c r="K76" s="673" t="str">
        <f>IF(基本情報入力シート!L97="","",基本情報入力シート!L97)</f>
        <v/>
      </c>
      <c r="L76" s="674" t="str">
        <f>IF(基本情報入力シート!M97="","",基本情報入力シート!M97)</f>
        <v/>
      </c>
      <c r="M76" s="674" t="str">
        <f>IF(基本情報入力シート!R97="","",基本情報入力シート!R97)</f>
        <v/>
      </c>
      <c r="N76" s="674" t="str">
        <f>IF(基本情報入力シート!W97="","",基本情報入力シート!W97)</f>
        <v/>
      </c>
      <c r="O76" s="669" t="str">
        <f>IF(基本情報入力シート!X97="","",基本情報入力シート!X97)</f>
        <v/>
      </c>
      <c r="P76" s="675" t="str">
        <f>IF(基本情報入力シート!Y97="","",基本情報入力シート!Y97)</f>
        <v/>
      </c>
      <c r="Q76" s="676" t="str">
        <f>IF(基本情報入力シート!Z97="","",基本情報入力シート!Z97)</f>
        <v/>
      </c>
      <c r="R76" s="702" t="str">
        <f>IF(基本情報入力シート!AA97="","",基本情報入力シート!AA97)</f>
        <v/>
      </c>
      <c r="S76" s="703"/>
      <c r="T76" s="704"/>
      <c r="U76" s="705" t="s">
        <v>445</v>
      </c>
      <c r="V76" s="706"/>
      <c r="W76" s="188" t="s">
        <v>100</v>
      </c>
      <c r="X76" s="707"/>
      <c r="Y76" s="384" t="s">
        <v>131</v>
      </c>
      <c r="Z76" s="707"/>
      <c r="AA76" s="455" t="s">
        <v>353</v>
      </c>
      <c r="AB76" s="707"/>
      <c r="AC76" s="384" t="s">
        <v>131</v>
      </c>
      <c r="AD76" s="707"/>
      <c r="AE76" s="384" t="s">
        <v>132</v>
      </c>
      <c r="AF76" s="683" t="s">
        <v>168</v>
      </c>
      <c r="AG76" s="684" t="str">
        <f t="shared" ref="AG76:AG111" si="10">IF(X76&gt;=1,(AB76*12+AD76)-(X76*12+Z76)+1,"")</f>
        <v/>
      </c>
      <c r="AH76" s="709" t="s">
        <v>354</v>
      </c>
      <c r="AI76" s="685" t="str">
        <f t="shared" ref="AI76:AI111" si="11">IFERROR(ROUNDDOWN(ROUND(Q76*R76,0)*U76,0)*AG76,"")</f>
        <v/>
      </c>
      <c r="AJ76" s="96"/>
      <c r="AK76" s="710" t="str">
        <f t="shared" ref="AK76:AK111" si="12">IFERROR(IF(AND(T76="特定加算Ⅰ",OR(V76="",V76="-",V76="いずれも取得していない")),"☓","○"),"")</f>
        <v>○</v>
      </c>
      <c r="AL76" s="711" t="str">
        <f t="shared" ref="AL76:AL111" si="13">IFERROR(IF(AND(T76="特定加算Ⅰ",OR(V76="",V76="-",V76="いずれも取得していない")),"！特定加算Ⅰが選択されています。該当する介護福祉士配置等要件を選択してください。",""),"")</f>
        <v/>
      </c>
      <c r="AM76" s="712"/>
      <c r="AN76" s="712"/>
      <c r="AO76" s="712"/>
      <c r="AP76" s="712"/>
      <c r="AQ76" s="712"/>
      <c r="AR76" s="712"/>
      <c r="AS76" s="712"/>
      <c r="AT76" s="712"/>
      <c r="AU76" s="713"/>
    </row>
    <row r="77" spans="1:47" ht="33" customHeight="1">
      <c r="A77" s="669">
        <f t="shared" ref="A77:A111" si="14">A76+1</f>
        <v>66</v>
      </c>
      <c r="B77" s="670" t="str">
        <f>IF(基本情報入力シート!C98="","",基本情報入力シート!C98)</f>
        <v/>
      </c>
      <c r="C77" s="671" t="str">
        <f>IF(基本情報入力シート!D98="","",基本情報入力シート!D98)</f>
        <v/>
      </c>
      <c r="D77" s="672" t="str">
        <f>IF(基本情報入力シート!E98="","",基本情報入力シート!E98)</f>
        <v/>
      </c>
      <c r="E77" s="672" t="str">
        <f>IF(基本情報入力シート!F98="","",基本情報入力シート!F98)</f>
        <v/>
      </c>
      <c r="F77" s="672" t="str">
        <f>IF(基本情報入力シート!G98="","",基本情報入力シート!G98)</f>
        <v/>
      </c>
      <c r="G77" s="672" t="str">
        <f>IF(基本情報入力シート!H98="","",基本情報入力シート!H98)</f>
        <v/>
      </c>
      <c r="H77" s="672" t="str">
        <f>IF(基本情報入力シート!I98="","",基本情報入力シート!I98)</f>
        <v/>
      </c>
      <c r="I77" s="672" t="str">
        <f>IF(基本情報入力シート!J98="","",基本情報入力シート!J98)</f>
        <v/>
      </c>
      <c r="J77" s="672" t="str">
        <f>IF(基本情報入力シート!K98="","",基本情報入力シート!K98)</f>
        <v/>
      </c>
      <c r="K77" s="673" t="str">
        <f>IF(基本情報入力シート!L98="","",基本情報入力シート!L98)</f>
        <v/>
      </c>
      <c r="L77" s="674" t="str">
        <f>IF(基本情報入力シート!M98="","",基本情報入力シート!M98)</f>
        <v/>
      </c>
      <c r="M77" s="674" t="str">
        <f>IF(基本情報入力シート!R98="","",基本情報入力シート!R98)</f>
        <v/>
      </c>
      <c r="N77" s="674" t="str">
        <f>IF(基本情報入力シート!W98="","",基本情報入力シート!W98)</f>
        <v/>
      </c>
      <c r="O77" s="669" t="str">
        <f>IF(基本情報入力シート!X98="","",基本情報入力シート!X98)</f>
        <v/>
      </c>
      <c r="P77" s="675" t="str">
        <f>IF(基本情報入力シート!Y98="","",基本情報入力シート!Y98)</f>
        <v/>
      </c>
      <c r="Q77" s="676" t="str">
        <f>IF(基本情報入力シート!Z98="","",基本情報入力シート!Z98)</f>
        <v/>
      </c>
      <c r="R77" s="702" t="str">
        <f>IF(基本情報入力シート!AA98="","",基本情報入力シート!AA98)</f>
        <v/>
      </c>
      <c r="S77" s="703"/>
      <c r="T77" s="704"/>
      <c r="U77" s="705" t="s">
        <v>445</v>
      </c>
      <c r="V77" s="706"/>
      <c r="W77" s="188" t="s">
        <v>100</v>
      </c>
      <c r="X77" s="707"/>
      <c r="Y77" s="384" t="s">
        <v>131</v>
      </c>
      <c r="Z77" s="707"/>
      <c r="AA77" s="455" t="s">
        <v>353</v>
      </c>
      <c r="AB77" s="707"/>
      <c r="AC77" s="384" t="s">
        <v>131</v>
      </c>
      <c r="AD77" s="707"/>
      <c r="AE77" s="384" t="s">
        <v>132</v>
      </c>
      <c r="AF77" s="683" t="s">
        <v>168</v>
      </c>
      <c r="AG77" s="684" t="str">
        <f t="shared" si="10"/>
        <v/>
      </c>
      <c r="AH77" s="709" t="s">
        <v>354</v>
      </c>
      <c r="AI77" s="685" t="str">
        <f t="shared" si="11"/>
        <v/>
      </c>
      <c r="AJ77" s="96"/>
      <c r="AK77" s="710" t="str">
        <f t="shared" si="12"/>
        <v>○</v>
      </c>
      <c r="AL77" s="711" t="str">
        <f t="shared" si="13"/>
        <v/>
      </c>
      <c r="AM77" s="712"/>
      <c r="AN77" s="712"/>
      <c r="AO77" s="712"/>
      <c r="AP77" s="712"/>
      <c r="AQ77" s="712"/>
      <c r="AR77" s="712"/>
      <c r="AS77" s="712"/>
      <c r="AT77" s="712"/>
      <c r="AU77" s="713"/>
    </row>
    <row r="78" spans="1:47" ht="33" customHeight="1">
      <c r="A78" s="669">
        <f t="shared" si="14"/>
        <v>67</v>
      </c>
      <c r="B78" s="670" t="str">
        <f>IF(基本情報入力シート!C99="","",基本情報入力シート!C99)</f>
        <v/>
      </c>
      <c r="C78" s="671" t="str">
        <f>IF(基本情報入力シート!D99="","",基本情報入力シート!D99)</f>
        <v/>
      </c>
      <c r="D78" s="672" t="str">
        <f>IF(基本情報入力シート!E99="","",基本情報入力シート!E99)</f>
        <v/>
      </c>
      <c r="E78" s="672" t="str">
        <f>IF(基本情報入力シート!F99="","",基本情報入力シート!F99)</f>
        <v/>
      </c>
      <c r="F78" s="672" t="str">
        <f>IF(基本情報入力シート!G99="","",基本情報入力シート!G99)</f>
        <v/>
      </c>
      <c r="G78" s="672" t="str">
        <f>IF(基本情報入力シート!H99="","",基本情報入力シート!H99)</f>
        <v/>
      </c>
      <c r="H78" s="672" t="str">
        <f>IF(基本情報入力シート!I99="","",基本情報入力シート!I99)</f>
        <v/>
      </c>
      <c r="I78" s="672" t="str">
        <f>IF(基本情報入力シート!J99="","",基本情報入力シート!J99)</f>
        <v/>
      </c>
      <c r="J78" s="672" t="str">
        <f>IF(基本情報入力シート!K99="","",基本情報入力シート!K99)</f>
        <v/>
      </c>
      <c r="K78" s="673" t="str">
        <f>IF(基本情報入力シート!L99="","",基本情報入力シート!L99)</f>
        <v/>
      </c>
      <c r="L78" s="674" t="str">
        <f>IF(基本情報入力シート!M99="","",基本情報入力シート!M99)</f>
        <v/>
      </c>
      <c r="M78" s="674" t="str">
        <f>IF(基本情報入力シート!R99="","",基本情報入力シート!R99)</f>
        <v/>
      </c>
      <c r="N78" s="674" t="str">
        <f>IF(基本情報入力シート!W99="","",基本情報入力シート!W99)</f>
        <v/>
      </c>
      <c r="O78" s="669" t="str">
        <f>IF(基本情報入力シート!X99="","",基本情報入力シート!X99)</f>
        <v/>
      </c>
      <c r="P78" s="675" t="str">
        <f>IF(基本情報入力シート!Y99="","",基本情報入力シート!Y99)</f>
        <v/>
      </c>
      <c r="Q78" s="676" t="str">
        <f>IF(基本情報入力シート!Z99="","",基本情報入力シート!Z99)</f>
        <v/>
      </c>
      <c r="R78" s="702" t="str">
        <f>IF(基本情報入力シート!AA99="","",基本情報入力シート!AA99)</f>
        <v/>
      </c>
      <c r="S78" s="703"/>
      <c r="T78" s="704"/>
      <c r="U78" s="705" t="s">
        <v>445</v>
      </c>
      <c r="V78" s="706"/>
      <c r="W78" s="188" t="s">
        <v>100</v>
      </c>
      <c r="X78" s="707"/>
      <c r="Y78" s="384" t="s">
        <v>131</v>
      </c>
      <c r="Z78" s="707"/>
      <c r="AA78" s="455" t="s">
        <v>353</v>
      </c>
      <c r="AB78" s="707"/>
      <c r="AC78" s="384" t="s">
        <v>131</v>
      </c>
      <c r="AD78" s="707"/>
      <c r="AE78" s="384" t="s">
        <v>132</v>
      </c>
      <c r="AF78" s="683" t="s">
        <v>168</v>
      </c>
      <c r="AG78" s="684" t="str">
        <f t="shared" si="10"/>
        <v/>
      </c>
      <c r="AH78" s="709" t="s">
        <v>354</v>
      </c>
      <c r="AI78" s="685" t="str">
        <f t="shared" si="11"/>
        <v/>
      </c>
      <c r="AJ78" s="96"/>
      <c r="AK78" s="710" t="str">
        <f t="shared" si="12"/>
        <v>○</v>
      </c>
      <c r="AL78" s="711" t="str">
        <f t="shared" si="13"/>
        <v/>
      </c>
      <c r="AM78" s="712"/>
      <c r="AN78" s="712"/>
      <c r="AO78" s="712"/>
      <c r="AP78" s="712"/>
      <c r="AQ78" s="712"/>
      <c r="AR78" s="712"/>
      <c r="AS78" s="712"/>
      <c r="AT78" s="712"/>
      <c r="AU78" s="713"/>
    </row>
    <row r="79" spans="1:47" ht="33" customHeight="1">
      <c r="A79" s="669">
        <f t="shared" si="14"/>
        <v>68</v>
      </c>
      <c r="B79" s="670" t="str">
        <f>IF(基本情報入力シート!C100="","",基本情報入力シート!C100)</f>
        <v/>
      </c>
      <c r="C79" s="671" t="str">
        <f>IF(基本情報入力シート!D100="","",基本情報入力シート!D100)</f>
        <v/>
      </c>
      <c r="D79" s="672" t="str">
        <f>IF(基本情報入力シート!E100="","",基本情報入力シート!E100)</f>
        <v/>
      </c>
      <c r="E79" s="672" t="str">
        <f>IF(基本情報入力シート!F100="","",基本情報入力シート!F100)</f>
        <v/>
      </c>
      <c r="F79" s="672" t="str">
        <f>IF(基本情報入力シート!G100="","",基本情報入力シート!G100)</f>
        <v/>
      </c>
      <c r="G79" s="672" t="str">
        <f>IF(基本情報入力シート!H100="","",基本情報入力シート!H100)</f>
        <v/>
      </c>
      <c r="H79" s="672" t="str">
        <f>IF(基本情報入力シート!I100="","",基本情報入力シート!I100)</f>
        <v/>
      </c>
      <c r="I79" s="672" t="str">
        <f>IF(基本情報入力シート!J100="","",基本情報入力シート!J100)</f>
        <v/>
      </c>
      <c r="J79" s="672" t="str">
        <f>IF(基本情報入力シート!K100="","",基本情報入力シート!K100)</f>
        <v/>
      </c>
      <c r="K79" s="673" t="str">
        <f>IF(基本情報入力シート!L100="","",基本情報入力シート!L100)</f>
        <v/>
      </c>
      <c r="L79" s="674" t="str">
        <f>IF(基本情報入力シート!M100="","",基本情報入力シート!M100)</f>
        <v/>
      </c>
      <c r="M79" s="674" t="str">
        <f>IF(基本情報入力シート!R100="","",基本情報入力シート!R100)</f>
        <v/>
      </c>
      <c r="N79" s="674" t="str">
        <f>IF(基本情報入力シート!W100="","",基本情報入力シート!W100)</f>
        <v/>
      </c>
      <c r="O79" s="669" t="str">
        <f>IF(基本情報入力シート!X100="","",基本情報入力シート!X100)</f>
        <v/>
      </c>
      <c r="P79" s="675" t="str">
        <f>IF(基本情報入力シート!Y100="","",基本情報入力シート!Y100)</f>
        <v/>
      </c>
      <c r="Q79" s="676" t="str">
        <f>IF(基本情報入力シート!Z100="","",基本情報入力シート!Z100)</f>
        <v/>
      </c>
      <c r="R79" s="702" t="str">
        <f>IF(基本情報入力シート!AA100="","",基本情報入力シート!AA100)</f>
        <v/>
      </c>
      <c r="S79" s="703"/>
      <c r="T79" s="704"/>
      <c r="U79" s="705" t="s">
        <v>445</v>
      </c>
      <c r="V79" s="706"/>
      <c r="W79" s="188" t="s">
        <v>100</v>
      </c>
      <c r="X79" s="707"/>
      <c r="Y79" s="384" t="s">
        <v>131</v>
      </c>
      <c r="Z79" s="707"/>
      <c r="AA79" s="455" t="s">
        <v>353</v>
      </c>
      <c r="AB79" s="707"/>
      <c r="AC79" s="384" t="s">
        <v>131</v>
      </c>
      <c r="AD79" s="707"/>
      <c r="AE79" s="384" t="s">
        <v>132</v>
      </c>
      <c r="AF79" s="683" t="s">
        <v>168</v>
      </c>
      <c r="AG79" s="684" t="str">
        <f t="shared" si="10"/>
        <v/>
      </c>
      <c r="AH79" s="709" t="s">
        <v>354</v>
      </c>
      <c r="AI79" s="685" t="str">
        <f t="shared" si="11"/>
        <v/>
      </c>
      <c r="AJ79" s="96"/>
      <c r="AK79" s="710" t="str">
        <f t="shared" si="12"/>
        <v>○</v>
      </c>
      <c r="AL79" s="711" t="str">
        <f t="shared" si="13"/>
        <v/>
      </c>
      <c r="AM79" s="712"/>
      <c r="AN79" s="712"/>
      <c r="AO79" s="712"/>
      <c r="AP79" s="712"/>
      <c r="AQ79" s="712"/>
      <c r="AR79" s="712"/>
      <c r="AS79" s="712"/>
      <c r="AT79" s="712"/>
      <c r="AU79" s="713"/>
    </row>
    <row r="80" spans="1:47" ht="33" customHeight="1">
      <c r="A80" s="669">
        <f t="shared" si="14"/>
        <v>69</v>
      </c>
      <c r="B80" s="670" t="str">
        <f>IF(基本情報入力シート!C101="","",基本情報入力シート!C101)</f>
        <v/>
      </c>
      <c r="C80" s="671" t="str">
        <f>IF(基本情報入力シート!D101="","",基本情報入力シート!D101)</f>
        <v/>
      </c>
      <c r="D80" s="672" t="str">
        <f>IF(基本情報入力シート!E101="","",基本情報入力シート!E101)</f>
        <v/>
      </c>
      <c r="E80" s="672" t="str">
        <f>IF(基本情報入力シート!F101="","",基本情報入力シート!F101)</f>
        <v/>
      </c>
      <c r="F80" s="672" t="str">
        <f>IF(基本情報入力シート!G101="","",基本情報入力シート!G101)</f>
        <v/>
      </c>
      <c r="G80" s="672" t="str">
        <f>IF(基本情報入力シート!H101="","",基本情報入力シート!H101)</f>
        <v/>
      </c>
      <c r="H80" s="672" t="str">
        <f>IF(基本情報入力シート!I101="","",基本情報入力シート!I101)</f>
        <v/>
      </c>
      <c r="I80" s="672" t="str">
        <f>IF(基本情報入力シート!J101="","",基本情報入力シート!J101)</f>
        <v/>
      </c>
      <c r="J80" s="672" t="str">
        <f>IF(基本情報入力シート!K101="","",基本情報入力シート!K101)</f>
        <v/>
      </c>
      <c r="K80" s="673" t="str">
        <f>IF(基本情報入力シート!L101="","",基本情報入力シート!L101)</f>
        <v/>
      </c>
      <c r="L80" s="674" t="str">
        <f>IF(基本情報入力シート!M101="","",基本情報入力シート!M101)</f>
        <v/>
      </c>
      <c r="M80" s="674" t="str">
        <f>IF(基本情報入力シート!R101="","",基本情報入力シート!R101)</f>
        <v/>
      </c>
      <c r="N80" s="674" t="str">
        <f>IF(基本情報入力シート!W101="","",基本情報入力シート!W101)</f>
        <v/>
      </c>
      <c r="O80" s="669" t="str">
        <f>IF(基本情報入力シート!X101="","",基本情報入力シート!X101)</f>
        <v/>
      </c>
      <c r="P80" s="675" t="str">
        <f>IF(基本情報入力シート!Y101="","",基本情報入力シート!Y101)</f>
        <v/>
      </c>
      <c r="Q80" s="676" t="str">
        <f>IF(基本情報入力シート!Z101="","",基本情報入力シート!Z101)</f>
        <v/>
      </c>
      <c r="R80" s="702" t="str">
        <f>IF(基本情報入力シート!AA101="","",基本情報入力シート!AA101)</f>
        <v/>
      </c>
      <c r="S80" s="703"/>
      <c r="T80" s="704"/>
      <c r="U80" s="705" t="s">
        <v>445</v>
      </c>
      <c r="V80" s="706"/>
      <c r="W80" s="188" t="s">
        <v>100</v>
      </c>
      <c r="X80" s="707"/>
      <c r="Y80" s="384" t="s">
        <v>131</v>
      </c>
      <c r="Z80" s="707"/>
      <c r="AA80" s="455" t="s">
        <v>353</v>
      </c>
      <c r="AB80" s="707"/>
      <c r="AC80" s="384" t="s">
        <v>131</v>
      </c>
      <c r="AD80" s="707"/>
      <c r="AE80" s="384" t="s">
        <v>132</v>
      </c>
      <c r="AF80" s="683" t="s">
        <v>168</v>
      </c>
      <c r="AG80" s="684" t="str">
        <f t="shared" si="10"/>
        <v/>
      </c>
      <c r="AH80" s="709" t="s">
        <v>354</v>
      </c>
      <c r="AI80" s="685" t="str">
        <f t="shared" si="11"/>
        <v/>
      </c>
      <c r="AJ80" s="96"/>
      <c r="AK80" s="710" t="str">
        <f t="shared" si="12"/>
        <v>○</v>
      </c>
      <c r="AL80" s="711" t="str">
        <f t="shared" si="13"/>
        <v/>
      </c>
      <c r="AM80" s="712"/>
      <c r="AN80" s="712"/>
      <c r="AO80" s="712"/>
      <c r="AP80" s="712"/>
      <c r="AQ80" s="712"/>
      <c r="AR80" s="712"/>
      <c r="AS80" s="712"/>
      <c r="AT80" s="712"/>
      <c r="AU80" s="713"/>
    </row>
    <row r="81" spans="1:47" ht="33" customHeight="1">
      <c r="A81" s="669">
        <f t="shared" si="14"/>
        <v>70</v>
      </c>
      <c r="B81" s="670" t="str">
        <f>IF(基本情報入力シート!C102="","",基本情報入力シート!C102)</f>
        <v/>
      </c>
      <c r="C81" s="671" t="str">
        <f>IF(基本情報入力シート!D102="","",基本情報入力シート!D102)</f>
        <v/>
      </c>
      <c r="D81" s="672" t="str">
        <f>IF(基本情報入力シート!E102="","",基本情報入力シート!E102)</f>
        <v/>
      </c>
      <c r="E81" s="672" t="str">
        <f>IF(基本情報入力シート!F102="","",基本情報入力シート!F102)</f>
        <v/>
      </c>
      <c r="F81" s="672" t="str">
        <f>IF(基本情報入力シート!G102="","",基本情報入力シート!G102)</f>
        <v/>
      </c>
      <c r="G81" s="672" t="str">
        <f>IF(基本情報入力シート!H102="","",基本情報入力シート!H102)</f>
        <v/>
      </c>
      <c r="H81" s="672" t="str">
        <f>IF(基本情報入力シート!I102="","",基本情報入力シート!I102)</f>
        <v/>
      </c>
      <c r="I81" s="672" t="str">
        <f>IF(基本情報入力シート!J102="","",基本情報入力シート!J102)</f>
        <v/>
      </c>
      <c r="J81" s="672" t="str">
        <f>IF(基本情報入力シート!K102="","",基本情報入力シート!K102)</f>
        <v/>
      </c>
      <c r="K81" s="673" t="str">
        <f>IF(基本情報入力シート!L102="","",基本情報入力シート!L102)</f>
        <v/>
      </c>
      <c r="L81" s="674" t="str">
        <f>IF(基本情報入力シート!M102="","",基本情報入力シート!M102)</f>
        <v/>
      </c>
      <c r="M81" s="674" t="str">
        <f>IF(基本情報入力シート!R102="","",基本情報入力シート!R102)</f>
        <v/>
      </c>
      <c r="N81" s="674" t="str">
        <f>IF(基本情報入力シート!W102="","",基本情報入力シート!W102)</f>
        <v/>
      </c>
      <c r="O81" s="669" t="str">
        <f>IF(基本情報入力シート!X102="","",基本情報入力シート!X102)</f>
        <v/>
      </c>
      <c r="P81" s="675" t="str">
        <f>IF(基本情報入力シート!Y102="","",基本情報入力シート!Y102)</f>
        <v/>
      </c>
      <c r="Q81" s="676" t="str">
        <f>IF(基本情報入力シート!Z102="","",基本情報入力シート!Z102)</f>
        <v/>
      </c>
      <c r="R81" s="702" t="str">
        <f>IF(基本情報入力シート!AA102="","",基本情報入力シート!AA102)</f>
        <v/>
      </c>
      <c r="S81" s="703"/>
      <c r="T81" s="704"/>
      <c r="U81" s="705" t="s">
        <v>445</v>
      </c>
      <c r="V81" s="706"/>
      <c r="W81" s="188" t="s">
        <v>100</v>
      </c>
      <c r="X81" s="707"/>
      <c r="Y81" s="384" t="s">
        <v>131</v>
      </c>
      <c r="Z81" s="707"/>
      <c r="AA81" s="455" t="s">
        <v>353</v>
      </c>
      <c r="AB81" s="707"/>
      <c r="AC81" s="384" t="s">
        <v>131</v>
      </c>
      <c r="AD81" s="707"/>
      <c r="AE81" s="384" t="s">
        <v>132</v>
      </c>
      <c r="AF81" s="683" t="s">
        <v>168</v>
      </c>
      <c r="AG81" s="684" t="str">
        <f t="shared" si="10"/>
        <v/>
      </c>
      <c r="AH81" s="709" t="s">
        <v>354</v>
      </c>
      <c r="AI81" s="685" t="str">
        <f t="shared" si="11"/>
        <v/>
      </c>
      <c r="AJ81" s="96"/>
      <c r="AK81" s="710" t="str">
        <f t="shared" si="12"/>
        <v>○</v>
      </c>
      <c r="AL81" s="711" t="str">
        <f t="shared" si="13"/>
        <v/>
      </c>
      <c r="AM81" s="712"/>
      <c r="AN81" s="712"/>
      <c r="AO81" s="712"/>
      <c r="AP81" s="712"/>
      <c r="AQ81" s="712"/>
      <c r="AR81" s="712"/>
      <c r="AS81" s="712"/>
      <c r="AT81" s="712"/>
      <c r="AU81" s="713"/>
    </row>
    <row r="82" spans="1:47" ht="33" customHeight="1">
      <c r="A82" s="669">
        <f t="shared" si="14"/>
        <v>71</v>
      </c>
      <c r="B82" s="670" t="str">
        <f>IF(基本情報入力シート!C103="","",基本情報入力シート!C103)</f>
        <v/>
      </c>
      <c r="C82" s="671" t="str">
        <f>IF(基本情報入力シート!D103="","",基本情報入力シート!D103)</f>
        <v/>
      </c>
      <c r="D82" s="672" t="str">
        <f>IF(基本情報入力シート!E103="","",基本情報入力シート!E103)</f>
        <v/>
      </c>
      <c r="E82" s="672" t="str">
        <f>IF(基本情報入力シート!F103="","",基本情報入力シート!F103)</f>
        <v/>
      </c>
      <c r="F82" s="672" t="str">
        <f>IF(基本情報入力シート!G103="","",基本情報入力シート!G103)</f>
        <v/>
      </c>
      <c r="G82" s="672" t="str">
        <f>IF(基本情報入力シート!H103="","",基本情報入力シート!H103)</f>
        <v/>
      </c>
      <c r="H82" s="672" t="str">
        <f>IF(基本情報入力シート!I103="","",基本情報入力シート!I103)</f>
        <v/>
      </c>
      <c r="I82" s="672" t="str">
        <f>IF(基本情報入力シート!J103="","",基本情報入力シート!J103)</f>
        <v/>
      </c>
      <c r="J82" s="672" t="str">
        <f>IF(基本情報入力シート!K103="","",基本情報入力シート!K103)</f>
        <v/>
      </c>
      <c r="K82" s="673" t="str">
        <f>IF(基本情報入力シート!L103="","",基本情報入力シート!L103)</f>
        <v/>
      </c>
      <c r="L82" s="674" t="str">
        <f>IF(基本情報入力シート!M103="","",基本情報入力シート!M103)</f>
        <v/>
      </c>
      <c r="M82" s="674" t="str">
        <f>IF(基本情報入力シート!R103="","",基本情報入力シート!R103)</f>
        <v/>
      </c>
      <c r="N82" s="674" t="str">
        <f>IF(基本情報入力シート!W103="","",基本情報入力シート!W103)</f>
        <v/>
      </c>
      <c r="O82" s="669" t="str">
        <f>IF(基本情報入力シート!X103="","",基本情報入力シート!X103)</f>
        <v/>
      </c>
      <c r="P82" s="675" t="str">
        <f>IF(基本情報入力シート!Y103="","",基本情報入力シート!Y103)</f>
        <v/>
      </c>
      <c r="Q82" s="676" t="str">
        <f>IF(基本情報入力シート!Z103="","",基本情報入力シート!Z103)</f>
        <v/>
      </c>
      <c r="R82" s="702" t="str">
        <f>IF(基本情報入力シート!AA103="","",基本情報入力シート!AA103)</f>
        <v/>
      </c>
      <c r="S82" s="703"/>
      <c r="T82" s="704"/>
      <c r="U82" s="705" t="s">
        <v>445</v>
      </c>
      <c r="V82" s="706"/>
      <c r="W82" s="188" t="s">
        <v>100</v>
      </c>
      <c r="X82" s="707"/>
      <c r="Y82" s="384" t="s">
        <v>131</v>
      </c>
      <c r="Z82" s="707"/>
      <c r="AA82" s="455" t="s">
        <v>353</v>
      </c>
      <c r="AB82" s="707"/>
      <c r="AC82" s="384" t="s">
        <v>131</v>
      </c>
      <c r="AD82" s="707"/>
      <c r="AE82" s="384" t="s">
        <v>132</v>
      </c>
      <c r="AF82" s="683" t="s">
        <v>168</v>
      </c>
      <c r="AG82" s="684" t="str">
        <f t="shared" si="10"/>
        <v/>
      </c>
      <c r="AH82" s="709" t="s">
        <v>354</v>
      </c>
      <c r="AI82" s="685" t="str">
        <f t="shared" si="11"/>
        <v/>
      </c>
      <c r="AJ82" s="96"/>
      <c r="AK82" s="710" t="str">
        <f t="shared" si="12"/>
        <v>○</v>
      </c>
      <c r="AL82" s="711" t="str">
        <f t="shared" si="13"/>
        <v/>
      </c>
      <c r="AM82" s="712"/>
      <c r="AN82" s="712"/>
      <c r="AO82" s="712"/>
      <c r="AP82" s="712"/>
      <c r="AQ82" s="712"/>
      <c r="AR82" s="712"/>
      <c r="AS82" s="712"/>
      <c r="AT82" s="712"/>
      <c r="AU82" s="713"/>
    </row>
    <row r="83" spans="1:47" ht="33" customHeight="1">
      <c r="A83" s="669">
        <f t="shared" si="14"/>
        <v>72</v>
      </c>
      <c r="B83" s="670" t="str">
        <f>IF(基本情報入力シート!C104="","",基本情報入力シート!C104)</f>
        <v/>
      </c>
      <c r="C83" s="671" t="str">
        <f>IF(基本情報入力シート!D104="","",基本情報入力シート!D104)</f>
        <v/>
      </c>
      <c r="D83" s="672" t="str">
        <f>IF(基本情報入力シート!E104="","",基本情報入力シート!E104)</f>
        <v/>
      </c>
      <c r="E83" s="672" t="str">
        <f>IF(基本情報入力シート!F104="","",基本情報入力シート!F104)</f>
        <v/>
      </c>
      <c r="F83" s="672" t="str">
        <f>IF(基本情報入力シート!G104="","",基本情報入力シート!G104)</f>
        <v/>
      </c>
      <c r="G83" s="672" t="str">
        <f>IF(基本情報入力シート!H104="","",基本情報入力シート!H104)</f>
        <v/>
      </c>
      <c r="H83" s="672" t="str">
        <f>IF(基本情報入力シート!I104="","",基本情報入力シート!I104)</f>
        <v/>
      </c>
      <c r="I83" s="672" t="str">
        <f>IF(基本情報入力シート!J104="","",基本情報入力シート!J104)</f>
        <v/>
      </c>
      <c r="J83" s="672" t="str">
        <f>IF(基本情報入力シート!K104="","",基本情報入力シート!K104)</f>
        <v/>
      </c>
      <c r="K83" s="673" t="str">
        <f>IF(基本情報入力シート!L104="","",基本情報入力シート!L104)</f>
        <v/>
      </c>
      <c r="L83" s="674" t="str">
        <f>IF(基本情報入力シート!M104="","",基本情報入力シート!M104)</f>
        <v/>
      </c>
      <c r="M83" s="674" t="str">
        <f>IF(基本情報入力シート!R104="","",基本情報入力シート!R104)</f>
        <v/>
      </c>
      <c r="N83" s="674" t="str">
        <f>IF(基本情報入力シート!W104="","",基本情報入力シート!W104)</f>
        <v/>
      </c>
      <c r="O83" s="669" t="str">
        <f>IF(基本情報入力シート!X104="","",基本情報入力シート!X104)</f>
        <v/>
      </c>
      <c r="P83" s="675" t="str">
        <f>IF(基本情報入力シート!Y104="","",基本情報入力シート!Y104)</f>
        <v/>
      </c>
      <c r="Q83" s="676" t="str">
        <f>IF(基本情報入力シート!Z104="","",基本情報入力シート!Z104)</f>
        <v/>
      </c>
      <c r="R83" s="702" t="str">
        <f>IF(基本情報入力シート!AA104="","",基本情報入力シート!AA104)</f>
        <v/>
      </c>
      <c r="S83" s="703"/>
      <c r="T83" s="704"/>
      <c r="U83" s="705" t="s">
        <v>445</v>
      </c>
      <c r="V83" s="706"/>
      <c r="W83" s="188" t="s">
        <v>100</v>
      </c>
      <c r="X83" s="707"/>
      <c r="Y83" s="384" t="s">
        <v>131</v>
      </c>
      <c r="Z83" s="707"/>
      <c r="AA83" s="455" t="s">
        <v>353</v>
      </c>
      <c r="AB83" s="707"/>
      <c r="AC83" s="384" t="s">
        <v>131</v>
      </c>
      <c r="AD83" s="707"/>
      <c r="AE83" s="384" t="s">
        <v>132</v>
      </c>
      <c r="AF83" s="683" t="s">
        <v>168</v>
      </c>
      <c r="AG83" s="684" t="str">
        <f t="shared" si="10"/>
        <v/>
      </c>
      <c r="AH83" s="709" t="s">
        <v>354</v>
      </c>
      <c r="AI83" s="685" t="str">
        <f t="shared" si="11"/>
        <v/>
      </c>
      <c r="AJ83" s="96"/>
      <c r="AK83" s="710" t="str">
        <f t="shared" si="12"/>
        <v>○</v>
      </c>
      <c r="AL83" s="711" t="str">
        <f t="shared" si="13"/>
        <v/>
      </c>
      <c r="AM83" s="712"/>
      <c r="AN83" s="712"/>
      <c r="AO83" s="712"/>
      <c r="AP83" s="712"/>
      <c r="AQ83" s="712"/>
      <c r="AR83" s="712"/>
      <c r="AS83" s="712"/>
      <c r="AT83" s="712"/>
      <c r="AU83" s="713"/>
    </row>
    <row r="84" spans="1:47" ht="33" customHeight="1">
      <c r="A84" s="669">
        <f t="shared" si="14"/>
        <v>73</v>
      </c>
      <c r="B84" s="670" t="str">
        <f>IF(基本情報入力シート!C105="","",基本情報入力シート!C105)</f>
        <v/>
      </c>
      <c r="C84" s="671" t="str">
        <f>IF(基本情報入力シート!D105="","",基本情報入力シート!D105)</f>
        <v/>
      </c>
      <c r="D84" s="672" t="str">
        <f>IF(基本情報入力シート!E105="","",基本情報入力シート!E105)</f>
        <v/>
      </c>
      <c r="E84" s="672" t="str">
        <f>IF(基本情報入力シート!F105="","",基本情報入力シート!F105)</f>
        <v/>
      </c>
      <c r="F84" s="672" t="str">
        <f>IF(基本情報入力シート!G105="","",基本情報入力シート!G105)</f>
        <v/>
      </c>
      <c r="G84" s="672" t="str">
        <f>IF(基本情報入力シート!H105="","",基本情報入力シート!H105)</f>
        <v/>
      </c>
      <c r="H84" s="672" t="str">
        <f>IF(基本情報入力シート!I105="","",基本情報入力シート!I105)</f>
        <v/>
      </c>
      <c r="I84" s="672" t="str">
        <f>IF(基本情報入力シート!J105="","",基本情報入力シート!J105)</f>
        <v/>
      </c>
      <c r="J84" s="672" t="str">
        <f>IF(基本情報入力シート!K105="","",基本情報入力シート!K105)</f>
        <v/>
      </c>
      <c r="K84" s="673" t="str">
        <f>IF(基本情報入力シート!L105="","",基本情報入力シート!L105)</f>
        <v/>
      </c>
      <c r="L84" s="674" t="str">
        <f>IF(基本情報入力シート!M105="","",基本情報入力シート!M105)</f>
        <v/>
      </c>
      <c r="M84" s="674" t="str">
        <f>IF(基本情報入力シート!R105="","",基本情報入力シート!R105)</f>
        <v/>
      </c>
      <c r="N84" s="674" t="str">
        <f>IF(基本情報入力シート!W105="","",基本情報入力シート!W105)</f>
        <v/>
      </c>
      <c r="O84" s="669" t="str">
        <f>IF(基本情報入力シート!X105="","",基本情報入力シート!X105)</f>
        <v/>
      </c>
      <c r="P84" s="675" t="str">
        <f>IF(基本情報入力シート!Y105="","",基本情報入力シート!Y105)</f>
        <v/>
      </c>
      <c r="Q84" s="676" t="str">
        <f>IF(基本情報入力シート!Z105="","",基本情報入力シート!Z105)</f>
        <v/>
      </c>
      <c r="R84" s="702" t="str">
        <f>IF(基本情報入力シート!AA105="","",基本情報入力シート!AA105)</f>
        <v/>
      </c>
      <c r="S84" s="703"/>
      <c r="T84" s="704"/>
      <c r="U84" s="705" t="s">
        <v>445</v>
      </c>
      <c r="V84" s="706"/>
      <c r="W84" s="188" t="s">
        <v>100</v>
      </c>
      <c r="X84" s="707"/>
      <c r="Y84" s="384" t="s">
        <v>131</v>
      </c>
      <c r="Z84" s="707"/>
      <c r="AA84" s="455" t="s">
        <v>353</v>
      </c>
      <c r="AB84" s="707"/>
      <c r="AC84" s="384" t="s">
        <v>131</v>
      </c>
      <c r="AD84" s="707"/>
      <c r="AE84" s="384" t="s">
        <v>132</v>
      </c>
      <c r="AF84" s="683" t="s">
        <v>168</v>
      </c>
      <c r="AG84" s="684" t="str">
        <f t="shared" si="10"/>
        <v/>
      </c>
      <c r="AH84" s="709" t="s">
        <v>354</v>
      </c>
      <c r="AI84" s="685" t="str">
        <f t="shared" si="11"/>
        <v/>
      </c>
      <c r="AJ84" s="96"/>
      <c r="AK84" s="710" t="str">
        <f t="shared" si="12"/>
        <v>○</v>
      </c>
      <c r="AL84" s="711" t="str">
        <f t="shared" si="13"/>
        <v/>
      </c>
      <c r="AM84" s="712"/>
      <c r="AN84" s="712"/>
      <c r="AO84" s="712"/>
      <c r="AP84" s="712"/>
      <c r="AQ84" s="712"/>
      <c r="AR84" s="712"/>
      <c r="AS84" s="712"/>
      <c r="AT84" s="712"/>
      <c r="AU84" s="713"/>
    </row>
    <row r="85" spans="1:47" ht="33" customHeight="1">
      <c r="A85" s="669">
        <f t="shared" si="14"/>
        <v>74</v>
      </c>
      <c r="B85" s="670" t="str">
        <f>IF(基本情報入力シート!C106="","",基本情報入力シート!C106)</f>
        <v/>
      </c>
      <c r="C85" s="671" t="str">
        <f>IF(基本情報入力シート!D106="","",基本情報入力シート!D106)</f>
        <v/>
      </c>
      <c r="D85" s="672" t="str">
        <f>IF(基本情報入力シート!E106="","",基本情報入力シート!E106)</f>
        <v/>
      </c>
      <c r="E85" s="672" t="str">
        <f>IF(基本情報入力シート!F106="","",基本情報入力シート!F106)</f>
        <v/>
      </c>
      <c r="F85" s="672" t="str">
        <f>IF(基本情報入力シート!G106="","",基本情報入力シート!G106)</f>
        <v/>
      </c>
      <c r="G85" s="672" t="str">
        <f>IF(基本情報入力シート!H106="","",基本情報入力シート!H106)</f>
        <v/>
      </c>
      <c r="H85" s="672" t="str">
        <f>IF(基本情報入力シート!I106="","",基本情報入力シート!I106)</f>
        <v/>
      </c>
      <c r="I85" s="672" t="str">
        <f>IF(基本情報入力シート!J106="","",基本情報入力シート!J106)</f>
        <v/>
      </c>
      <c r="J85" s="672" t="str">
        <f>IF(基本情報入力シート!K106="","",基本情報入力シート!K106)</f>
        <v/>
      </c>
      <c r="K85" s="673" t="str">
        <f>IF(基本情報入力シート!L106="","",基本情報入力シート!L106)</f>
        <v/>
      </c>
      <c r="L85" s="674" t="str">
        <f>IF(基本情報入力シート!M106="","",基本情報入力シート!M106)</f>
        <v/>
      </c>
      <c r="M85" s="674" t="str">
        <f>IF(基本情報入力シート!R106="","",基本情報入力シート!R106)</f>
        <v/>
      </c>
      <c r="N85" s="674" t="str">
        <f>IF(基本情報入力シート!W106="","",基本情報入力シート!W106)</f>
        <v/>
      </c>
      <c r="O85" s="669" t="str">
        <f>IF(基本情報入力シート!X106="","",基本情報入力シート!X106)</f>
        <v/>
      </c>
      <c r="P85" s="675" t="str">
        <f>IF(基本情報入力シート!Y106="","",基本情報入力シート!Y106)</f>
        <v/>
      </c>
      <c r="Q85" s="676" t="str">
        <f>IF(基本情報入力シート!Z106="","",基本情報入力シート!Z106)</f>
        <v/>
      </c>
      <c r="R85" s="702" t="str">
        <f>IF(基本情報入力シート!AA106="","",基本情報入力シート!AA106)</f>
        <v/>
      </c>
      <c r="S85" s="703"/>
      <c r="T85" s="704"/>
      <c r="U85" s="705" t="s">
        <v>445</v>
      </c>
      <c r="V85" s="706"/>
      <c r="W85" s="188" t="s">
        <v>100</v>
      </c>
      <c r="X85" s="707"/>
      <c r="Y85" s="384" t="s">
        <v>131</v>
      </c>
      <c r="Z85" s="707"/>
      <c r="AA85" s="455" t="s">
        <v>353</v>
      </c>
      <c r="AB85" s="707"/>
      <c r="AC85" s="384" t="s">
        <v>131</v>
      </c>
      <c r="AD85" s="707"/>
      <c r="AE85" s="384" t="s">
        <v>132</v>
      </c>
      <c r="AF85" s="683" t="s">
        <v>168</v>
      </c>
      <c r="AG85" s="684" t="str">
        <f t="shared" si="10"/>
        <v/>
      </c>
      <c r="AH85" s="709" t="s">
        <v>354</v>
      </c>
      <c r="AI85" s="685" t="str">
        <f t="shared" si="11"/>
        <v/>
      </c>
      <c r="AJ85" s="96"/>
      <c r="AK85" s="710" t="str">
        <f t="shared" si="12"/>
        <v>○</v>
      </c>
      <c r="AL85" s="711" t="str">
        <f t="shared" si="13"/>
        <v/>
      </c>
      <c r="AM85" s="712"/>
      <c r="AN85" s="712"/>
      <c r="AO85" s="712"/>
      <c r="AP85" s="712"/>
      <c r="AQ85" s="712"/>
      <c r="AR85" s="712"/>
      <c r="AS85" s="712"/>
      <c r="AT85" s="712"/>
      <c r="AU85" s="713"/>
    </row>
    <row r="86" spans="1:47" ht="33" customHeight="1">
      <c r="A86" s="669">
        <f t="shared" si="14"/>
        <v>75</v>
      </c>
      <c r="B86" s="670" t="str">
        <f>IF(基本情報入力シート!C107="","",基本情報入力シート!C107)</f>
        <v/>
      </c>
      <c r="C86" s="671" t="str">
        <f>IF(基本情報入力シート!D107="","",基本情報入力シート!D107)</f>
        <v/>
      </c>
      <c r="D86" s="672" t="str">
        <f>IF(基本情報入力シート!E107="","",基本情報入力シート!E107)</f>
        <v/>
      </c>
      <c r="E86" s="672" t="str">
        <f>IF(基本情報入力シート!F107="","",基本情報入力シート!F107)</f>
        <v/>
      </c>
      <c r="F86" s="672" t="str">
        <f>IF(基本情報入力シート!G107="","",基本情報入力シート!G107)</f>
        <v/>
      </c>
      <c r="G86" s="672" t="str">
        <f>IF(基本情報入力シート!H107="","",基本情報入力シート!H107)</f>
        <v/>
      </c>
      <c r="H86" s="672" t="str">
        <f>IF(基本情報入力シート!I107="","",基本情報入力シート!I107)</f>
        <v/>
      </c>
      <c r="I86" s="672" t="str">
        <f>IF(基本情報入力シート!J107="","",基本情報入力シート!J107)</f>
        <v/>
      </c>
      <c r="J86" s="672" t="str">
        <f>IF(基本情報入力シート!K107="","",基本情報入力シート!K107)</f>
        <v/>
      </c>
      <c r="K86" s="673" t="str">
        <f>IF(基本情報入力シート!L107="","",基本情報入力シート!L107)</f>
        <v/>
      </c>
      <c r="L86" s="674" t="str">
        <f>IF(基本情報入力シート!M107="","",基本情報入力シート!M107)</f>
        <v/>
      </c>
      <c r="M86" s="674" t="str">
        <f>IF(基本情報入力シート!R107="","",基本情報入力シート!R107)</f>
        <v/>
      </c>
      <c r="N86" s="674" t="str">
        <f>IF(基本情報入力シート!W107="","",基本情報入力シート!W107)</f>
        <v/>
      </c>
      <c r="O86" s="669" t="str">
        <f>IF(基本情報入力シート!X107="","",基本情報入力シート!X107)</f>
        <v/>
      </c>
      <c r="P86" s="675" t="str">
        <f>IF(基本情報入力シート!Y107="","",基本情報入力シート!Y107)</f>
        <v/>
      </c>
      <c r="Q86" s="676" t="str">
        <f>IF(基本情報入力シート!Z107="","",基本情報入力シート!Z107)</f>
        <v/>
      </c>
      <c r="R86" s="702" t="str">
        <f>IF(基本情報入力シート!AA107="","",基本情報入力シート!AA107)</f>
        <v/>
      </c>
      <c r="S86" s="703"/>
      <c r="T86" s="704"/>
      <c r="U86" s="705" t="s">
        <v>445</v>
      </c>
      <c r="V86" s="706"/>
      <c r="W86" s="188" t="s">
        <v>100</v>
      </c>
      <c r="X86" s="707"/>
      <c r="Y86" s="384" t="s">
        <v>131</v>
      </c>
      <c r="Z86" s="707"/>
      <c r="AA86" s="455" t="s">
        <v>353</v>
      </c>
      <c r="AB86" s="707"/>
      <c r="AC86" s="384" t="s">
        <v>131</v>
      </c>
      <c r="AD86" s="707"/>
      <c r="AE86" s="384" t="s">
        <v>132</v>
      </c>
      <c r="AF86" s="683" t="s">
        <v>168</v>
      </c>
      <c r="AG86" s="684" t="str">
        <f t="shared" si="10"/>
        <v/>
      </c>
      <c r="AH86" s="709" t="s">
        <v>354</v>
      </c>
      <c r="AI86" s="685" t="str">
        <f t="shared" si="11"/>
        <v/>
      </c>
      <c r="AJ86" s="96"/>
      <c r="AK86" s="710" t="str">
        <f t="shared" si="12"/>
        <v>○</v>
      </c>
      <c r="AL86" s="711" t="str">
        <f t="shared" si="13"/>
        <v/>
      </c>
      <c r="AM86" s="712"/>
      <c r="AN86" s="712"/>
      <c r="AO86" s="712"/>
      <c r="AP86" s="712"/>
      <c r="AQ86" s="712"/>
      <c r="AR86" s="712"/>
      <c r="AS86" s="712"/>
      <c r="AT86" s="712"/>
      <c r="AU86" s="713"/>
    </row>
    <row r="87" spans="1:47" ht="33" customHeight="1">
      <c r="A87" s="669">
        <f t="shared" si="14"/>
        <v>76</v>
      </c>
      <c r="B87" s="670" t="str">
        <f>IF(基本情報入力シート!C108="","",基本情報入力シート!C108)</f>
        <v/>
      </c>
      <c r="C87" s="671" t="str">
        <f>IF(基本情報入力シート!D108="","",基本情報入力シート!D108)</f>
        <v/>
      </c>
      <c r="D87" s="672" t="str">
        <f>IF(基本情報入力シート!E108="","",基本情報入力シート!E108)</f>
        <v/>
      </c>
      <c r="E87" s="672" t="str">
        <f>IF(基本情報入力シート!F108="","",基本情報入力シート!F108)</f>
        <v/>
      </c>
      <c r="F87" s="672" t="str">
        <f>IF(基本情報入力シート!G108="","",基本情報入力シート!G108)</f>
        <v/>
      </c>
      <c r="G87" s="672" t="str">
        <f>IF(基本情報入力シート!H108="","",基本情報入力シート!H108)</f>
        <v/>
      </c>
      <c r="H87" s="672" t="str">
        <f>IF(基本情報入力シート!I108="","",基本情報入力シート!I108)</f>
        <v/>
      </c>
      <c r="I87" s="672" t="str">
        <f>IF(基本情報入力シート!J108="","",基本情報入力シート!J108)</f>
        <v/>
      </c>
      <c r="J87" s="672" t="str">
        <f>IF(基本情報入力シート!K108="","",基本情報入力シート!K108)</f>
        <v/>
      </c>
      <c r="K87" s="673" t="str">
        <f>IF(基本情報入力シート!L108="","",基本情報入力シート!L108)</f>
        <v/>
      </c>
      <c r="L87" s="674" t="str">
        <f>IF(基本情報入力シート!M108="","",基本情報入力シート!M108)</f>
        <v/>
      </c>
      <c r="M87" s="674" t="str">
        <f>IF(基本情報入力シート!R108="","",基本情報入力シート!R108)</f>
        <v/>
      </c>
      <c r="N87" s="674" t="str">
        <f>IF(基本情報入力シート!W108="","",基本情報入力シート!W108)</f>
        <v/>
      </c>
      <c r="O87" s="669" t="str">
        <f>IF(基本情報入力シート!X108="","",基本情報入力シート!X108)</f>
        <v/>
      </c>
      <c r="P87" s="675" t="str">
        <f>IF(基本情報入力シート!Y108="","",基本情報入力シート!Y108)</f>
        <v/>
      </c>
      <c r="Q87" s="676" t="str">
        <f>IF(基本情報入力シート!Z108="","",基本情報入力シート!Z108)</f>
        <v/>
      </c>
      <c r="R87" s="702" t="str">
        <f>IF(基本情報入力シート!AA108="","",基本情報入力シート!AA108)</f>
        <v/>
      </c>
      <c r="S87" s="703"/>
      <c r="T87" s="704"/>
      <c r="U87" s="705" t="s">
        <v>445</v>
      </c>
      <c r="V87" s="706"/>
      <c r="W87" s="188" t="s">
        <v>100</v>
      </c>
      <c r="X87" s="707"/>
      <c r="Y87" s="384" t="s">
        <v>131</v>
      </c>
      <c r="Z87" s="707"/>
      <c r="AA87" s="455" t="s">
        <v>353</v>
      </c>
      <c r="AB87" s="707"/>
      <c r="AC87" s="384" t="s">
        <v>131</v>
      </c>
      <c r="AD87" s="707"/>
      <c r="AE87" s="384" t="s">
        <v>132</v>
      </c>
      <c r="AF87" s="683" t="s">
        <v>168</v>
      </c>
      <c r="AG87" s="684" t="str">
        <f t="shared" si="10"/>
        <v/>
      </c>
      <c r="AH87" s="709" t="s">
        <v>354</v>
      </c>
      <c r="AI87" s="685" t="str">
        <f t="shared" si="11"/>
        <v/>
      </c>
      <c r="AJ87" s="96"/>
      <c r="AK87" s="710" t="str">
        <f t="shared" si="12"/>
        <v>○</v>
      </c>
      <c r="AL87" s="711" t="str">
        <f t="shared" si="13"/>
        <v/>
      </c>
      <c r="AM87" s="712"/>
      <c r="AN87" s="712"/>
      <c r="AO87" s="712"/>
      <c r="AP87" s="712"/>
      <c r="AQ87" s="712"/>
      <c r="AR87" s="712"/>
      <c r="AS87" s="712"/>
      <c r="AT87" s="712"/>
      <c r="AU87" s="713"/>
    </row>
    <row r="88" spans="1:47" ht="33" customHeight="1">
      <c r="A88" s="669">
        <f t="shared" si="14"/>
        <v>77</v>
      </c>
      <c r="B88" s="670" t="str">
        <f>IF(基本情報入力シート!C109="","",基本情報入力シート!C109)</f>
        <v/>
      </c>
      <c r="C88" s="671" t="str">
        <f>IF(基本情報入力シート!D109="","",基本情報入力シート!D109)</f>
        <v/>
      </c>
      <c r="D88" s="672" t="str">
        <f>IF(基本情報入力シート!E109="","",基本情報入力シート!E109)</f>
        <v/>
      </c>
      <c r="E88" s="672" t="str">
        <f>IF(基本情報入力シート!F109="","",基本情報入力シート!F109)</f>
        <v/>
      </c>
      <c r="F88" s="672" t="str">
        <f>IF(基本情報入力シート!G109="","",基本情報入力シート!G109)</f>
        <v/>
      </c>
      <c r="G88" s="672" t="str">
        <f>IF(基本情報入力シート!H109="","",基本情報入力シート!H109)</f>
        <v/>
      </c>
      <c r="H88" s="672" t="str">
        <f>IF(基本情報入力シート!I109="","",基本情報入力シート!I109)</f>
        <v/>
      </c>
      <c r="I88" s="672" t="str">
        <f>IF(基本情報入力シート!J109="","",基本情報入力シート!J109)</f>
        <v/>
      </c>
      <c r="J88" s="672" t="str">
        <f>IF(基本情報入力シート!K109="","",基本情報入力シート!K109)</f>
        <v/>
      </c>
      <c r="K88" s="673" t="str">
        <f>IF(基本情報入力シート!L109="","",基本情報入力シート!L109)</f>
        <v/>
      </c>
      <c r="L88" s="674" t="str">
        <f>IF(基本情報入力シート!M109="","",基本情報入力シート!M109)</f>
        <v/>
      </c>
      <c r="M88" s="674" t="str">
        <f>IF(基本情報入力シート!R109="","",基本情報入力シート!R109)</f>
        <v/>
      </c>
      <c r="N88" s="674" t="str">
        <f>IF(基本情報入力シート!W109="","",基本情報入力シート!W109)</f>
        <v/>
      </c>
      <c r="O88" s="669" t="str">
        <f>IF(基本情報入力シート!X109="","",基本情報入力シート!X109)</f>
        <v/>
      </c>
      <c r="P88" s="675" t="str">
        <f>IF(基本情報入力シート!Y109="","",基本情報入力シート!Y109)</f>
        <v/>
      </c>
      <c r="Q88" s="676" t="str">
        <f>IF(基本情報入力シート!Z109="","",基本情報入力シート!Z109)</f>
        <v/>
      </c>
      <c r="R88" s="702" t="str">
        <f>IF(基本情報入力シート!AA109="","",基本情報入力シート!AA109)</f>
        <v/>
      </c>
      <c r="S88" s="703"/>
      <c r="T88" s="704"/>
      <c r="U88" s="705" t="s">
        <v>445</v>
      </c>
      <c r="V88" s="706"/>
      <c r="W88" s="188" t="s">
        <v>100</v>
      </c>
      <c r="X88" s="707"/>
      <c r="Y88" s="384" t="s">
        <v>131</v>
      </c>
      <c r="Z88" s="707"/>
      <c r="AA88" s="455" t="s">
        <v>353</v>
      </c>
      <c r="AB88" s="707"/>
      <c r="AC88" s="384" t="s">
        <v>131</v>
      </c>
      <c r="AD88" s="707"/>
      <c r="AE88" s="384" t="s">
        <v>132</v>
      </c>
      <c r="AF88" s="683" t="s">
        <v>168</v>
      </c>
      <c r="AG88" s="684" t="str">
        <f t="shared" si="10"/>
        <v/>
      </c>
      <c r="AH88" s="709" t="s">
        <v>354</v>
      </c>
      <c r="AI88" s="685" t="str">
        <f t="shared" si="11"/>
        <v/>
      </c>
      <c r="AJ88" s="96"/>
      <c r="AK88" s="710" t="str">
        <f t="shared" si="12"/>
        <v>○</v>
      </c>
      <c r="AL88" s="711" t="str">
        <f t="shared" si="13"/>
        <v/>
      </c>
      <c r="AM88" s="712"/>
      <c r="AN88" s="712"/>
      <c r="AO88" s="712"/>
      <c r="AP88" s="712"/>
      <c r="AQ88" s="712"/>
      <c r="AR88" s="712"/>
      <c r="AS88" s="712"/>
      <c r="AT88" s="712"/>
      <c r="AU88" s="713"/>
    </row>
    <row r="89" spans="1:47" ht="33" customHeight="1">
      <c r="A89" s="669">
        <f t="shared" si="14"/>
        <v>78</v>
      </c>
      <c r="B89" s="670" t="str">
        <f>IF(基本情報入力シート!C110="","",基本情報入力シート!C110)</f>
        <v/>
      </c>
      <c r="C89" s="671" t="str">
        <f>IF(基本情報入力シート!D110="","",基本情報入力シート!D110)</f>
        <v/>
      </c>
      <c r="D89" s="672" t="str">
        <f>IF(基本情報入力シート!E110="","",基本情報入力シート!E110)</f>
        <v/>
      </c>
      <c r="E89" s="672" t="str">
        <f>IF(基本情報入力シート!F110="","",基本情報入力シート!F110)</f>
        <v/>
      </c>
      <c r="F89" s="672" t="str">
        <f>IF(基本情報入力シート!G110="","",基本情報入力シート!G110)</f>
        <v/>
      </c>
      <c r="G89" s="672" t="str">
        <f>IF(基本情報入力シート!H110="","",基本情報入力シート!H110)</f>
        <v/>
      </c>
      <c r="H89" s="672" t="str">
        <f>IF(基本情報入力シート!I110="","",基本情報入力シート!I110)</f>
        <v/>
      </c>
      <c r="I89" s="672" t="str">
        <f>IF(基本情報入力シート!J110="","",基本情報入力シート!J110)</f>
        <v/>
      </c>
      <c r="J89" s="672" t="str">
        <f>IF(基本情報入力シート!K110="","",基本情報入力シート!K110)</f>
        <v/>
      </c>
      <c r="K89" s="673" t="str">
        <f>IF(基本情報入力シート!L110="","",基本情報入力シート!L110)</f>
        <v/>
      </c>
      <c r="L89" s="674" t="str">
        <f>IF(基本情報入力シート!M110="","",基本情報入力シート!M110)</f>
        <v/>
      </c>
      <c r="M89" s="674" t="str">
        <f>IF(基本情報入力シート!R110="","",基本情報入力シート!R110)</f>
        <v/>
      </c>
      <c r="N89" s="674" t="str">
        <f>IF(基本情報入力シート!W110="","",基本情報入力シート!W110)</f>
        <v/>
      </c>
      <c r="O89" s="669" t="str">
        <f>IF(基本情報入力シート!X110="","",基本情報入力シート!X110)</f>
        <v/>
      </c>
      <c r="P89" s="675" t="str">
        <f>IF(基本情報入力シート!Y110="","",基本情報入力シート!Y110)</f>
        <v/>
      </c>
      <c r="Q89" s="676" t="str">
        <f>IF(基本情報入力シート!Z110="","",基本情報入力シート!Z110)</f>
        <v/>
      </c>
      <c r="R89" s="702" t="str">
        <f>IF(基本情報入力シート!AA110="","",基本情報入力シート!AA110)</f>
        <v/>
      </c>
      <c r="S89" s="703"/>
      <c r="T89" s="704"/>
      <c r="U89" s="705" t="s">
        <v>445</v>
      </c>
      <c r="V89" s="706"/>
      <c r="W89" s="188" t="s">
        <v>100</v>
      </c>
      <c r="X89" s="707"/>
      <c r="Y89" s="384" t="s">
        <v>131</v>
      </c>
      <c r="Z89" s="707"/>
      <c r="AA89" s="455" t="s">
        <v>353</v>
      </c>
      <c r="AB89" s="707"/>
      <c r="AC89" s="384" t="s">
        <v>131</v>
      </c>
      <c r="AD89" s="707"/>
      <c r="AE89" s="384" t="s">
        <v>132</v>
      </c>
      <c r="AF89" s="683" t="s">
        <v>168</v>
      </c>
      <c r="AG89" s="684" t="str">
        <f t="shared" si="10"/>
        <v/>
      </c>
      <c r="AH89" s="709" t="s">
        <v>354</v>
      </c>
      <c r="AI89" s="685" t="str">
        <f t="shared" si="11"/>
        <v/>
      </c>
      <c r="AJ89" s="96"/>
      <c r="AK89" s="710" t="str">
        <f t="shared" si="12"/>
        <v>○</v>
      </c>
      <c r="AL89" s="711" t="str">
        <f t="shared" si="13"/>
        <v/>
      </c>
      <c r="AM89" s="712"/>
      <c r="AN89" s="712"/>
      <c r="AO89" s="712"/>
      <c r="AP89" s="712"/>
      <c r="AQ89" s="712"/>
      <c r="AR89" s="712"/>
      <c r="AS89" s="712"/>
      <c r="AT89" s="712"/>
      <c r="AU89" s="713"/>
    </row>
    <row r="90" spans="1:47" ht="33" customHeight="1">
      <c r="A90" s="669">
        <f t="shared" si="14"/>
        <v>79</v>
      </c>
      <c r="B90" s="670" t="str">
        <f>IF(基本情報入力シート!C111="","",基本情報入力シート!C111)</f>
        <v/>
      </c>
      <c r="C90" s="671" t="str">
        <f>IF(基本情報入力シート!D111="","",基本情報入力シート!D111)</f>
        <v/>
      </c>
      <c r="D90" s="672" t="str">
        <f>IF(基本情報入力シート!E111="","",基本情報入力シート!E111)</f>
        <v/>
      </c>
      <c r="E90" s="672" t="str">
        <f>IF(基本情報入力シート!F111="","",基本情報入力シート!F111)</f>
        <v/>
      </c>
      <c r="F90" s="672" t="str">
        <f>IF(基本情報入力シート!G111="","",基本情報入力シート!G111)</f>
        <v/>
      </c>
      <c r="G90" s="672" t="str">
        <f>IF(基本情報入力シート!H111="","",基本情報入力シート!H111)</f>
        <v/>
      </c>
      <c r="H90" s="672" t="str">
        <f>IF(基本情報入力シート!I111="","",基本情報入力シート!I111)</f>
        <v/>
      </c>
      <c r="I90" s="672" t="str">
        <f>IF(基本情報入力シート!J111="","",基本情報入力シート!J111)</f>
        <v/>
      </c>
      <c r="J90" s="672" t="str">
        <f>IF(基本情報入力シート!K111="","",基本情報入力シート!K111)</f>
        <v/>
      </c>
      <c r="K90" s="673" t="str">
        <f>IF(基本情報入力シート!L111="","",基本情報入力シート!L111)</f>
        <v/>
      </c>
      <c r="L90" s="674" t="str">
        <f>IF(基本情報入力シート!M111="","",基本情報入力シート!M111)</f>
        <v/>
      </c>
      <c r="M90" s="674" t="str">
        <f>IF(基本情報入力シート!R111="","",基本情報入力シート!R111)</f>
        <v/>
      </c>
      <c r="N90" s="674" t="str">
        <f>IF(基本情報入力シート!W111="","",基本情報入力シート!W111)</f>
        <v/>
      </c>
      <c r="O90" s="669" t="str">
        <f>IF(基本情報入力シート!X111="","",基本情報入力シート!X111)</f>
        <v/>
      </c>
      <c r="P90" s="675" t="str">
        <f>IF(基本情報入力シート!Y111="","",基本情報入力シート!Y111)</f>
        <v/>
      </c>
      <c r="Q90" s="676" t="str">
        <f>IF(基本情報入力シート!Z111="","",基本情報入力シート!Z111)</f>
        <v/>
      </c>
      <c r="R90" s="702" t="str">
        <f>IF(基本情報入力シート!AA111="","",基本情報入力シート!AA111)</f>
        <v/>
      </c>
      <c r="S90" s="703"/>
      <c r="T90" s="704"/>
      <c r="U90" s="705" t="s">
        <v>445</v>
      </c>
      <c r="V90" s="706"/>
      <c r="W90" s="188" t="s">
        <v>100</v>
      </c>
      <c r="X90" s="707"/>
      <c r="Y90" s="384" t="s">
        <v>131</v>
      </c>
      <c r="Z90" s="707"/>
      <c r="AA90" s="455" t="s">
        <v>353</v>
      </c>
      <c r="AB90" s="707"/>
      <c r="AC90" s="384" t="s">
        <v>131</v>
      </c>
      <c r="AD90" s="707"/>
      <c r="AE90" s="384" t="s">
        <v>132</v>
      </c>
      <c r="AF90" s="683" t="s">
        <v>168</v>
      </c>
      <c r="AG90" s="684" t="str">
        <f t="shared" si="10"/>
        <v/>
      </c>
      <c r="AH90" s="709" t="s">
        <v>354</v>
      </c>
      <c r="AI90" s="685" t="str">
        <f t="shared" si="11"/>
        <v/>
      </c>
      <c r="AJ90" s="96"/>
      <c r="AK90" s="710" t="str">
        <f t="shared" si="12"/>
        <v>○</v>
      </c>
      <c r="AL90" s="711" t="str">
        <f t="shared" si="13"/>
        <v/>
      </c>
      <c r="AM90" s="712"/>
      <c r="AN90" s="712"/>
      <c r="AO90" s="712"/>
      <c r="AP90" s="712"/>
      <c r="AQ90" s="712"/>
      <c r="AR90" s="712"/>
      <c r="AS90" s="712"/>
      <c r="AT90" s="712"/>
      <c r="AU90" s="713"/>
    </row>
    <row r="91" spans="1:47" ht="33" customHeight="1">
      <c r="A91" s="669">
        <f t="shared" si="14"/>
        <v>80</v>
      </c>
      <c r="B91" s="670" t="str">
        <f>IF(基本情報入力シート!C112="","",基本情報入力シート!C112)</f>
        <v/>
      </c>
      <c r="C91" s="671" t="str">
        <f>IF(基本情報入力シート!D112="","",基本情報入力シート!D112)</f>
        <v/>
      </c>
      <c r="D91" s="672" t="str">
        <f>IF(基本情報入力シート!E112="","",基本情報入力シート!E112)</f>
        <v/>
      </c>
      <c r="E91" s="672" t="str">
        <f>IF(基本情報入力シート!F112="","",基本情報入力シート!F112)</f>
        <v/>
      </c>
      <c r="F91" s="672" t="str">
        <f>IF(基本情報入力シート!G112="","",基本情報入力シート!G112)</f>
        <v/>
      </c>
      <c r="G91" s="672" t="str">
        <f>IF(基本情報入力シート!H112="","",基本情報入力シート!H112)</f>
        <v/>
      </c>
      <c r="H91" s="672" t="str">
        <f>IF(基本情報入力シート!I112="","",基本情報入力シート!I112)</f>
        <v/>
      </c>
      <c r="I91" s="672" t="str">
        <f>IF(基本情報入力シート!J112="","",基本情報入力シート!J112)</f>
        <v/>
      </c>
      <c r="J91" s="672" t="str">
        <f>IF(基本情報入力シート!K112="","",基本情報入力シート!K112)</f>
        <v/>
      </c>
      <c r="K91" s="673" t="str">
        <f>IF(基本情報入力シート!L112="","",基本情報入力シート!L112)</f>
        <v/>
      </c>
      <c r="L91" s="674" t="str">
        <f>IF(基本情報入力シート!M112="","",基本情報入力シート!M112)</f>
        <v/>
      </c>
      <c r="M91" s="674" t="str">
        <f>IF(基本情報入力シート!R112="","",基本情報入力シート!R112)</f>
        <v/>
      </c>
      <c r="N91" s="674" t="str">
        <f>IF(基本情報入力シート!W112="","",基本情報入力シート!W112)</f>
        <v/>
      </c>
      <c r="O91" s="669" t="str">
        <f>IF(基本情報入力シート!X112="","",基本情報入力シート!X112)</f>
        <v/>
      </c>
      <c r="P91" s="675" t="str">
        <f>IF(基本情報入力シート!Y112="","",基本情報入力シート!Y112)</f>
        <v/>
      </c>
      <c r="Q91" s="676" t="str">
        <f>IF(基本情報入力シート!Z112="","",基本情報入力シート!Z112)</f>
        <v/>
      </c>
      <c r="R91" s="702" t="str">
        <f>IF(基本情報入力シート!AA112="","",基本情報入力シート!AA112)</f>
        <v/>
      </c>
      <c r="S91" s="703"/>
      <c r="T91" s="704"/>
      <c r="U91" s="705" t="s">
        <v>445</v>
      </c>
      <c r="V91" s="706"/>
      <c r="W91" s="188" t="s">
        <v>100</v>
      </c>
      <c r="X91" s="707"/>
      <c r="Y91" s="384" t="s">
        <v>131</v>
      </c>
      <c r="Z91" s="707"/>
      <c r="AA91" s="455" t="s">
        <v>353</v>
      </c>
      <c r="AB91" s="707"/>
      <c r="AC91" s="384" t="s">
        <v>131</v>
      </c>
      <c r="AD91" s="707"/>
      <c r="AE91" s="384" t="s">
        <v>132</v>
      </c>
      <c r="AF91" s="683" t="s">
        <v>168</v>
      </c>
      <c r="AG91" s="684" t="str">
        <f t="shared" si="10"/>
        <v/>
      </c>
      <c r="AH91" s="709" t="s">
        <v>354</v>
      </c>
      <c r="AI91" s="685" t="str">
        <f t="shared" si="11"/>
        <v/>
      </c>
      <c r="AJ91" s="96"/>
      <c r="AK91" s="710" t="str">
        <f t="shared" si="12"/>
        <v>○</v>
      </c>
      <c r="AL91" s="711" t="str">
        <f t="shared" si="13"/>
        <v/>
      </c>
      <c r="AM91" s="712"/>
      <c r="AN91" s="712"/>
      <c r="AO91" s="712"/>
      <c r="AP91" s="712"/>
      <c r="AQ91" s="712"/>
      <c r="AR91" s="712"/>
      <c r="AS91" s="712"/>
      <c r="AT91" s="712"/>
      <c r="AU91" s="713"/>
    </row>
    <row r="92" spans="1:47" ht="33" customHeight="1">
      <c r="A92" s="669">
        <f t="shared" si="14"/>
        <v>81</v>
      </c>
      <c r="B92" s="670" t="str">
        <f>IF(基本情報入力シート!C113="","",基本情報入力シート!C113)</f>
        <v/>
      </c>
      <c r="C92" s="671" t="str">
        <f>IF(基本情報入力シート!D113="","",基本情報入力シート!D113)</f>
        <v/>
      </c>
      <c r="D92" s="672" t="str">
        <f>IF(基本情報入力シート!E113="","",基本情報入力シート!E113)</f>
        <v/>
      </c>
      <c r="E92" s="672" t="str">
        <f>IF(基本情報入力シート!F113="","",基本情報入力シート!F113)</f>
        <v/>
      </c>
      <c r="F92" s="672" t="str">
        <f>IF(基本情報入力シート!G113="","",基本情報入力シート!G113)</f>
        <v/>
      </c>
      <c r="G92" s="672" t="str">
        <f>IF(基本情報入力シート!H113="","",基本情報入力シート!H113)</f>
        <v/>
      </c>
      <c r="H92" s="672" t="str">
        <f>IF(基本情報入力シート!I113="","",基本情報入力シート!I113)</f>
        <v/>
      </c>
      <c r="I92" s="672" t="str">
        <f>IF(基本情報入力シート!J113="","",基本情報入力シート!J113)</f>
        <v/>
      </c>
      <c r="J92" s="672" t="str">
        <f>IF(基本情報入力シート!K113="","",基本情報入力シート!K113)</f>
        <v/>
      </c>
      <c r="K92" s="673" t="str">
        <f>IF(基本情報入力シート!L113="","",基本情報入力シート!L113)</f>
        <v/>
      </c>
      <c r="L92" s="674" t="str">
        <f>IF(基本情報入力シート!M113="","",基本情報入力シート!M113)</f>
        <v/>
      </c>
      <c r="M92" s="674" t="str">
        <f>IF(基本情報入力シート!R113="","",基本情報入力シート!R113)</f>
        <v/>
      </c>
      <c r="N92" s="674" t="str">
        <f>IF(基本情報入力シート!W113="","",基本情報入力シート!W113)</f>
        <v/>
      </c>
      <c r="O92" s="669" t="str">
        <f>IF(基本情報入力シート!X113="","",基本情報入力シート!X113)</f>
        <v/>
      </c>
      <c r="P92" s="675" t="str">
        <f>IF(基本情報入力シート!Y113="","",基本情報入力シート!Y113)</f>
        <v/>
      </c>
      <c r="Q92" s="676" t="str">
        <f>IF(基本情報入力シート!Z113="","",基本情報入力シート!Z113)</f>
        <v/>
      </c>
      <c r="R92" s="702" t="str">
        <f>IF(基本情報入力シート!AA113="","",基本情報入力シート!AA113)</f>
        <v/>
      </c>
      <c r="S92" s="703"/>
      <c r="T92" s="704"/>
      <c r="U92" s="705" t="s">
        <v>445</v>
      </c>
      <c r="V92" s="706"/>
      <c r="W92" s="188" t="s">
        <v>100</v>
      </c>
      <c r="X92" s="707"/>
      <c r="Y92" s="384" t="s">
        <v>131</v>
      </c>
      <c r="Z92" s="707"/>
      <c r="AA92" s="455" t="s">
        <v>353</v>
      </c>
      <c r="AB92" s="707"/>
      <c r="AC92" s="384" t="s">
        <v>131</v>
      </c>
      <c r="AD92" s="707"/>
      <c r="AE92" s="384" t="s">
        <v>132</v>
      </c>
      <c r="AF92" s="683" t="s">
        <v>168</v>
      </c>
      <c r="AG92" s="684" t="str">
        <f t="shared" si="10"/>
        <v/>
      </c>
      <c r="AH92" s="709" t="s">
        <v>354</v>
      </c>
      <c r="AI92" s="685" t="str">
        <f t="shared" si="11"/>
        <v/>
      </c>
      <c r="AJ92" s="96"/>
      <c r="AK92" s="710" t="str">
        <f t="shared" si="12"/>
        <v>○</v>
      </c>
      <c r="AL92" s="711" t="str">
        <f t="shared" si="13"/>
        <v/>
      </c>
      <c r="AM92" s="712"/>
      <c r="AN92" s="712"/>
      <c r="AO92" s="712"/>
      <c r="AP92" s="712"/>
      <c r="AQ92" s="712"/>
      <c r="AR92" s="712"/>
      <c r="AS92" s="712"/>
      <c r="AT92" s="712"/>
      <c r="AU92" s="713"/>
    </row>
    <row r="93" spans="1:47" ht="33" customHeight="1">
      <c r="A93" s="669">
        <f t="shared" si="14"/>
        <v>82</v>
      </c>
      <c r="B93" s="670" t="str">
        <f>IF(基本情報入力シート!C114="","",基本情報入力シート!C114)</f>
        <v/>
      </c>
      <c r="C93" s="671" t="str">
        <f>IF(基本情報入力シート!D114="","",基本情報入力シート!D114)</f>
        <v/>
      </c>
      <c r="D93" s="672" t="str">
        <f>IF(基本情報入力シート!E114="","",基本情報入力シート!E114)</f>
        <v/>
      </c>
      <c r="E93" s="672" t="str">
        <f>IF(基本情報入力シート!F114="","",基本情報入力シート!F114)</f>
        <v/>
      </c>
      <c r="F93" s="672" t="str">
        <f>IF(基本情報入力シート!G114="","",基本情報入力シート!G114)</f>
        <v/>
      </c>
      <c r="G93" s="672" t="str">
        <f>IF(基本情報入力シート!H114="","",基本情報入力シート!H114)</f>
        <v/>
      </c>
      <c r="H93" s="672" t="str">
        <f>IF(基本情報入力シート!I114="","",基本情報入力シート!I114)</f>
        <v/>
      </c>
      <c r="I93" s="672" t="str">
        <f>IF(基本情報入力シート!J114="","",基本情報入力シート!J114)</f>
        <v/>
      </c>
      <c r="J93" s="672" t="str">
        <f>IF(基本情報入力シート!K114="","",基本情報入力シート!K114)</f>
        <v/>
      </c>
      <c r="K93" s="673" t="str">
        <f>IF(基本情報入力シート!L114="","",基本情報入力シート!L114)</f>
        <v/>
      </c>
      <c r="L93" s="674" t="str">
        <f>IF(基本情報入力シート!M114="","",基本情報入力シート!M114)</f>
        <v/>
      </c>
      <c r="M93" s="674" t="str">
        <f>IF(基本情報入力シート!R114="","",基本情報入力シート!R114)</f>
        <v/>
      </c>
      <c r="N93" s="674" t="str">
        <f>IF(基本情報入力シート!W114="","",基本情報入力シート!W114)</f>
        <v/>
      </c>
      <c r="O93" s="669" t="str">
        <f>IF(基本情報入力シート!X114="","",基本情報入力シート!X114)</f>
        <v/>
      </c>
      <c r="P93" s="675" t="str">
        <f>IF(基本情報入力シート!Y114="","",基本情報入力シート!Y114)</f>
        <v/>
      </c>
      <c r="Q93" s="676" t="str">
        <f>IF(基本情報入力シート!Z114="","",基本情報入力シート!Z114)</f>
        <v/>
      </c>
      <c r="R93" s="702" t="str">
        <f>IF(基本情報入力シート!AA114="","",基本情報入力シート!AA114)</f>
        <v/>
      </c>
      <c r="S93" s="703"/>
      <c r="T93" s="704"/>
      <c r="U93" s="705" t="s">
        <v>445</v>
      </c>
      <c r="V93" s="706"/>
      <c r="W93" s="188" t="s">
        <v>100</v>
      </c>
      <c r="X93" s="707"/>
      <c r="Y93" s="384" t="s">
        <v>131</v>
      </c>
      <c r="Z93" s="707"/>
      <c r="AA93" s="455" t="s">
        <v>353</v>
      </c>
      <c r="AB93" s="707"/>
      <c r="AC93" s="384" t="s">
        <v>131</v>
      </c>
      <c r="AD93" s="707"/>
      <c r="AE93" s="384" t="s">
        <v>132</v>
      </c>
      <c r="AF93" s="683" t="s">
        <v>168</v>
      </c>
      <c r="AG93" s="684" t="str">
        <f t="shared" si="10"/>
        <v/>
      </c>
      <c r="AH93" s="709" t="s">
        <v>354</v>
      </c>
      <c r="AI93" s="685" t="str">
        <f t="shared" si="11"/>
        <v/>
      </c>
      <c r="AJ93" s="96"/>
      <c r="AK93" s="710" t="str">
        <f t="shared" si="12"/>
        <v>○</v>
      </c>
      <c r="AL93" s="711" t="str">
        <f t="shared" si="13"/>
        <v/>
      </c>
      <c r="AM93" s="712"/>
      <c r="AN93" s="712"/>
      <c r="AO93" s="712"/>
      <c r="AP93" s="712"/>
      <c r="AQ93" s="712"/>
      <c r="AR93" s="712"/>
      <c r="AS93" s="712"/>
      <c r="AT93" s="712"/>
      <c r="AU93" s="713"/>
    </row>
    <row r="94" spans="1:47" ht="33" customHeight="1">
      <c r="A94" s="669">
        <f t="shared" si="14"/>
        <v>83</v>
      </c>
      <c r="B94" s="670" t="str">
        <f>IF(基本情報入力シート!C115="","",基本情報入力シート!C115)</f>
        <v/>
      </c>
      <c r="C94" s="671" t="str">
        <f>IF(基本情報入力シート!D115="","",基本情報入力シート!D115)</f>
        <v/>
      </c>
      <c r="D94" s="672" t="str">
        <f>IF(基本情報入力シート!E115="","",基本情報入力シート!E115)</f>
        <v/>
      </c>
      <c r="E94" s="672" t="str">
        <f>IF(基本情報入力シート!F115="","",基本情報入力シート!F115)</f>
        <v/>
      </c>
      <c r="F94" s="672" t="str">
        <f>IF(基本情報入力シート!G115="","",基本情報入力シート!G115)</f>
        <v/>
      </c>
      <c r="G94" s="672" t="str">
        <f>IF(基本情報入力シート!H115="","",基本情報入力シート!H115)</f>
        <v/>
      </c>
      <c r="H94" s="672" t="str">
        <f>IF(基本情報入力シート!I115="","",基本情報入力シート!I115)</f>
        <v/>
      </c>
      <c r="I94" s="672" t="str">
        <f>IF(基本情報入力シート!J115="","",基本情報入力シート!J115)</f>
        <v/>
      </c>
      <c r="J94" s="672" t="str">
        <f>IF(基本情報入力シート!K115="","",基本情報入力シート!K115)</f>
        <v/>
      </c>
      <c r="K94" s="673" t="str">
        <f>IF(基本情報入力シート!L115="","",基本情報入力シート!L115)</f>
        <v/>
      </c>
      <c r="L94" s="674" t="str">
        <f>IF(基本情報入力シート!M115="","",基本情報入力シート!M115)</f>
        <v/>
      </c>
      <c r="M94" s="674" t="str">
        <f>IF(基本情報入力シート!R115="","",基本情報入力シート!R115)</f>
        <v/>
      </c>
      <c r="N94" s="674" t="str">
        <f>IF(基本情報入力シート!W115="","",基本情報入力シート!W115)</f>
        <v/>
      </c>
      <c r="O94" s="669" t="str">
        <f>IF(基本情報入力シート!X115="","",基本情報入力シート!X115)</f>
        <v/>
      </c>
      <c r="P94" s="675" t="str">
        <f>IF(基本情報入力シート!Y115="","",基本情報入力シート!Y115)</f>
        <v/>
      </c>
      <c r="Q94" s="676" t="str">
        <f>IF(基本情報入力シート!Z115="","",基本情報入力シート!Z115)</f>
        <v/>
      </c>
      <c r="R94" s="702" t="str">
        <f>IF(基本情報入力シート!AA115="","",基本情報入力シート!AA115)</f>
        <v/>
      </c>
      <c r="S94" s="703"/>
      <c r="T94" s="704"/>
      <c r="U94" s="705" t="s">
        <v>445</v>
      </c>
      <c r="V94" s="706"/>
      <c r="W94" s="188" t="s">
        <v>100</v>
      </c>
      <c r="X94" s="707"/>
      <c r="Y94" s="384" t="s">
        <v>131</v>
      </c>
      <c r="Z94" s="707"/>
      <c r="AA94" s="455" t="s">
        <v>353</v>
      </c>
      <c r="AB94" s="707"/>
      <c r="AC94" s="384" t="s">
        <v>131</v>
      </c>
      <c r="AD94" s="707"/>
      <c r="AE94" s="384" t="s">
        <v>132</v>
      </c>
      <c r="AF94" s="683" t="s">
        <v>168</v>
      </c>
      <c r="AG94" s="684" t="str">
        <f t="shared" si="10"/>
        <v/>
      </c>
      <c r="AH94" s="709" t="s">
        <v>354</v>
      </c>
      <c r="AI94" s="685" t="str">
        <f t="shared" si="11"/>
        <v/>
      </c>
      <c r="AJ94" s="96"/>
      <c r="AK94" s="710" t="str">
        <f t="shared" si="12"/>
        <v>○</v>
      </c>
      <c r="AL94" s="711" t="str">
        <f t="shared" si="13"/>
        <v/>
      </c>
      <c r="AM94" s="712"/>
      <c r="AN94" s="712"/>
      <c r="AO94" s="712"/>
      <c r="AP94" s="712"/>
      <c r="AQ94" s="712"/>
      <c r="AR94" s="712"/>
      <c r="AS94" s="712"/>
      <c r="AT94" s="712"/>
      <c r="AU94" s="713"/>
    </row>
    <row r="95" spans="1:47" ht="33" customHeight="1">
      <c r="A95" s="669">
        <f t="shared" si="14"/>
        <v>84</v>
      </c>
      <c r="B95" s="670" t="str">
        <f>IF(基本情報入力シート!C116="","",基本情報入力シート!C116)</f>
        <v/>
      </c>
      <c r="C95" s="671" t="str">
        <f>IF(基本情報入力シート!D116="","",基本情報入力シート!D116)</f>
        <v/>
      </c>
      <c r="D95" s="672" t="str">
        <f>IF(基本情報入力シート!E116="","",基本情報入力シート!E116)</f>
        <v/>
      </c>
      <c r="E95" s="672" t="str">
        <f>IF(基本情報入力シート!F116="","",基本情報入力シート!F116)</f>
        <v/>
      </c>
      <c r="F95" s="672" t="str">
        <f>IF(基本情報入力シート!G116="","",基本情報入力シート!G116)</f>
        <v/>
      </c>
      <c r="G95" s="672" t="str">
        <f>IF(基本情報入力シート!H116="","",基本情報入力シート!H116)</f>
        <v/>
      </c>
      <c r="H95" s="672" t="str">
        <f>IF(基本情報入力シート!I116="","",基本情報入力シート!I116)</f>
        <v/>
      </c>
      <c r="I95" s="672" t="str">
        <f>IF(基本情報入力シート!J116="","",基本情報入力シート!J116)</f>
        <v/>
      </c>
      <c r="J95" s="672" t="str">
        <f>IF(基本情報入力シート!K116="","",基本情報入力シート!K116)</f>
        <v/>
      </c>
      <c r="K95" s="673" t="str">
        <f>IF(基本情報入力シート!L116="","",基本情報入力シート!L116)</f>
        <v/>
      </c>
      <c r="L95" s="674" t="str">
        <f>IF(基本情報入力シート!M116="","",基本情報入力シート!M116)</f>
        <v/>
      </c>
      <c r="M95" s="674" t="str">
        <f>IF(基本情報入力シート!R116="","",基本情報入力シート!R116)</f>
        <v/>
      </c>
      <c r="N95" s="674" t="str">
        <f>IF(基本情報入力シート!W116="","",基本情報入力シート!W116)</f>
        <v/>
      </c>
      <c r="O95" s="669" t="str">
        <f>IF(基本情報入力シート!X116="","",基本情報入力シート!X116)</f>
        <v/>
      </c>
      <c r="P95" s="675" t="str">
        <f>IF(基本情報入力シート!Y116="","",基本情報入力シート!Y116)</f>
        <v/>
      </c>
      <c r="Q95" s="676" t="str">
        <f>IF(基本情報入力シート!Z116="","",基本情報入力シート!Z116)</f>
        <v/>
      </c>
      <c r="R95" s="702" t="str">
        <f>IF(基本情報入力シート!AA116="","",基本情報入力シート!AA116)</f>
        <v/>
      </c>
      <c r="S95" s="703"/>
      <c r="T95" s="704"/>
      <c r="U95" s="705" t="s">
        <v>445</v>
      </c>
      <c r="V95" s="706"/>
      <c r="W95" s="188" t="s">
        <v>100</v>
      </c>
      <c r="X95" s="707"/>
      <c r="Y95" s="384" t="s">
        <v>131</v>
      </c>
      <c r="Z95" s="707"/>
      <c r="AA95" s="455" t="s">
        <v>353</v>
      </c>
      <c r="AB95" s="707"/>
      <c r="AC95" s="384" t="s">
        <v>131</v>
      </c>
      <c r="AD95" s="707"/>
      <c r="AE95" s="384" t="s">
        <v>132</v>
      </c>
      <c r="AF95" s="683" t="s">
        <v>168</v>
      </c>
      <c r="AG95" s="684" t="str">
        <f t="shared" si="10"/>
        <v/>
      </c>
      <c r="AH95" s="709" t="s">
        <v>354</v>
      </c>
      <c r="AI95" s="685" t="str">
        <f t="shared" si="11"/>
        <v/>
      </c>
      <c r="AJ95" s="96"/>
      <c r="AK95" s="710" t="str">
        <f t="shared" si="12"/>
        <v>○</v>
      </c>
      <c r="AL95" s="711" t="str">
        <f t="shared" si="13"/>
        <v/>
      </c>
      <c r="AM95" s="712"/>
      <c r="AN95" s="712"/>
      <c r="AO95" s="712"/>
      <c r="AP95" s="712"/>
      <c r="AQ95" s="712"/>
      <c r="AR95" s="712"/>
      <c r="AS95" s="712"/>
      <c r="AT95" s="712"/>
      <c r="AU95" s="713"/>
    </row>
    <row r="96" spans="1:47" ht="33" customHeight="1">
      <c r="A96" s="669">
        <f t="shared" si="14"/>
        <v>85</v>
      </c>
      <c r="B96" s="670" t="str">
        <f>IF(基本情報入力シート!C117="","",基本情報入力シート!C117)</f>
        <v/>
      </c>
      <c r="C96" s="671" t="str">
        <f>IF(基本情報入力シート!D117="","",基本情報入力シート!D117)</f>
        <v/>
      </c>
      <c r="D96" s="672" t="str">
        <f>IF(基本情報入力シート!E117="","",基本情報入力シート!E117)</f>
        <v/>
      </c>
      <c r="E96" s="672" t="str">
        <f>IF(基本情報入力シート!F117="","",基本情報入力シート!F117)</f>
        <v/>
      </c>
      <c r="F96" s="672" t="str">
        <f>IF(基本情報入力シート!G117="","",基本情報入力シート!G117)</f>
        <v/>
      </c>
      <c r="G96" s="672" t="str">
        <f>IF(基本情報入力シート!H117="","",基本情報入力シート!H117)</f>
        <v/>
      </c>
      <c r="H96" s="672" t="str">
        <f>IF(基本情報入力シート!I117="","",基本情報入力シート!I117)</f>
        <v/>
      </c>
      <c r="I96" s="672" t="str">
        <f>IF(基本情報入力シート!J117="","",基本情報入力シート!J117)</f>
        <v/>
      </c>
      <c r="J96" s="672" t="str">
        <f>IF(基本情報入力シート!K117="","",基本情報入力シート!K117)</f>
        <v/>
      </c>
      <c r="K96" s="673" t="str">
        <f>IF(基本情報入力シート!L117="","",基本情報入力シート!L117)</f>
        <v/>
      </c>
      <c r="L96" s="674" t="str">
        <f>IF(基本情報入力シート!M117="","",基本情報入力シート!M117)</f>
        <v/>
      </c>
      <c r="M96" s="674" t="str">
        <f>IF(基本情報入力シート!R117="","",基本情報入力シート!R117)</f>
        <v/>
      </c>
      <c r="N96" s="674" t="str">
        <f>IF(基本情報入力シート!W117="","",基本情報入力シート!W117)</f>
        <v/>
      </c>
      <c r="O96" s="669" t="str">
        <f>IF(基本情報入力シート!X117="","",基本情報入力シート!X117)</f>
        <v/>
      </c>
      <c r="P96" s="675" t="str">
        <f>IF(基本情報入力シート!Y117="","",基本情報入力シート!Y117)</f>
        <v/>
      </c>
      <c r="Q96" s="676" t="str">
        <f>IF(基本情報入力シート!Z117="","",基本情報入力シート!Z117)</f>
        <v/>
      </c>
      <c r="R96" s="702" t="str">
        <f>IF(基本情報入力シート!AA117="","",基本情報入力シート!AA117)</f>
        <v/>
      </c>
      <c r="S96" s="703"/>
      <c r="T96" s="704"/>
      <c r="U96" s="705" t="s">
        <v>445</v>
      </c>
      <c r="V96" s="706"/>
      <c r="W96" s="188" t="s">
        <v>100</v>
      </c>
      <c r="X96" s="707"/>
      <c r="Y96" s="384" t="s">
        <v>131</v>
      </c>
      <c r="Z96" s="707"/>
      <c r="AA96" s="455" t="s">
        <v>353</v>
      </c>
      <c r="AB96" s="707"/>
      <c r="AC96" s="384" t="s">
        <v>131</v>
      </c>
      <c r="AD96" s="707"/>
      <c r="AE96" s="384" t="s">
        <v>132</v>
      </c>
      <c r="AF96" s="683" t="s">
        <v>168</v>
      </c>
      <c r="AG96" s="684" t="str">
        <f t="shared" si="10"/>
        <v/>
      </c>
      <c r="AH96" s="709" t="s">
        <v>354</v>
      </c>
      <c r="AI96" s="685" t="str">
        <f t="shared" si="11"/>
        <v/>
      </c>
      <c r="AJ96" s="96"/>
      <c r="AK96" s="710" t="str">
        <f t="shared" si="12"/>
        <v>○</v>
      </c>
      <c r="AL96" s="711" t="str">
        <f t="shared" si="13"/>
        <v/>
      </c>
      <c r="AM96" s="712"/>
      <c r="AN96" s="712"/>
      <c r="AO96" s="712"/>
      <c r="AP96" s="712"/>
      <c r="AQ96" s="712"/>
      <c r="AR96" s="712"/>
      <c r="AS96" s="712"/>
      <c r="AT96" s="712"/>
      <c r="AU96" s="713"/>
    </row>
    <row r="97" spans="1:47" ht="33" customHeight="1">
      <c r="A97" s="669">
        <f t="shared" si="14"/>
        <v>86</v>
      </c>
      <c r="B97" s="670" t="str">
        <f>IF(基本情報入力シート!C118="","",基本情報入力シート!C118)</f>
        <v/>
      </c>
      <c r="C97" s="671" t="str">
        <f>IF(基本情報入力シート!D118="","",基本情報入力シート!D118)</f>
        <v/>
      </c>
      <c r="D97" s="672" t="str">
        <f>IF(基本情報入力シート!E118="","",基本情報入力シート!E118)</f>
        <v/>
      </c>
      <c r="E97" s="672" t="str">
        <f>IF(基本情報入力シート!F118="","",基本情報入力シート!F118)</f>
        <v/>
      </c>
      <c r="F97" s="672" t="str">
        <f>IF(基本情報入力シート!G118="","",基本情報入力シート!G118)</f>
        <v/>
      </c>
      <c r="G97" s="672" t="str">
        <f>IF(基本情報入力シート!H118="","",基本情報入力シート!H118)</f>
        <v/>
      </c>
      <c r="H97" s="672" t="str">
        <f>IF(基本情報入力シート!I118="","",基本情報入力シート!I118)</f>
        <v/>
      </c>
      <c r="I97" s="672" t="str">
        <f>IF(基本情報入力シート!J118="","",基本情報入力シート!J118)</f>
        <v/>
      </c>
      <c r="J97" s="672" t="str">
        <f>IF(基本情報入力シート!K118="","",基本情報入力シート!K118)</f>
        <v/>
      </c>
      <c r="K97" s="673" t="str">
        <f>IF(基本情報入力シート!L118="","",基本情報入力シート!L118)</f>
        <v/>
      </c>
      <c r="L97" s="674" t="str">
        <f>IF(基本情報入力シート!M118="","",基本情報入力シート!M118)</f>
        <v/>
      </c>
      <c r="M97" s="674" t="str">
        <f>IF(基本情報入力シート!R118="","",基本情報入力シート!R118)</f>
        <v/>
      </c>
      <c r="N97" s="674" t="str">
        <f>IF(基本情報入力シート!W118="","",基本情報入力シート!W118)</f>
        <v/>
      </c>
      <c r="O97" s="669" t="str">
        <f>IF(基本情報入力シート!X118="","",基本情報入力シート!X118)</f>
        <v/>
      </c>
      <c r="P97" s="675" t="str">
        <f>IF(基本情報入力シート!Y118="","",基本情報入力シート!Y118)</f>
        <v/>
      </c>
      <c r="Q97" s="676" t="str">
        <f>IF(基本情報入力シート!Z118="","",基本情報入力シート!Z118)</f>
        <v/>
      </c>
      <c r="R97" s="702" t="str">
        <f>IF(基本情報入力シート!AA118="","",基本情報入力シート!AA118)</f>
        <v/>
      </c>
      <c r="S97" s="703"/>
      <c r="T97" s="704"/>
      <c r="U97" s="705" t="s">
        <v>445</v>
      </c>
      <c r="V97" s="706"/>
      <c r="W97" s="188" t="s">
        <v>100</v>
      </c>
      <c r="X97" s="707"/>
      <c r="Y97" s="384" t="s">
        <v>131</v>
      </c>
      <c r="Z97" s="707"/>
      <c r="AA97" s="455" t="s">
        <v>353</v>
      </c>
      <c r="AB97" s="707"/>
      <c r="AC97" s="384" t="s">
        <v>131</v>
      </c>
      <c r="AD97" s="707"/>
      <c r="AE97" s="384" t="s">
        <v>132</v>
      </c>
      <c r="AF97" s="683" t="s">
        <v>168</v>
      </c>
      <c r="AG97" s="684" t="str">
        <f t="shared" si="10"/>
        <v/>
      </c>
      <c r="AH97" s="709" t="s">
        <v>354</v>
      </c>
      <c r="AI97" s="685" t="str">
        <f t="shared" si="11"/>
        <v/>
      </c>
      <c r="AJ97" s="96"/>
      <c r="AK97" s="710" t="str">
        <f t="shared" si="12"/>
        <v>○</v>
      </c>
      <c r="AL97" s="711" t="str">
        <f t="shared" si="13"/>
        <v/>
      </c>
      <c r="AM97" s="712"/>
      <c r="AN97" s="712"/>
      <c r="AO97" s="712"/>
      <c r="AP97" s="712"/>
      <c r="AQ97" s="712"/>
      <c r="AR97" s="712"/>
      <c r="AS97" s="712"/>
      <c r="AT97" s="712"/>
      <c r="AU97" s="713"/>
    </row>
    <row r="98" spans="1:47" ht="33" customHeight="1">
      <c r="A98" s="669">
        <f t="shared" si="14"/>
        <v>87</v>
      </c>
      <c r="B98" s="670" t="str">
        <f>IF(基本情報入力シート!C119="","",基本情報入力シート!C119)</f>
        <v/>
      </c>
      <c r="C98" s="671" t="str">
        <f>IF(基本情報入力シート!D119="","",基本情報入力シート!D119)</f>
        <v/>
      </c>
      <c r="D98" s="672" t="str">
        <f>IF(基本情報入力シート!E119="","",基本情報入力シート!E119)</f>
        <v/>
      </c>
      <c r="E98" s="672" t="str">
        <f>IF(基本情報入力シート!F119="","",基本情報入力シート!F119)</f>
        <v/>
      </c>
      <c r="F98" s="672" t="str">
        <f>IF(基本情報入力シート!G119="","",基本情報入力シート!G119)</f>
        <v/>
      </c>
      <c r="G98" s="672" t="str">
        <f>IF(基本情報入力シート!H119="","",基本情報入力シート!H119)</f>
        <v/>
      </c>
      <c r="H98" s="672" t="str">
        <f>IF(基本情報入力シート!I119="","",基本情報入力シート!I119)</f>
        <v/>
      </c>
      <c r="I98" s="672" t="str">
        <f>IF(基本情報入力シート!J119="","",基本情報入力シート!J119)</f>
        <v/>
      </c>
      <c r="J98" s="672" t="str">
        <f>IF(基本情報入力シート!K119="","",基本情報入力シート!K119)</f>
        <v/>
      </c>
      <c r="K98" s="673" t="str">
        <f>IF(基本情報入力シート!L119="","",基本情報入力シート!L119)</f>
        <v/>
      </c>
      <c r="L98" s="674" t="str">
        <f>IF(基本情報入力シート!M119="","",基本情報入力シート!M119)</f>
        <v/>
      </c>
      <c r="M98" s="674" t="str">
        <f>IF(基本情報入力シート!R119="","",基本情報入力シート!R119)</f>
        <v/>
      </c>
      <c r="N98" s="674" t="str">
        <f>IF(基本情報入力シート!W119="","",基本情報入力シート!W119)</f>
        <v/>
      </c>
      <c r="O98" s="669" t="str">
        <f>IF(基本情報入力シート!X119="","",基本情報入力シート!X119)</f>
        <v/>
      </c>
      <c r="P98" s="675" t="str">
        <f>IF(基本情報入力シート!Y119="","",基本情報入力シート!Y119)</f>
        <v/>
      </c>
      <c r="Q98" s="676" t="str">
        <f>IF(基本情報入力シート!Z119="","",基本情報入力シート!Z119)</f>
        <v/>
      </c>
      <c r="R98" s="702" t="str">
        <f>IF(基本情報入力シート!AA119="","",基本情報入力シート!AA119)</f>
        <v/>
      </c>
      <c r="S98" s="703"/>
      <c r="T98" s="704"/>
      <c r="U98" s="705" t="s">
        <v>445</v>
      </c>
      <c r="V98" s="706"/>
      <c r="W98" s="188" t="s">
        <v>100</v>
      </c>
      <c r="X98" s="707"/>
      <c r="Y98" s="384" t="s">
        <v>131</v>
      </c>
      <c r="Z98" s="707"/>
      <c r="AA98" s="455" t="s">
        <v>353</v>
      </c>
      <c r="AB98" s="707"/>
      <c r="AC98" s="384" t="s">
        <v>131</v>
      </c>
      <c r="AD98" s="707"/>
      <c r="AE98" s="384" t="s">
        <v>132</v>
      </c>
      <c r="AF98" s="683" t="s">
        <v>168</v>
      </c>
      <c r="AG98" s="684" t="str">
        <f t="shared" si="10"/>
        <v/>
      </c>
      <c r="AH98" s="709" t="s">
        <v>354</v>
      </c>
      <c r="AI98" s="685" t="str">
        <f t="shared" si="11"/>
        <v/>
      </c>
      <c r="AJ98" s="96"/>
      <c r="AK98" s="710" t="str">
        <f t="shared" si="12"/>
        <v>○</v>
      </c>
      <c r="AL98" s="711" t="str">
        <f t="shared" si="13"/>
        <v/>
      </c>
      <c r="AM98" s="712"/>
      <c r="AN98" s="712"/>
      <c r="AO98" s="712"/>
      <c r="AP98" s="712"/>
      <c r="AQ98" s="712"/>
      <c r="AR98" s="712"/>
      <c r="AS98" s="712"/>
      <c r="AT98" s="712"/>
      <c r="AU98" s="713"/>
    </row>
    <row r="99" spans="1:47" ht="33" customHeight="1">
      <c r="A99" s="669">
        <f t="shared" si="14"/>
        <v>88</v>
      </c>
      <c r="B99" s="670" t="str">
        <f>IF(基本情報入力シート!C120="","",基本情報入力シート!C120)</f>
        <v/>
      </c>
      <c r="C99" s="671" t="str">
        <f>IF(基本情報入力シート!D120="","",基本情報入力シート!D120)</f>
        <v/>
      </c>
      <c r="D99" s="672" t="str">
        <f>IF(基本情報入力シート!E120="","",基本情報入力シート!E120)</f>
        <v/>
      </c>
      <c r="E99" s="672" t="str">
        <f>IF(基本情報入力シート!F120="","",基本情報入力シート!F120)</f>
        <v/>
      </c>
      <c r="F99" s="672" t="str">
        <f>IF(基本情報入力シート!G120="","",基本情報入力シート!G120)</f>
        <v/>
      </c>
      <c r="G99" s="672" t="str">
        <f>IF(基本情報入力シート!H120="","",基本情報入力シート!H120)</f>
        <v/>
      </c>
      <c r="H99" s="672" t="str">
        <f>IF(基本情報入力シート!I120="","",基本情報入力シート!I120)</f>
        <v/>
      </c>
      <c r="I99" s="672" t="str">
        <f>IF(基本情報入力シート!J120="","",基本情報入力シート!J120)</f>
        <v/>
      </c>
      <c r="J99" s="672" t="str">
        <f>IF(基本情報入力シート!K120="","",基本情報入力シート!K120)</f>
        <v/>
      </c>
      <c r="K99" s="673" t="str">
        <f>IF(基本情報入力シート!L120="","",基本情報入力シート!L120)</f>
        <v/>
      </c>
      <c r="L99" s="674" t="str">
        <f>IF(基本情報入力シート!M120="","",基本情報入力シート!M120)</f>
        <v/>
      </c>
      <c r="M99" s="674" t="str">
        <f>IF(基本情報入力シート!R120="","",基本情報入力シート!R120)</f>
        <v/>
      </c>
      <c r="N99" s="674" t="str">
        <f>IF(基本情報入力シート!W120="","",基本情報入力シート!W120)</f>
        <v/>
      </c>
      <c r="O99" s="669" t="str">
        <f>IF(基本情報入力シート!X120="","",基本情報入力シート!X120)</f>
        <v/>
      </c>
      <c r="P99" s="675" t="str">
        <f>IF(基本情報入力シート!Y120="","",基本情報入力シート!Y120)</f>
        <v/>
      </c>
      <c r="Q99" s="676" t="str">
        <f>IF(基本情報入力シート!Z120="","",基本情報入力シート!Z120)</f>
        <v/>
      </c>
      <c r="R99" s="702" t="str">
        <f>IF(基本情報入力シート!AA120="","",基本情報入力シート!AA120)</f>
        <v/>
      </c>
      <c r="S99" s="703"/>
      <c r="T99" s="704"/>
      <c r="U99" s="705" t="s">
        <v>445</v>
      </c>
      <c r="V99" s="706"/>
      <c r="W99" s="188" t="s">
        <v>100</v>
      </c>
      <c r="X99" s="707"/>
      <c r="Y99" s="384" t="s">
        <v>131</v>
      </c>
      <c r="Z99" s="707"/>
      <c r="AA99" s="455" t="s">
        <v>353</v>
      </c>
      <c r="AB99" s="707"/>
      <c r="AC99" s="384" t="s">
        <v>131</v>
      </c>
      <c r="AD99" s="707"/>
      <c r="AE99" s="384" t="s">
        <v>132</v>
      </c>
      <c r="AF99" s="683" t="s">
        <v>168</v>
      </c>
      <c r="AG99" s="684" t="str">
        <f t="shared" si="10"/>
        <v/>
      </c>
      <c r="AH99" s="709" t="s">
        <v>354</v>
      </c>
      <c r="AI99" s="685" t="str">
        <f t="shared" si="11"/>
        <v/>
      </c>
      <c r="AJ99" s="96"/>
      <c r="AK99" s="710" t="str">
        <f t="shared" si="12"/>
        <v>○</v>
      </c>
      <c r="AL99" s="711" t="str">
        <f t="shared" si="13"/>
        <v/>
      </c>
      <c r="AM99" s="712"/>
      <c r="AN99" s="712"/>
      <c r="AO99" s="712"/>
      <c r="AP99" s="712"/>
      <c r="AQ99" s="712"/>
      <c r="AR99" s="712"/>
      <c r="AS99" s="712"/>
      <c r="AT99" s="712"/>
      <c r="AU99" s="713"/>
    </row>
    <row r="100" spans="1:47" ht="33" customHeight="1">
      <c r="A100" s="669">
        <f t="shared" si="14"/>
        <v>89</v>
      </c>
      <c r="B100" s="670" t="str">
        <f>IF(基本情報入力シート!C121="","",基本情報入力シート!C121)</f>
        <v/>
      </c>
      <c r="C100" s="671" t="str">
        <f>IF(基本情報入力シート!D121="","",基本情報入力シート!D121)</f>
        <v/>
      </c>
      <c r="D100" s="672" t="str">
        <f>IF(基本情報入力シート!E121="","",基本情報入力シート!E121)</f>
        <v/>
      </c>
      <c r="E100" s="672" t="str">
        <f>IF(基本情報入力シート!F121="","",基本情報入力シート!F121)</f>
        <v/>
      </c>
      <c r="F100" s="672" t="str">
        <f>IF(基本情報入力シート!G121="","",基本情報入力シート!G121)</f>
        <v/>
      </c>
      <c r="G100" s="672" t="str">
        <f>IF(基本情報入力シート!H121="","",基本情報入力シート!H121)</f>
        <v/>
      </c>
      <c r="H100" s="672" t="str">
        <f>IF(基本情報入力シート!I121="","",基本情報入力シート!I121)</f>
        <v/>
      </c>
      <c r="I100" s="672" t="str">
        <f>IF(基本情報入力シート!J121="","",基本情報入力シート!J121)</f>
        <v/>
      </c>
      <c r="J100" s="672" t="str">
        <f>IF(基本情報入力シート!K121="","",基本情報入力シート!K121)</f>
        <v/>
      </c>
      <c r="K100" s="673" t="str">
        <f>IF(基本情報入力シート!L121="","",基本情報入力シート!L121)</f>
        <v/>
      </c>
      <c r="L100" s="674" t="str">
        <f>IF(基本情報入力シート!M121="","",基本情報入力シート!M121)</f>
        <v/>
      </c>
      <c r="M100" s="674" t="str">
        <f>IF(基本情報入力シート!R121="","",基本情報入力シート!R121)</f>
        <v/>
      </c>
      <c r="N100" s="674" t="str">
        <f>IF(基本情報入力シート!W121="","",基本情報入力シート!W121)</f>
        <v/>
      </c>
      <c r="O100" s="669" t="str">
        <f>IF(基本情報入力シート!X121="","",基本情報入力シート!X121)</f>
        <v/>
      </c>
      <c r="P100" s="675" t="str">
        <f>IF(基本情報入力シート!Y121="","",基本情報入力シート!Y121)</f>
        <v/>
      </c>
      <c r="Q100" s="676" t="str">
        <f>IF(基本情報入力シート!Z121="","",基本情報入力シート!Z121)</f>
        <v/>
      </c>
      <c r="R100" s="702" t="str">
        <f>IF(基本情報入力シート!AA121="","",基本情報入力シート!AA121)</f>
        <v/>
      </c>
      <c r="S100" s="703"/>
      <c r="T100" s="704"/>
      <c r="U100" s="705" t="s">
        <v>445</v>
      </c>
      <c r="V100" s="706"/>
      <c r="W100" s="188" t="s">
        <v>100</v>
      </c>
      <c r="X100" s="707"/>
      <c r="Y100" s="384" t="s">
        <v>131</v>
      </c>
      <c r="Z100" s="707"/>
      <c r="AA100" s="455" t="s">
        <v>353</v>
      </c>
      <c r="AB100" s="707"/>
      <c r="AC100" s="384" t="s">
        <v>131</v>
      </c>
      <c r="AD100" s="707"/>
      <c r="AE100" s="384" t="s">
        <v>132</v>
      </c>
      <c r="AF100" s="683" t="s">
        <v>168</v>
      </c>
      <c r="AG100" s="684" t="str">
        <f t="shared" si="10"/>
        <v/>
      </c>
      <c r="AH100" s="709" t="s">
        <v>354</v>
      </c>
      <c r="AI100" s="685" t="str">
        <f t="shared" si="11"/>
        <v/>
      </c>
      <c r="AJ100" s="96"/>
      <c r="AK100" s="710" t="str">
        <f t="shared" si="12"/>
        <v>○</v>
      </c>
      <c r="AL100" s="711" t="str">
        <f t="shared" si="13"/>
        <v/>
      </c>
      <c r="AM100" s="712"/>
      <c r="AN100" s="712"/>
      <c r="AO100" s="712"/>
      <c r="AP100" s="712"/>
      <c r="AQ100" s="712"/>
      <c r="AR100" s="712"/>
      <c r="AS100" s="712"/>
      <c r="AT100" s="712"/>
      <c r="AU100" s="713"/>
    </row>
    <row r="101" spans="1:47" ht="33" customHeight="1">
      <c r="A101" s="669">
        <f t="shared" si="14"/>
        <v>90</v>
      </c>
      <c r="B101" s="670" t="str">
        <f>IF(基本情報入力シート!C122="","",基本情報入力シート!C122)</f>
        <v/>
      </c>
      <c r="C101" s="671" t="str">
        <f>IF(基本情報入力シート!D122="","",基本情報入力シート!D122)</f>
        <v/>
      </c>
      <c r="D101" s="672" t="str">
        <f>IF(基本情報入力シート!E122="","",基本情報入力シート!E122)</f>
        <v/>
      </c>
      <c r="E101" s="672" t="str">
        <f>IF(基本情報入力シート!F122="","",基本情報入力シート!F122)</f>
        <v/>
      </c>
      <c r="F101" s="672" t="str">
        <f>IF(基本情報入力シート!G122="","",基本情報入力シート!G122)</f>
        <v/>
      </c>
      <c r="G101" s="672" t="str">
        <f>IF(基本情報入力シート!H122="","",基本情報入力シート!H122)</f>
        <v/>
      </c>
      <c r="H101" s="672" t="str">
        <f>IF(基本情報入力シート!I122="","",基本情報入力シート!I122)</f>
        <v/>
      </c>
      <c r="I101" s="672" t="str">
        <f>IF(基本情報入力シート!J122="","",基本情報入力シート!J122)</f>
        <v/>
      </c>
      <c r="J101" s="672" t="str">
        <f>IF(基本情報入力シート!K122="","",基本情報入力シート!K122)</f>
        <v/>
      </c>
      <c r="K101" s="673" t="str">
        <f>IF(基本情報入力シート!L122="","",基本情報入力シート!L122)</f>
        <v/>
      </c>
      <c r="L101" s="674" t="str">
        <f>IF(基本情報入力シート!M122="","",基本情報入力シート!M122)</f>
        <v/>
      </c>
      <c r="M101" s="674" t="str">
        <f>IF(基本情報入力シート!R122="","",基本情報入力シート!R122)</f>
        <v/>
      </c>
      <c r="N101" s="674" t="str">
        <f>IF(基本情報入力シート!W122="","",基本情報入力シート!W122)</f>
        <v/>
      </c>
      <c r="O101" s="669" t="str">
        <f>IF(基本情報入力シート!X122="","",基本情報入力シート!X122)</f>
        <v/>
      </c>
      <c r="P101" s="675" t="str">
        <f>IF(基本情報入力シート!Y122="","",基本情報入力シート!Y122)</f>
        <v/>
      </c>
      <c r="Q101" s="676" t="str">
        <f>IF(基本情報入力シート!Z122="","",基本情報入力シート!Z122)</f>
        <v/>
      </c>
      <c r="R101" s="702" t="str">
        <f>IF(基本情報入力シート!AA122="","",基本情報入力シート!AA122)</f>
        <v/>
      </c>
      <c r="S101" s="703"/>
      <c r="T101" s="704"/>
      <c r="U101" s="705" t="s">
        <v>445</v>
      </c>
      <c r="V101" s="706"/>
      <c r="W101" s="188" t="s">
        <v>100</v>
      </c>
      <c r="X101" s="707"/>
      <c r="Y101" s="384" t="s">
        <v>131</v>
      </c>
      <c r="Z101" s="707"/>
      <c r="AA101" s="455" t="s">
        <v>353</v>
      </c>
      <c r="AB101" s="707"/>
      <c r="AC101" s="384" t="s">
        <v>131</v>
      </c>
      <c r="AD101" s="707"/>
      <c r="AE101" s="384" t="s">
        <v>132</v>
      </c>
      <c r="AF101" s="683" t="s">
        <v>168</v>
      </c>
      <c r="AG101" s="684" t="str">
        <f t="shared" si="10"/>
        <v/>
      </c>
      <c r="AH101" s="709" t="s">
        <v>354</v>
      </c>
      <c r="AI101" s="685" t="str">
        <f t="shared" si="11"/>
        <v/>
      </c>
      <c r="AJ101" s="96"/>
      <c r="AK101" s="710" t="str">
        <f t="shared" si="12"/>
        <v>○</v>
      </c>
      <c r="AL101" s="711" t="str">
        <f t="shared" si="13"/>
        <v/>
      </c>
      <c r="AM101" s="712"/>
      <c r="AN101" s="712"/>
      <c r="AO101" s="712"/>
      <c r="AP101" s="712"/>
      <c r="AQ101" s="712"/>
      <c r="AR101" s="712"/>
      <c r="AS101" s="712"/>
      <c r="AT101" s="712"/>
      <c r="AU101" s="713"/>
    </row>
    <row r="102" spans="1:47" ht="33" customHeight="1">
      <c r="A102" s="669">
        <f t="shared" si="14"/>
        <v>91</v>
      </c>
      <c r="B102" s="670" t="str">
        <f>IF(基本情報入力シート!C123="","",基本情報入力シート!C123)</f>
        <v/>
      </c>
      <c r="C102" s="671" t="str">
        <f>IF(基本情報入力シート!D123="","",基本情報入力シート!D123)</f>
        <v/>
      </c>
      <c r="D102" s="672" t="str">
        <f>IF(基本情報入力シート!E123="","",基本情報入力シート!E123)</f>
        <v/>
      </c>
      <c r="E102" s="672" t="str">
        <f>IF(基本情報入力シート!F123="","",基本情報入力シート!F123)</f>
        <v/>
      </c>
      <c r="F102" s="672" t="str">
        <f>IF(基本情報入力シート!G123="","",基本情報入力シート!G123)</f>
        <v/>
      </c>
      <c r="G102" s="672" t="str">
        <f>IF(基本情報入力シート!H123="","",基本情報入力シート!H123)</f>
        <v/>
      </c>
      <c r="H102" s="672" t="str">
        <f>IF(基本情報入力シート!I123="","",基本情報入力シート!I123)</f>
        <v/>
      </c>
      <c r="I102" s="672" t="str">
        <f>IF(基本情報入力シート!J123="","",基本情報入力シート!J123)</f>
        <v/>
      </c>
      <c r="J102" s="672" t="str">
        <f>IF(基本情報入力シート!K123="","",基本情報入力シート!K123)</f>
        <v/>
      </c>
      <c r="K102" s="673" t="str">
        <f>IF(基本情報入力シート!L123="","",基本情報入力シート!L123)</f>
        <v/>
      </c>
      <c r="L102" s="674" t="str">
        <f>IF(基本情報入力シート!M123="","",基本情報入力シート!M123)</f>
        <v/>
      </c>
      <c r="M102" s="674" t="str">
        <f>IF(基本情報入力シート!R123="","",基本情報入力シート!R123)</f>
        <v/>
      </c>
      <c r="N102" s="674" t="str">
        <f>IF(基本情報入力シート!W123="","",基本情報入力シート!W123)</f>
        <v/>
      </c>
      <c r="O102" s="669" t="str">
        <f>IF(基本情報入力シート!X123="","",基本情報入力シート!X123)</f>
        <v/>
      </c>
      <c r="P102" s="675" t="str">
        <f>IF(基本情報入力シート!Y123="","",基本情報入力シート!Y123)</f>
        <v/>
      </c>
      <c r="Q102" s="676" t="str">
        <f>IF(基本情報入力シート!Z123="","",基本情報入力シート!Z123)</f>
        <v/>
      </c>
      <c r="R102" s="702" t="str">
        <f>IF(基本情報入力シート!AA123="","",基本情報入力シート!AA123)</f>
        <v/>
      </c>
      <c r="S102" s="703"/>
      <c r="T102" s="704"/>
      <c r="U102" s="705" t="s">
        <v>445</v>
      </c>
      <c r="V102" s="706"/>
      <c r="W102" s="188" t="s">
        <v>100</v>
      </c>
      <c r="X102" s="707"/>
      <c r="Y102" s="384" t="s">
        <v>131</v>
      </c>
      <c r="Z102" s="707"/>
      <c r="AA102" s="455" t="s">
        <v>353</v>
      </c>
      <c r="AB102" s="707"/>
      <c r="AC102" s="384" t="s">
        <v>131</v>
      </c>
      <c r="AD102" s="707"/>
      <c r="AE102" s="384" t="s">
        <v>132</v>
      </c>
      <c r="AF102" s="683" t="s">
        <v>168</v>
      </c>
      <c r="AG102" s="684" t="str">
        <f t="shared" si="10"/>
        <v/>
      </c>
      <c r="AH102" s="709" t="s">
        <v>354</v>
      </c>
      <c r="AI102" s="685" t="str">
        <f t="shared" si="11"/>
        <v/>
      </c>
      <c r="AJ102" s="96"/>
      <c r="AK102" s="710" t="str">
        <f t="shared" si="12"/>
        <v>○</v>
      </c>
      <c r="AL102" s="711" t="str">
        <f t="shared" si="13"/>
        <v/>
      </c>
      <c r="AM102" s="712"/>
      <c r="AN102" s="712"/>
      <c r="AO102" s="712"/>
      <c r="AP102" s="712"/>
      <c r="AQ102" s="712"/>
      <c r="AR102" s="712"/>
      <c r="AS102" s="712"/>
      <c r="AT102" s="712"/>
      <c r="AU102" s="713"/>
    </row>
    <row r="103" spans="1:47" ht="33" customHeight="1">
      <c r="A103" s="669">
        <f t="shared" si="14"/>
        <v>92</v>
      </c>
      <c r="B103" s="670" t="str">
        <f>IF(基本情報入力シート!C124="","",基本情報入力シート!C124)</f>
        <v/>
      </c>
      <c r="C103" s="671" t="str">
        <f>IF(基本情報入力シート!D124="","",基本情報入力シート!D124)</f>
        <v/>
      </c>
      <c r="D103" s="672" t="str">
        <f>IF(基本情報入力シート!E124="","",基本情報入力シート!E124)</f>
        <v/>
      </c>
      <c r="E103" s="672" t="str">
        <f>IF(基本情報入力シート!F124="","",基本情報入力シート!F124)</f>
        <v/>
      </c>
      <c r="F103" s="672" t="str">
        <f>IF(基本情報入力シート!G124="","",基本情報入力シート!G124)</f>
        <v/>
      </c>
      <c r="G103" s="672" t="str">
        <f>IF(基本情報入力シート!H124="","",基本情報入力シート!H124)</f>
        <v/>
      </c>
      <c r="H103" s="672" t="str">
        <f>IF(基本情報入力シート!I124="","",基本情報入力シート!I124)</f>
        <v/>
      </c>
      <c r="I103" s="672" t="str">
        <f>IF(基本情報入力シート!J124="","",基本情報入力シート!J124)</f>
        <v/>
      </c>
      <c r="J103" s="672" t="str">
        <f>IF(基本情報入力シート!K124="","",基本情報入力シート!K124)</f>
        <v/>
      </c>
      <c r="K103" s="673" t="str">
        <f>IF(基本情報入力シート!L124="","",基本情報入力シート!L124)</f>
        <v/>
      </c>
      <c r="L103" s="674" t="str">
        <f>IF(基本情報入力シート!M124="","",基本情報入力シート!M124)</f>
        <v/>
      </c>
      <c r="M103" s="674" t="str">
        <f>IF(基本情報入力シート!R124="","",基本情報入力シート!R124)</f>
        <v/>
      </c>
      <c r="N103" s="674" t="str">
        <f>IF(基本情報入力シート!W124="","",基本情報入力シート!W124)</f>
        <v/>
      </c>
      <c r="O103" s="669" t="str">
        <f>IF(基本情報入力シート!X124="","",基本情報入力シート!X124)</f>
        <v/>
      </c>
      <c r="P103" s="675" t="str">
        <f>IF(基本情報入力シート!Y124="","",基本情報入力シート!Y124)</f>
        <v/>
      </c>
      <c r="Q103" s="676" t="str">
        <f>IF(基本情報入力シート!Z124="","",基本情報入力シート!Z124)</f>
        <v/>
      </c>
      <c r="R103" s="702" t="str">
        <f>IF(基本情報入力シート!AA124="","",基本情報入力シート!AA124)</f>
        <v/>
      </c>
      <c r="S103" s="703"/>
      <c r="T103" s="704"/>
      <c r="U103" s="705" t="s">
        <v>445</v>
      </c>
      <c r="V103" s="706"/>
      <c r="W103" s="188" t="s">
        <v>100</v>
      </c>
      <c r="X103" s="707"/>
      <c r="Y103" s="384" t="s">
        <v>131</v>
      </c>
      <c r="Z103" s="707"/>
      <c r="AA103" s="455" t="s">
        <v>353</v>
      </c>
      <c r="AB103" s="707"/>
      <c r="AC103" s="384" t="s">
        <v>131</v>
      </c>
      <c r="AD103" s="707"/>
      <c r="AE103" s="384" t="s">
        <v>132</v>
      </c>
      <c r="AF103" s="683" t="s">
        <v>168</v>
      </c>
      <c r="AG103" s="684" t="str">
        <f t="shared" si="10"/>
        <v/>
      </c>
      <c r="AH103" s="709" t="s">
        <v>354</v>
      </c>
      <c r="AI103" s="685" t="str">
        <f t="shared" si="11"/>
        <v/>
      </c>
      <c r="AJ103" s="96"/>
      <c r="AK103" s="710" t="str">
        <f t="shared" si="12"/>
        <v>○</v>
      </c>
      <c r="AL103" s="711" t="str">
        <f t="shared" si="13"/>
        <v/>
      </c>
      <c r="AM103" s="712"/>
      <c r="AN103" s="712"/>
      <c r="AO103" s="712"/>
      <c r="AP103" s="712"/>
      <c r="AQ103" s="712"/>
      <c r="AR103" s="712"/>
      <c r="AS103" s="712"/>
      <c r="AT103" s="712"/>
      <c r="AU103" s="713"/>
    </row>
    <row r="104" spans="1:47" ht="33" customHeight="1">
      <c r="A104" s="669">
        <f t="shared" si="14"/>
        <v>93</v>
      </c>
      <c r="B104" s="670" t="str">
        <f>IF(基本情報入力シート!C125="","",基本情報入力シート!C125)</f>
        <v/>
      </c>
      <c r="C104" s="671" t="str">
        <f>IF(基本情報入力シート!D125="","",基本情報入力シート!D125)</f>
        <v/>
      </c>
      <c r="D104" s="672" t="str">
        <f>IF(基本情報入力シート!E125="","",基本情報入力シート!E125)</f>
        <v/>
      </c>
      <c r="E104" s="672" t="str">
        <f>IF(基本情報入力シート!F125="","",基本情報入力シート!F125)</f>
        <v/>
      </c>
      <c r="F104" s="672" t="str">
        <f>IF(基本情報入力シート!G125="","",基本情報入力シート!G125)</f>
        <v/>
      </c>
      <c r="G104" s="672" t="str">
        <f>IF(基本情報入力シート!H125="","",基本情報入力シート!H125)</f>
        <v/>
      </c>
      <c r="H104" s="672" t="str">
        <f>IF(基本情報入力シート!I125="","",基本情報入力シート!I125)</f>
        <v/>
      </c>
      <c r="I104" s="672" t="str">
        <f>IF(基本情報入力シート!J125="","",基本情報入力シート!J125)</f>
        <v/>
      </c>
      <c r="J104" s="672" t="str">
        <f>IF(基本情報入力シート!K125="","",基本情報入力シート!K125)</f>
        <v/>
      </c>
      <c r="K104" s="673" t="str">
        <f>IF(基本情報入力シート!L125="","",基本情報入力シート!L125)</f>
        <v/>
      </c>
      <c r="L104" s="674" t="str">
        <f>IF(基本情報入力シート!M125="","",基本情報入力シート!M125)</f>
        <v/>
      </c>
      <c r="M104" s="674" t="str">
        <f>IF(基本情報入力シート!R125="","",基本情報入力シート!R125)</f>
        <v/>
      </c>
      <c r="N104" s="674" t="str">
        <f>IF(基本情報入力シート!W125="","",基本情報入力シート!W125)</f>
        <v/>
      </c>
      <c r="O104" s="669" t="str">
        <f>IF(基本情報入力シート!X125="","",基本情報入力シート!X125)</f>
        <v/>
      </c>
      <c r="P104" s="675" t="str">
        <f>IF(基本情報入力シート!Y125="","",基本情報入力シート!Y125)</f>
        <v/>
      </c>
      <c r="Q104" s="676" t="str">
        <f>IF(基本情報入力シート!Z125="","",基本情報入力シート!Z125)</f>
        <v/>
      </c>
      <c r="R104" s="702" t="str">
        <f>IF(基本情報入力シート!AA125="","",基本情報入力シート!AA125)</f>
        <v/>
      </c>
      <c r="S104" s="703"/>
      <c r="T104" s="704"/>
      <c r="U104" s="705" t="s">
        <v>445</v>
      </c>
      <c r="V104" s="706"/>
      <c r="W104" s="188" t="s">
        <v>100</v>
      </c>
      <c r="X104" s="707"/>
      <c r="Y104" s="384" t="s">
        <v>131</v>
      </c>
      <c r="Z104" s="707"/>
      <c r="AA104" s="455" t="s">
        <v>353</v>
      </c>
      <c r="AB104" s="707"/>
      <c r="AC104" s="384" t="s">
        <v>131</v>
      </c>
      <c r="AD104" s="707"/>
      <c r="AE104" s="384" t="s">
        <v>132</v>
      </c>
      <c r="AF104" s="683" t="s">
        <v>168</v>
      </c>
      <c r="AG104" s="684" t="str">
        <f t="shared" si="10"/>
        <v/>
      </c>
      <c r="AH104" s="709" t="s">
        <v>354</v>
      </c>
      <c r="AI104" s="685" t="str">
        <f t="shared" si="11"/>
        <v/>
      </c>
      <c r="AJ104" s="96"/>
      <c r="AK104" s="710" t="str">
        <f t="shared" si="12"/>
        <v>○</v>
      </c>
      <c r="AL104" s="711" t="str">
        <f t="shared" si="13"/>
        <v/>
      </c>
      <c r="AM104" s="712"/>
      <c r="AN104" s="712"/>
      <c r="AO104" s="712"/>
      <c r="AP104" s="712"/>
      <c r="AQ104" s="712"/>
      <c r="AR104" s="712"/>
      <c r="AS104" s="712"/>
      <c r="AT104" s="712"/>
      <c r="AU104" s="713"/>
    </row>
    <row r="105" spans="1:47" ht="33" customHeight="1">
      <c r="A105" s="669">
        <f t="shared" si="14"/>
        <v>94</v>
      </c>
      <c r="B105" s="670" t="str">
        <f>IF(基本情報入力シート!C126="","",基本情報入力シート!C126)</f>
        <v/>
      </c>
      <c r="C105" s="671" t="str">
        <f>IF(基本情報入力シート!D126="","",基本情報入力シート!D126)</f>
        <v/>
      </c>
      <c r="D105" s="672" t="str">
        <f>IF(基本情報入力シート!E126="","",基本情報入力シート!E126)</f>
        <v/>
      </c>
      <c r="E105" s="672" t="str">
        <f>IF(基本情報入力シート!F126="","",基本情報入力シート!F126)</f>
        <v/>
      </c>
      <c r="F105" s="672" t="str">
        <f>IF(基本情報入力シート!G126="","",基本情報入力シート!G126)</f>
        <v/>
      </c>
      <c r="G105" s="672" t="str">
        <f>IF(基本情報入力シート!H126="","",基本情報入力シート!H126)</f>
        <v/>
      </c>
      <c r="H105" s="672" t="str">
        <f>IF(基本情報入力シート!I126="","",基本情報入力シート!I126)</f>
        <v/>
      </c>
      <c r="I105" s="672" t="str">
        <f>IF(基本情報入力シート!J126="","",基本情報入力シート!J126)</f>
        <v/>
      </c>
      <c r="J105" s="672" t="str">
        <f>IF(基本情報入力シート!K126="","",基本情報入力シート!K126)</f>
        <v/>
      </c>
      <c r="K105" s="673" t="str">
        <f>IF(基本情報入力シート!L126="","",基本情報入力シート!L126)</f>
        <v/>
      </c>
      <c r="L105" s="674" t="str">
        <f>IF(基本情報入力シート!M126="","",基本情報入力シート!M126)</f>
        <v/>
      </c>
      <c r="M105" s="674" t="str">
        <f>IF(基本情報入力シート!R126="","",基本情報入力シート!R126)</f>
        <v/>
      </c>
      <c r="N105" s="674" t="str">
        <f>IF(基本情報入力シート!W126="","",基本情報入力シート!W126)</f>
        <v/>
      </c>
      <c r="O105" s="669" t="str">
        <f>IF(基本情報入力シート!X126="","",基本情報入力シート!X126)</f>
        <v/>
      </c>
      <c r="P105" s="675" t="str">
        <f>IF(基本情報入力シート!Y126="","",基本情報入力シート!Y126)</f>
        <v/>
      </c>
      <c r="Q105" s="676" t="str">
        <f>IF(基本情報入力シート!Z126="","",基本情報入力シート!Z126)</f>
        <v/>
      </c>
      <c r="R105" s="702" t="str">
        <f>IF(基本情報入力シート!AA126="","",基本情報入力シート!AA126)</f>
        <v/>
      </c>
      <c r="S105" s="703"/>
      <c r="T105" s="704"/>
      <c r="U105" s="705" t="s">
        <v>445</v>
      </c>
      <c r="V105" s="706"/>
      <c r="W105" s="188" t="s">
        <v>100</v>
      </c>
      <c r="X105" s="707"/>
      <c r="Y105" s="384" t="s">
        <v>131</v>
      </c>
      <c r="Z105" s="707"/>
      <c r="AA105" s="455" t="s">
        <v>353</v>
      </c>
      <c r="AB105" s="707"/>
      <c r="AC105" s="384" t="s">
        <v>131</v>
      </c>
      <c r="AD105" s="707"/>
      <c r="AE105" s="384" t="s">
        <v>132</v>
      </c>
      <c r="AF105" s="683" t="s">
        <v>168</v>
      </c>
      <c r="AG105" s="684" t="str">
        <f t="shared" si="10"/>
        <v/>
      </c>
      <c r="AH105" s="709" t="s">
        <v>354</v>
      </c>
      <c r="AI105" s="685" t="str">
        <f t="shared" si="11"/>
        <v/>
      </c>
      <c r="AJ105" s="96"/>
      <c r="AK105" s="710" t="str">
        <f t="shared" si="12"/>
        <v>○</v>
      </c>
      <c r="AL105" s="711" t="str">
        <f t="shared" si="13"/>
        <v/>
      </c>
      <c r="AM105" s="712"/>
      <c r="AN105" s="712"/>
      <c r="AO105" s="712"/>
      <c r="AP105" s="712"/>
      <c r="AQ105" s="712"/>
      <c r="AR105" s="712"/>
      <c r="AS105" s="712"/>
      <c r="AT105" s="712"/>
      <c r="AU105" s="713"/>
    </row>
    <row r="106" spans="1:47" ht="33" customHeight="1">
      <c r="A106" s="669">
        <f t="shared" si="14"/>
        <v>95</v>
      </c>
      <c r="B106" s="670" t="str">
        <f>IF(基本情報入力シート!C127="","",基本情報入力シート!C127)</f>
        <v/>
      </c>
      <c r="C106" s="671" t="str">
        <f>IF(基本情報入力シート!D127="","",基本情報入力シート!D127)</f>
        <v/>
      </c>
      <c r="D106" s="672" t="str">
        <f>IF(基本情報入力シート!E127="","",基本情報入力シート!E127)</f>
        <v/>
      </c>
      <c r="E106" s="672" t="str">
        <f>IF(基本情報入力シート!F127="","",基本情報入力シート!F127)</f>
        <v/>
      </c>
      <c r="F106" s="672" t="str">
        <f>IF(基本情報入力シート!G127="","",基本情報入力シート!G127)</f>
        <v/>
      </c>
      <c r="G106" s="672" t="str">
        <f>IF(基本情報入力シート!H127="","",基本情報入力シート!H127)</f>
        <v/>
      </c>
      <c r="H106" s="672" t="str">
        <f>IF(基本情報入力シート!I127="","",基本情報入力シート!I127)</f>
        <v/>
      </c>
      <c r="I106" s="672" t="str">
        <f>IF(基本情報入力シート!J127="","",基本情報入力シート!J127)</f>
        <v/>
      </c>
      <c r="J106" s="672" t="str">
        <f>IF(基本情報入力シート!K127="","",基本情報入力シート!K127)</f>
        <v/>
      </c>
      <c r="K106" s="673" t="str">
        <f>IF(基本情報入力シート!L127="","",基本情報入力シート!L127)</f>
        <v/>
      </c>
      <c r="L106" s="674" t="str">
        <f>IF(基本情報入力シート!M127="","",基本情報入力シート!M127)</f>
        <v/>
      </c>
      <c r="M106" s="674" t="str">
        <f>IF(基本情報入力シート!R127="","",基本情報入力シート!R127)</f>
        <v/>
      </c>
      <c r="N106" s="674" t="str">
        <f>IF(基本情報入力シート!W127="","",基本情報入力シート!W127)</f>
        <v/>
      </c>
      <c r="O106" s="669" t="str">
        <f>IF(基本情報入力シート!X127="","",基本情報入力シート!X127)</f>
        <v/>
      </c>
      <c r="P106" s="675" t="str">
        <f>IF(基本情報入力シート!Y127="","",基本情報入力シート!Y127)</f>
        <v/>
      </c>
      <c r="Q106" s="676" t="str">
        <f>IF(基本情報入力シート!Z127="","",基本情報入力シート!Z127)</f>
        <v/>
      </c>
      <c r="R106" s="702" t="str">
        <f>IF(基本情報入力シート!AA127="","",基本情報入力シート!AA127)</f>
        <v/>
      </c>
      <c r="S106" s="703"/>
      <c r="T106" s="704"/>
      <c r="U106" s="705" t="s">
        <v>445</v>
      </c>
      <c r="V106" s="706"/>
      <c r="W106" s="188" t="s">
        <v>100</v>
      </c>
      <c r="X106" s="707"/>
      <c r="Y106" s="384" t="s">
        <v>131</v>
      </c>
      <c r="Z106" s="707"/>
      <c r="AA106" s="455" t="s">
        <v>353</v>
      </c>
      <c r="AB106" s="707"/>
      <c r="AC106" s="384" t="s">
        <v>131</v>
      </c>
      <c r="AD106" s="707"/>
      <c r="AE106" s="384" t="s">
        <v>132</v>
      </c>
      <c r="AF106" s="683" t="s">
        <v>168</v>
      </c>
      <c r="AG106" s="684" t="str">
        <f t="shared" si="10"/>
        <v/>
      </c>
      <c r="AH106" s="709" t="s">
        <v>354</v>
      </c>
      <c r="AI106" s="685" t="str">
        <f t="shared" si="11"/>
        <v/>
      </c>
      <c r="AJ106" s="96"/>
      <c r="AK106" s="710" t="str">
        <f t="shared" si="12"/>
        <v>○</v>
      </c>
      <c r="AL106" s="711" t="str">
        <f t="shared" si="13"/>
        <v/>
      </c>
      <c r="AM106" s="712"/>
      <c r="AN106" s="712"/>
      <c r="AO106" s="712"/>
      <c r="AP106" s="712"/>
      <c r="AQ106" s="712"/>
      <c r="AR106" s="712"/>
      <c r="AS106" s="712"/>
      <c r="AT106" s="712"/>
      <c r="AU106" s="713"/>
    </row>
    <row r="107" spans="1:47" ht="33" customHeight="1">
      <c r="A107" s="669">
        <f t="shared" si="14"/>
        <v>96</v>
      </c>
      <c r="B107" s="670" t="str">
        <f>IF(基本情報入力シート!C128="","",基本情報入力シート!C128)</f>
        <v/>
      </c>
      <c r="C107" s="671" t="str">
        <f>IF(基本情報入力シート!D128="","",基本情報入力シート!D128)</f>
        <v/>
      </c>
      <c r="D107" s="672" t="str">
        <f>IF(基本情報入力シート!E128="","",基本情報入力シート!E128)</f>
        <v/>
      </c>
      <c r="E107" s="672" t="str">
        <f>IF(基本情報入力シート!F128="","",基本情報入力シート!F128)</f>
        <v/>
      </c>
      <c r="F107" s="672" t="str">
        <f>IF(基本情報入力シート!G128="","",基本情報入力シート!G128)</f>
        <v/>
      </c>
      <c r="G107" s="672" t="str">
        <f>IF(基本情報入力シート!H128="","",基本情報入力シート!H128)</f>
        <v/>
      </c>
      <c r="H107" s="672" t="str">
        <f>IF(基本情報入力シート!I128="","",基本情報入力シート!I128)</f>
        <v/>
      </c>
      <c r="I107" s="672" t="str">
        <f>IF(基本情報入力シート!J128="","",基本情報入力シート!J128)</f>
        <v/>
      </c>
      <c r="J107" s="672" t="str">
        <f>IF(基本情報入力シート!K128="","",基本情報入力シート!K128)</f>
        <v/>
      </c>
      <c r="K107" s="673" t="str">
        <f>IF(基本情報入力シート!L128="","",基本情報入力シート!L128)</f>
        <v/>
      </c>
      <c r="L107" s="674" t="str">
        <f>IF(基本情報入力シート!M128="","",基本情報入力シート!M128)</f>
        <v/>
      </c>
      <c r="M107" s="674" t="str">
        <f>IF(基本情報入力シート!R128="","",基本情報入力シート!R128)</f>
        <v/>
      </c>
      <c r="N107" s="674" t="str">
        <f>IF(基本情報入力シート!W128="","",基本情報入力シート!W128)</f>
        <v/>
      </c>
      <c r="O107" s="669" t="str">
        <f>IF(基本情報入力シート!X128="","",基本情報入力シート!X128)</f>
        <v/>
      </c>
      <c r="P107" s="675" t="str">
        <f>IF(基本情報入力シート!Y128="","",基本情報入力シート!Y128)</f>
        <v/>
      </c>
      <c r="Q107" s="676" t="str">
        <f>IF(基本情報入力シート!Z128="","",基本情報入力シート!Z128)</f>
        <v/>
      </c>
      <c r="R107" s="702" t="str">
        <f>IF(基本情報入力シート!AA128="","",基本情報入力シート!AA128)</f>
        <v/>
      </c>
      <c r="S107" s="703"/>
      <c r="T107" s="704"/>
      <c r="U107" s="705" t="s">
        <v>445</v>
      </c>
      <c r="V107" s="706"/>
      <c r="W107" s="188" t="s">
        <v>100</v>
      </c>
      <c r="X107" s="707"/>
      <c r="Y107" s="384" t="s">
        <v>131</v>
      </c>
      <c r="Z107" s="707"/>
      <c r="AA107" s="455" t="s">
        <v>353</v>
      </c>
      <c r="AB107" s="707"/>
      <c r="AC107" s="384" t="s">
        <v>131</v>
      </c>
      <c r="AD107" s="707"/>
      <c r="AE107" s="384" t="s">
        <v>132</v>
      </c>
      <c r="AF107" s="683" t="s">
        <v>168</v>
      </c>
      <c r="AG107" s="684" t="str">
        <f t="shared" si="10"/>
        <v/>
      </c>
      <c r="AH107" s="709" t="s">
        <v>354</v>
      </c>
      <c r="AI107" s="685" t="str">
        <f t="shared" si="11"/>
        <v/>
      </c>
      <c r="AJ107" s="96"/>
      <c r="AK107" s="710" t="str">
        <f t="shared" si="12"/>
        <v>○</v>
      </c>
      <c r="AL107" s="711" t="str">
        <f t="shared" si="13"/>
        <v/>
      </c>
      <c r="AM107" s="712"/>
      <c r="AN107" s="712"/>
      <c r="AO107" s="712"/>
      <c r="AP107" s="712"/>
      <c r="AQ107" s="712"/>
      <c r="AR107" s="712"/>
      <c r="AS107" s="712"/>
      <c r="AT107" s="712"/>
      <c r="AU107" s="713"/>
    </row>
    <row r="108" spans="1:47" ht="33" customHeight="1">
      <c r="A108" s="669">
        <f t="shared" si="14"/>
        <v>97</v>
      </c>
      <c r="B108" s="670" t="str">
        <f>IF(基本情報入力シート!C129="","",基本情報入力シート!C129)</f>
        <v/>
      </c>
      <c r="C108" s="671" t="str">
        <f>IF(基本情報入力シート!D129="","",基本情報入力シート!D129)</f>
        <v/>
      </c>
      <c r="D108" s="672" t="str">
        <f>IF(基本情報入力シート!E129="","",基本情報入力シート!E129)</f>
        <v/>
      </c>
      <c r="E108" s="672" t="str">
        <f>IF(基本情報入力シート!F129="","",基本情報入力シート!F129)</f>
        <v/>
      </c>
      <c r="F108" s="672" t="str">
        <f>IF(基本情報入力シート!G129="","",基本情報入力シート!G129)</f>
        <v/>
      </c>
      <c r="G108" s="672" t="str">
        <f>IF(基本情報入力シート!H129="","",基本情報入力シート!H129)</f>
        <v/>
      </c>
      <c r="H108" s="672" t="str">
        <f>IF(基本情報入力シート!I129="","",基本情報入力シート!I129)</f>
        <v/>
      </c>
      <c r="I108" s="672" t="str">
        <f>IF(基本情報入力シート!J129="","",基本情報入力シート!J129)</f>
        <v/>
      </c>
      <c r="J108" s="672" t="str">
        <f>IF(基本情報入力シート!K129="","",基本情報入力シート!K129)</f>
        <v/>
      </c>
      <c r="K108" s="673" t="str">
        <f>IF(基本情報入力シート!L129="","",基本情報入力シート!L129)</f>
        <v/>
      </c>
      <c r="L108" s="674" t="str">
        <f>IF(基本情報入力シート!M129="","",基本情報入力シート!M129)</f>
        <v/>
      </c>
      <c r="M108" s="674" t="str">
        <f>IF(基本情報入力シート!R129="","",基本情報入力シート!R129)</f>
        <v/>
      </c>
      <c r="N108" s="674" t="str">
        <f>IF(基本情報入力シート!W129="","",基本情報入力シート!W129)</f>
        <v/>
      </c>
      <c r="O108" s="669" t="str">
        <f>IF(基本情報入力シート!X129="","",基本情報入力シート!X129)</f>
        <v/>
      </c>
      <c r="P108" s="675" t="str">
        <f>IF(基本情報入力シート!Y129="","",基本情報入力シート!Y129)</f>
        <v/>
      </c>
      <c r="Q108" s="676" t="str">
        <f>IF(基本情報入力シート!Z129="","",基本情報入力シート!Z129)</f>
        <v/>
      </c>
      <c r="R108" s="702" t="str">
        <f>IF(基本情報入力シート!AA129="","",基本情報入力シート!AA129)</f>
        <v/>
      </c>
      <c r="S108" s="703"/>
      <c r="T108" s="704"/>
      <c r="U108" s="705" t="s">
        <v>445</v>
      </c>
      <c r="V108" s="706"/>
      <c r="W108" s="188" t="s">
        <v>100</v>
      </c>
      <c r="X108" s="707"/>
      <c r="Y108" s="384" t="s">
        <v>131</v>
      </c>
      <c r="Z108" s="707"/>
      <c r="AA108" s="455" t="s">
        <v>353</v>
      </c>
      <c r="AB108" s="707"/>
      <c r="AC108" s="384" t="s">
        <v>131</v>
      </c>
      <c r="AD108" s="707"/>
      <c r="AE108" s="384" t="s">
        <v>132</v>
      </c>
      <c r="AF108" s="683" t="s">
        <v>168</v>
      </c>
      <c r="AG108" s="684" t="str">
        <f t="shared" si="10"/>
        <v/>
      </c>
      <c r="AH108" s="709" t="s">
        <v>354</v>
      </c>
      <c r="AI108" s="685" t="str">
        <f t="shared" si="11"/>
        <v/>
      </c>
      <c r="AJ108" s="96"/>
      <c r="AK108" s="710" t="str">
        <f t="shared" si="12"/>
        <v>○</v>
      </c>
      <c r="AL108" s="711" t="str">
        <f t="shared" si="13"/>
        <v/>
      </c>
      <c r="AM108" s="712"/>
      <c r="AN108" s="712"/>
      <c r="AO108" s="712"/>
      <c r="AP108" s="712"/>
      <c r="AQ108" s="712"/>
      <c r="AR108" s="712"/>
      <c r="AS108" s="712"/>
      <c r="AT108" s="712"/>
      <c r="AU108" s="713"/>
    </row>
    <row r="109" spans="1:47" ht="33" customHeight="1">
      <c r="A109" s="669">
        <f t="shared" si="14"/>
        <v>98</v>
      </c>
      <c r="B109" s="670" t="str">
        <f>IF(基本情報入力シート!C130="","",基本情報入力シート!C130)</f>
        <v/>
      </c>
      <c r="C109" s="671" t="str">
        <f>IF(基本情報入力シート!D130="","",基本情報入力シート!D130)</f>
        <v/>
      </c>
      <c r="D109" s="672" t="str">
        <f>IF(基本情報入力シート!E130="","",基本情報入力シート!E130)</f>
        <v/>
      </c>
      <c r="E109" s="672" t="str">
        <f>IF(基本情報入力シート!F130="","",基本情報入力シート!F130)</f>
        <v/>
      </c>
      <c r="F109" s="672" t="str">
        <f>IF(基本情報入力シート!G130="","",基本情報入力シート!G130)</f>
        <v/>
      </c>
      <c r="G109" s="672" t="str">
        <f>IF(基本情報入力シート!H130="","",基本情報入力シート!H130)</f>
        <v/>
      </c>
      <c r="H109" s="672" t="str">
        <f>IF(基本情報入力シート!I130="","",基本情報入力シート!I130)</f>
        <v/>
      </c>
      <c r="I109" s="672" t="str">
        <f>IF(基本情報入力シート!J130="","",基本情報入力シート!J130)</f>
        <v/>
      </c>
      <c r="J109" s="672" t="str">
        <f>IF(基本情報入力シート!K130="","",基本情報入力シート!K130)</f>
        <v/>
      </c>
      <c r="K109" s="673" t="str">
        <f>IF(基本情報入力シート!L130="","",基本情報入力シート!L130)</f>
        <v/>
      </c>
      <c r="L109" s="674" t="str">
        <f>IF(基本情報入力シート!M130="","",基本情報入力シート!M130)</f>
        <v/>
      </c>
      <c r="M109" s="674" t="str">
        <f>IF(基本情報入力シート!R130="","",基本情報入力シート!R130)</f>
        <v/>
      </c>
      <c r="N109" s="674" t="str">
        <f>IF(基本情報入力シート!W130="","",基本情報入力シート!W130)</f>
        <v/>
      </c>
      <c r="O109" s="669" t="str">
        <f>IF(基本情報入力シート!X130="","",基本情報入力シート!X130)</f>
        <v/>
      </c>
      <c r="P109" s="675" t="str">
        <f>IF(基本情報入力シート!Y130="","",基本情報入力シート!Y130)</f>
        <v/>
      </c>
      <c r="Q109" s="676" t="str">
        <f>IF(基本情報入力シート!Z130="","",基本情報入力シート!Z130)</f>
        <v/>
      </c>
      <c r="R109" s="702" t="str">
        <f>IF(基本情報入力シート!AA130="","",基本情報入力シート!AA130)</f>
        <v/>
      </c>
      <c r="S109" s="703"/>
      <c r="T109" s="704"/>
      <c r="U109" s="705" t="s">
        <v>445</v>
      </c>
      <c r="V109" s="706"/>
      <c r="W109" s="188" t="s">
        <v>100</v>
      </c>
      <c r="X109" s="707"/>
      <c r="Y109" s="384" t="s">
        <v>131</v>
      </c>
      <c r="Z109" s="707"/>
      <c r="AA109" s="455" t="s">
        <v>353</v>
      </c>
      <c r="AB109" s="707"/>
      <c r="AC109" s="384" t="s">
        <v>131</v>
      </c>
      <c r="AD109" s="707"/>
      <c r="AE109" s="384" t="s">
        <v>132</v>
      </c>
      <c r="AF109" s="683" t="s">
        <v>168</v>
      </c>
      <c r="AG109" s="684" t="str">
        <f t="shared" si="10"/>
        <v/>
      </c>
      <c r="AH109" s="709" t="s">
        <v>354</v>
      </c>
      <c r="AI109" s="685" t="str">
        <f t="shared" si="11"/>
        <v/>
      </c>
      <c r="AJ109" s="96"/>
      <c r="AK109" s="710" t="str">
        <f t="shared" si="12"/>
        <v>○</v>
      </c>
      <c r="AL109" s="711" t="str">
        <f t="shared" si="13"/>
        <v/>
      </c>
      <c r="AM109" s="712"/>
      <c r="AN109" s="712"/>
      <c r="AO109" s="712"/>
      <c r="AP109" s="712"/>
      <c r="AQ109" s="712"/>
      <c r="AR109" s="712"/>
      <c r="AS109" s="712"/>
      <c r="AT109" s="712"/>
      <c r="AU109" s="713"/>
    </row>
    <row r="110" spans="1:47" ht="33" customHeight="1">
      <c r="A110" s="669">
        <f t="shared" si="14"/>
        <v>99</v>
      </c>
      <c r="B110" s="670" t="str">
        <f>IF(基本情報入力シート!C131="","",基本情報入力シート!C131)</f>
        <v/>
      </c>
      <c r="C110" s="671" t="str">
        <f>IF(基本情報入力シート!D131="","",基本情報入力シート!D131)</f>
        <v/>
      </c>
      <c r="D110" s="672" t="str">
        <f>IF(基本情報入力シート!E131="","",基本情報入力シート!E131)</f>
        <v/>
      </c>
      <c r="E110" s="672" t="str">
        <f>IF(基本情報入力シート!F131="","",基本情報入力シート!F131)</f>
        <v/>
      </c>
      <c r="F110" s="672" t="str">
        <f>IF(基本情報入力シート!G131="","",基本情報入力シート!G131)</f>
        <v/>
      </c>
      <c r="G110" s="672" t="str">
        <f>IF(基本情報入力シート!H131="","",基本情報入力シート!H131)</f>
        <v/>
      </c>
      <c r="H110" s="672" t="str">
        <f>IF(基本情報入力シート!I131="","",基本情報入力シート!I131)</f>
        <v/>
      </c>
      <c r="I110" s="672" t="str">
        <f>IF(基本情報入力シート!J131="","",基本情報入力シート!J131)</f>
        <v/>
      </c>
      <c r="J110" s="672" t="str">
        <f>IF(基本情報入力シート!K131="","",基本情報入力シート!K131)</f>
        <v/>
      </c>
      <c r="K110" s="673" t="str">
        <f>IF(基本情報入力シート!L131="","",基本情報入力シート!L131)</f>
        <v/>
      </c>
      <c r="L110" s="674" t="str">
        <f>IF(基本情報入力シート!M131="","",基本情報入力シート!M131)</f>
        <v/>
      </c>
      <c r="M110" s="674" t="str">
        <f>IF(基本情報入力シート!R131="","",基本情報入力シート!R131)</f>
        <v/>
      </c>
      <c r="N110" s="674" t="str">
        <f>IF(基本情報入力シート!W131="","",基本情報入力シート!W131)</f>
        <v/>
      </c>
      <c r="O110" s="669" t="str">
        <f>IF(基本情報入力シート!X131="","",基本情報入力シート!X131)</f>
        <v/>
      </c>
      <c r="P110" s="675" t="str">
        <f>IF(基本情報入力シート!Y131="","",基本情報入力シート!Y131)</f>
        <v/>
      </c>
      <c r="Q110" s="676" t="str">
        <f>IF(基本情報入力シート!Z131="","",基本情報入力シート!Z131)</f>
        <v/>
      </c>
      <c r="R110" s="702" t="str">
        <f>IF(基本情報入力シート!AA131="","",基本情報入力シート!AA131)</f>
        <v/>
      </c>
      <c r="S110" s="703"/>
      <c r="T110" s="704"/>
      <c r="U110" s="705" t="s">
        <v>445</v>
      </c>
      <c r="V110" s="706"/>
      <c r="W110" s="188" t="s">
        <v>100</v>
      </c>
      <c r="X110" s="707"/>
      <c r="Y110" s="384" t="s">
        <v>131</v>
      </c>
      <c r="Z110" s="707"/>
      <c r="AA110" s="455" t="s">
        <v>353</v>
      </c>
      <c r="AB110" s="707"/>
      <c r="AC110" s="384" t="s">
        <v>131</v>
      </c>
      <c r="AD110" s="707"/>
      <c r="AE110" s="384" t="s">
        <v>132</v>
      </c>
      <c r="AF110" s="683" t="s">
        <v>168</v>
      </c>
      <c r="AG110" s="684" t="str">
        <f t="shared" si="10"/>
        <v/>
      </c>
      <c r="AH110" s="709" t="s">
        <v>354</v>
      </c>
      <c r="AI110" s="685" t="str">
        <f t="shared" si="11"/>
        <v/>
      </c>
      <c r="AJ110" s="96"/>
      <c r="AK110" s="710" t="str">
        <f t="shared" si="12"/>
        <v>○</v>
      </c>
      <c r="AL110" s="711" t="str">
        <f t="shared" si="13"/>
        <v/>
      </c>
      <c r="AM110" s="712"/>
      <c r="AN110" s="712"/>
      <c r="AO110" s="712"/>
      <c r="AP110" s="712"/>
      <c r="AQ110" s="712"/>
      <c r="AR110" s="712"/>
      <c r="AS110" s="712"/>
      <c r="AT110" s="712"/>
      <c r="AU110" s="713"/>
    </row>
    <row r="111" spans="1:47" ht="33" customHeight="1">
      <c r="A111" s="669">
        <f t="shared" si="14"/>
        <v>100</v>
      </c>
      <c r="B111" s="670" t="str">
        <f>IF(基本情報入力シート!C132="","",基本情報入力シート!C132)</f>
        <v/>
      </c>
      <c r="C111" s="671" t="str">
        <f>IF(基本情報入力シート!D132="","",基本情報入力シート!D132)</f>
        <v/>
      </c>
      <c r="D111" s="672" t="str">
        <f>IF(基本情報入力シート!E132="","",基本情報入力シート!E132)</f>
        <v/>
      </c>
      <c r="E111" s="672" t="str">
        <f>IF(基本情報入力シート!F132="","",基本情報入力シート!F132)</f>
        <v/>
      </c>
      <c r="F111" s="672" t="str">
        <f>IF(基本情報入力シート!G132="","",基本情報入力シート!G132)</f>
        <v/>
      </c>
      <c r="G111" s="672" t="str">
        <f>IF(基本情報入力シート!H132="","",基本情報入力シート!H132)</f>
        <v/>
      </c>
      <c r="H111" s="672" t="str">
        <f>IF(基本情報入力シート!I132="","",基本情報入力シート!I132)</f>
        <v/>
      </c>
      <c r="I111" s="672" t="str">
        <f>IF(基本情報入力シート!J132="","",基本情報入力シート!J132)</f>
        <v/>
      </c>
      <c r="J111" s="672" t="str">
        <f>IF(基本情報入力シート!K132="","",基本情報入力シート!K132)</f>
        <v/>
      </c>
      <c r="K111" s="673" t="str">
        <f>IF(基本情報入力シート!L132="","",基本情報入力シート!L132)</f>
        <v/>
      </c>
      <c r="L111" s="674" t="str">
        <f>IF(基本情報入力シート!M132="","",基本情報入力シート!M132)</f>
        <v/>
      </c>
      <c r="M111" s="674" t="str">
        <f>IF(基本情報入力シート!R132="","",基本情報入力シート!R132)</f>
        <v/>
      </c>
      <c r="N111" s="674" t="str">
        <f>IF(基本情報入力シート!W132="","",基本情報入力シート!W132)</f>
        <v/>
      </c>
      <c r="O111" s="669" t="str">
        <f>IF(基本情報入力シート!X132="","",基本情報入力シート!X132)</f>
        <v/>
      </c>
      <c r="P111" s="675" t="str">
        <f>IF(基本情報入力シート!Y132="","",基本情報入力シート!Y132)</f>
        <v/>
      </c>
      <c r="Q111" s="676" t="str">
        <f>IF(基本情報入力シート!Z132="","",基本情報入力シート!Z132)</f>
        <v/>
      </c>
      <c r="R111" s="702" t="str">
        <f>IF(基本情報入力シート!AA132="","",基本情報入力シート!AA132)</f>
        <v/>
      </c>
      <c r="S111" s="703"/>
      <c r="T111" s="714"/>
      <c r="U111" s="705" t="s">
        <v>445</v>
      </c>
      <c r="V111" s="715"/>
      <c r="W111" s="716" t="s">
        <v>100</v>
      </c>
      <c r="X111" s="717"/>
      <c r="Y111" s="718" t="s">
        <v>131</v>
      </c>
      <c r="Z111" s="717"/>
      <c r="AA111" s="719" t="s">
        <v>353</v>
      </c>
      <c r="AB111" s="717"/>
      <c r="AC111" s="718" t="s">
        <v>131</v>
      </c>
      <c r="AD111" s="717"/>
      <c r="AE111" s="718" t="s">
        <v>132</v>
      </c>
      <c r="AF111" s="720" t="s">
        <v>168</v>
      </c>
      <c r="AG111" s="721" t="str">
        <f t="shared" si="10"/>
        <v/>
      </c>
      <c r="AH111" s="722" t="s">
        <v>354</v>
      </c>
      <c r="AI111" s="723" t="str">
        <f t="shared" si="11"/>
        <v/>
      </c>
      <c r="AJ111" s="96"/>
      <c r="AK111" s="710" t="str">
        <f t="shared" si="12"/>
        <v>○</v>
      </c>
      <c r="AL111" s="711" t="str">
        <f t="shared" si="13"/>
        <v/>
      </c>
      <c r="AM111" s="712"/>
      <c r="AN111" s="712"/>
      <c r="AO111" s="712"/>
      <c r="AP111" s="712"/>
      <c r="AQ111" s="712"/>
      <c r="AR111" s="712"/>
      <c r="AS111" s="712"/>
      <c r="AT111" s="712"/>
      <c r="AU111" s="713"/>
    </row>
    <row r="112" spans="1:47" ht="10.5" customHeight="1"/>
    <row r="113" ht="20.25" customHeight="1"/>
    <row r="114" ht="20.25" customHeight="1"/>
    <row r="115" ht="21" customHeight="1"/>
  </sheetData>
  <autoFilter ref="L11:AI11" xr:uid="{00000000-0009-0000-0000-000004000000}"/>
  <mergeCells count="18">
    <mergeCell ref="AI9:AI10"/>
    <mergeCell ref="P7:P10"/>
    <mergeCell ref="Q7:Q10"/>
    <mergeCell ref="R7:R10"/>
    <mergeCell ref="T8:U8"/>
    <mergeCell ref="W8:AH8"/>
    <mergeCell ref="S9:S10"/>
    <mergeCell ref="T9:T10"/>
    <mergeCell ref="U9:U10"/>
    <mergeCell ref="V9:V10"/>
    <mergeCell ref="W9:AH10"/>
    <mergeCell ref="A3:C3"/>
    <mergeCell ref="D3:O3"/>
    <mergeCell ref="A7:A10"/>
    <mergeCell ref="B7:K10"/>
    <mergeCell ref="L7:L10"/>
    <mergeCell ref="M7:N9"/>
    <mergeCell ref="O7:O10"/>
  </mergeCells>
  <phoneticPr fontId="99"/>
  <dataValidations count="3">
    <dataValidation operator="equal" allowBlank="1" showInputMessage="1" showErrorMessage="1" sqref="B12:R111 X12:X111 Z12:Z111 AB12:AB111 AD12:AD111" xr:uid="{00000000-0002-0000-0400-000000000000}">
      <formula1>0</formula1>
      <formula2>0</formula2>
    </dataValidation>
    <dataValidation type="list" operator="equal" allowBlank="1" showInputMessage="1" showErrorMessage="1" sqref="S12:S111" xr:uid="{00000000-0002-0000-0400-000001000000}">
      <formula1>"新規,継続,区分変更"</formula1>
      <formula2>0</formula2>
    </dataValidation>
    <dataValidation type="list" operator="equal" allowBlank="1" showInputMessage="1" showErrorMessage="1" sqref="T12:T111" xr:uid="{00000000-0002-0000-0400-000002000000}">
      <formula1>"特定加算Ⅰ,特定加算Ⅱ"</formula1>
      <formula2>0</formula2>
    </dataValidation>
  </dataValidations>
  <pageMargins left="0.39374999999999999" right="0.39374999999999999" top="0.66944444444444395" bottom="0.62986111111111098"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111"/>
  <sheetViews>
    <sheetView zoomScaleNormal="100" zoomScalePageLayoutView="60" workbookViewId="0"/>
  </sheetViews>
  <sheetFormatPr defaultRowHeight="12.75"/>
  <cols>
    <col min="1" max="1" width="5.6640625" style="93"/>
    <col min="2" max="11" width="2.6640625" style="93"/>
    <col min="12" max="12" width="12.53125" style="93"/>
    <col min="13" max="13" width="11.796875" style="93"/>
    <col min="14" max="14" width="15.9296875" style="93"/>
    <col min="15" max="15" width="31.46484375" style="93"/>
    <col min="16" max="16" width="31.59765625" style="93"/>
    <col min="17" max="18" width="11.6640625" style="93"/>
    <col min="19" max="19" width="9.73046875" style="93"/>
    <col min="20" max="20" width="13.73046875" style="93"/>
    <col min="21" max="21" width="6.73046875" style="93"/>
    <col min="22" max="22" width="4.796875" style="93"/>
    <col min="23" max="23" width="3.6640625" style="93"/>
    <col min="24" max="24" width="3.06640625" style="93"/>
    <col min="25" max="25" width="3.6640625" style="93"/>
    <col min="26" max="26" width="8" style="93"/>
    <col min="27" max="27" width="3.6640625" style="93"/>
    <col min="28" max="28" width="3.06640625" style="93"/>
    <col min="29" max="29" width="3.6640625" style="93"/>
    <col min="30" max="30" width="3.06640625" style="93"/>
    <col min="31" max="31" width="2.46484375" style="93"/>
    <col min="32" max="32" width="3.3984375" style="93"/>
    <col min="33" max="33" width="5.86328125" style="93"/>
    <col min="34" max="34" width="16.3984375" style="93"/>
    <col min="35" max="35" width="10.73046875" style="93"/>
    <col min="36" max="36" width="11.33203125" style="93"/>
    <col min="37" max="37" width="10.73046875" style="93"/>
    <col min="38" max="38" width="11.33203125" style="93"/>
    <col min="39" max="39" width="0.86328125" style="93"/>
    <col min="40" max="40" width="10.796875" style="93"/>
    <col min="41" max="1025" width="2.46484375" style="93"/>
  </cols>
  <sheetData>
    <row r="1" spans="1:38" ht="21" customHeight="1">
      <c r="A1" s="636" t="s">
        <v>367</v>
      </c>
      <c r="B1" s="96"/>
      <c r="C1" s="96"/>
      <c r="D1" s="96"/>
      <c r="E1" s="96"/>
      <c r="F1" s="96"/>
      <c r="G1" s="637" t="s">
        <v>368</v>
      </c>
      <c r="H1"/>
      <c r="I1"/>
      <c r="J1"/>
      <c r="K1"/>
      <c r="L1"/>
      <c r="M1" s="724"/>
      <c r="N1"/>
      <c r="O1"/>
      <c r="P1"/>
      <c r="Q1"/>
      <c r="R1" s="725"/>
      <c r="S1" s="725"/>
      <c r="T1" s="725"/>
      <c r="U1" s="725"/>
      <c r="V1" s="725"/>
      <c r="W1" s="725"/>
      <c r="X1" s="725"/>
      <c r="Y1" s="725"/>
      <c r="Z1" s="725"/>
      <c r="AA1" s="725"/>
      <c r="AB1" s="725"/>
      <c r="AC1" s="725"/>
      <c r="AD1" s="725"/>
      <c r="AE1" s="725"/>
      <c r="AF1" s="725"/>
      <c r="AG1" s="725"/>
      <c r="AH1" s="725"/>
      <c r="AI1" s="725"/>
      <c r="AJ1" s="725"/>
      <c r="AK1" s="725"/>
      <c r="AL1" s="725"/>
    </row>
    <row r="2" spans="1:38" ht="21" customHeight="1">
      <c r="A2"/>
      <c r="B2" s="724"/>
      <c r="C2" s="724"/>
      <c r="D2" s="724"/>
      <c r="E2" s="724"/>
      <c r="F2" s="724"/>
      <c r="G2" s="724"/>
      <c r="H2" s="724"/>
      <c r="I2" s="724"/>
      <c r="J2" s="724"/>
      <c r="K2" s="724"/>
      <c r="L2" s="724"/>
      <c r="M2" s="724"/>
      <c r="N2" s="724"/>
      <c r="O2" s="724"/>
      <c r="P2" s="100" t="s">
        <v>189</v>
      </c>
      <c r="Q2" s="1037" t="s">
        <v>369</v>
      </c>
      <c r="R2" s="1037"/>
      <c r="S2" s="1037"/>
      <c r="T2" s="1037"/>
      <c r="U2" s="1037"/>
      <c r="V2" s="1037"/>
      <c r="W2" s="1037"/>
      <c r="X2" s="1037"/>
      <c r="Y2" s="1037"/>
      <c r="Z2" s="1037"/>
      <c r="AA2" s="1037"/>
      <c r="AB2" s="1037"/>
      <c r="AC2" s="1037"/>
      <c r="AD2" s="1037"/>
      <c r="AE2" s="1037"/>
      <c r="AF2" s="1037"/>
      <c r="AG2" s="1037"/>
      <c r="AH2" s="1037"/>
      <c r="AI2" s="1037"/>
      <c r="AJ2" s="1037"/>
      <c r="AK2" s="1037"/>
      <c r="AL2" s="725"/>
    </row>
    <row r="3" spans="1:38" ht="27" customHeight="1">
      <c r="A3" s="1038" t="s">
        <v>48</v>
      </c>
      <c r="B3" s="1038"/>
      <c r="C3" s="1038"/>
      <c r="D3" s="1039" t="str">
        <f>IF(基本情報入力シート!M16="","",基本情報入力シート!M16)</f>
        <v/>
      </c>
      <c r="E3" s="1039"/>
      <c r="F3" s="1039"/>
      <c r="G3" s="1039"/>
      <c r="H3" s="1039"/>
      <c r="I3" s="1039"/>
      <c r="J3" s="1039"/>
      <c r="K3" s="1039"/>
      <c r="L3" s="1039"/>
      <c r="M3" s="1039"/>
      <c r="N3" s="1039"/>
      <c r="O3" s="1039"/>
      <c r="P3" s="639"/>
      <c r="Q3" s="1037"/>
      <c r="R3" s="1037"/>
      <c r="S3" s="1037"/>
      <c r="T3" s="1037"/>
      <c r="U3" s="1037"/>
      <c r="V3" s="1037"/>
      <c r="W3" s="1037"/>
      <c r="X3" s="1037"/>
      <c r="Y3" s="1037"/>
      <c r="Z3" s="1037"/>
      <c r="AA3" s="1037"/>
      <c r="AB3" s="1037"/>
      <c r="AC3" s="1037"/>
      <c r="AD3" s="1037"/>
      <c r="AE3" s="1037"/>
      <c r="AF3" s="1037"/>
      <c r="AG3" s="1037"/>
      <c r="AH3" s="1037"/>
      <c r="AI3" s="1037"/>
      <c r="AJ3" s="1037"/>
      <c r="AK3" s="1037"/>
      <c r="AL3" s="725"/>
    </row>
    <row r="4" spans="1:38" ht="21" customHeight="1">
      <c r="A4" s="726"/>
      <c r="B4" s="726"/>
      <c r="C4" s="726"/>
      <c r="D4" s="727"/>
      <c r="E4" s="727"/>
      <c r="F4" s="727"/>
      <c r="G4" s="727"/>
      <c r="H4" s="727"/>
      <c r="I4" s="727"/>
      <c r="J4" s="727"/>
      <c r="K4" s="727"/>
      <c r="L4" s="727"/>
      <c r="M4" s="727"/>
      <c r="N4" s="727"/>
      <c r="O4" s="727"/>
      <c r="P4" s="642"/>
      <c r="Q4" s="1037"/>
      <c r="R4" s="1037"/>
      <c r="S4" s="1037"/>
      <c r="T4" s="1037"/>
      <c r="U4" s="1037"/>
      <c r="V4" s="1037"/>
      <c r="W4" s="1037"/>
      <c r="X4" s="1037"/>
      <c r="Y4" s="1037"/>
      <c r="Z4" s="1037"/>
      <c r="AA4" s="1037"/>
      <c r="AB4" s="1037"/>
      <c r="AC4" s="1037"/>
      <c r="AD4" s="1037"/>
      <c r="AE4" s="1037"/>
      <c r="AF4" s="1037"/>
      <c r="AG4" s="1037"/>
      <c r="AH4" s="1037"/>
      <c r="AI4" s="1037"/>
      <c r="AJ4" s="1037"/>
      <c r="AK4" s="1037"/>
      <c r="AL4" s="725"/>
    </row>
    <row r="5" spans="1:38" ht="27.75" customHeight="1">
      <c r="A5" s="1018" t="s">
        <v>370</v>
      </c>
      <c r="B5" s="1018"/>
      <c r="C5" s="1018"/>
      <c r="D5" s="1018"/>
      <c r="E5" s="1018"/>
      <c r="F5" s="1018"/>
      <c r="G5" s="1018"/>
      <c r="H5" s="1018"/>
      <c r="I5" s="1018"/>
      <c r="J5" s="1018"/>
      <c r="K5" s="1018"/>
      <c r="L5" s="1018"/>
      <c r="M5" s="1018"/>
      <c r="N5" s="1018"/>
      <c r="O5" s="728" t="str">
        <f>IF(SUM(AH12:AH111)=0,"",SUM(AH12:AH111))</f>
        <v/>
      </c>
      <c r="P5" s="729"/>
      <c r="Q5" s="1037"/>
      <c r="R5" s="1037"/>
      <c r="S5" s="1037"/>
      <c r="T5" s="1037"/>
      <c r="U5" s="1037"/>
      <c r="V5" s="1037"/>
      <c r="W5" s="1037"/>
      <c r="X5" s="1037"/>
      <c r="Y5" s="1037"/>
      <c r="Z5" s="1037"/>
      <c r="AA5" s="1037"/>
      <c r="AB5" s="1037"/>
      <c r="AC5" s="1037"/>
      <c r="AD5" s="1037"/>
      <c r="AE5" s="1037"/>
      <c r="AF5" s="1037"/>
      <c r="AG5" s="1037"/>
      <c r="AH5" s="1037"/>
      <c r="AI5" s="1037"/>
      <c r="AJ5" s="1037"/>
      <c r="AK5" s="1037"/>
      <c r="AL5" s="725"/>
    </row>
    <row r="6" spans="1:38" ht="21" customHeight="1">
      <c r="A6"/>
      <c r="B6"/>
      <c r="C6"/>
      <c r="D6"/>
      <c r="E6"/>
      <c r="F6"/>
      <c r="G6"/>
      <c r="H6"/>
      <c r="I6"/>
      <c r="J6"/>
      <c r="K6"/>
      <c r="L6"/>
      <c r="M6"/>
      <c r="N6"/>
      <c r="O6"/>
      <c r="P6"/>
      <c r="Q6"/>
      <c r="R6" s="730"/>
      <c r="S6" s="730"/>
      <c r="T6" s="96"/>
      <c r="U6"/>
      <c r="V6"/>
      <c r="W6"/>
      <c r="X6"/>
      <c r="Y6"/>
      <c r="Z6"/>
      <c r="AA6"/>
      <c r="AB6"/>
      <c r="AC6"/>
      <c r="AD6"/>
      <c r="AE6"/>
      <c r="AF6"/>
      <c r="AG6"/>
      <c r="AH6" s="731"/>
      <c r="AI6"/>
      <c r="AJ6"/>
      <c r="AK6"/>
      <c r="AL6"/>
    </row>
    <row r="7" spans="1:38" ht="18" customHeight="1">
      <c r="A7" s="1040"/>
      <c r="B7" s="1041" t="s">
        <v>70</v>
      </c>
      <c r="C7" s="1041"/>
      <c r="D7" s="1041"/>
      <c r="E7" s="1041"/>
      <c r="F7" s="1041"/>
      <c r="G7" s="1041"/>
      <c r="H7" s="1041"/>
      <c r="I7" s="1041"/>
      <c r="J7" s="1041"/>
      <c r="K7" s="1041"/>
      <c r="L7" s="1041" t="s">
        <v>71</v>
      </c>
      <c r="M7" s="732"/>
      <c r="N7" s="733"/>
      <c r="O7" s="1042" t="s">
        <v>73</v>
      </c>
      <c r="P7" s="1043" t="s">
        <v>74</v>
      </c>
      <c r="Q7" s="1044" t="s">
        <v>371</v>
      </c>
      <c r="R7" s="1045" t="s">
        <v>372</v>
      </c>
      <c r="S7" s="1046" t="s">
        <v>373</v>
      </c>
      <c r="T7" s="1047" t="s">
        <v>374</v>
      </c>
      <c r="U7" s="1047"/>
      <c r="V7" s="1047"/>
      <c r="W7" s="1047"/>
      <c r="X7" s="1047"/>
      <c r="Y7" s="1047"/>
      <c r="Z7" s="1047"/>
      <c r="AA7" s="1047"/>
      <c r="AB7" s="1047"/>
      <c r="AC7" s="1047"/>
      <c r="AD7" s="1047"/>
      <c r="AE7" s="1047"/>
      <c r="AF7" s="1047"/>
      <c r="AG7" s="1047"/>
      <c r="AH7" s="1047"/>
      <c r="AI7" s="1047"/>
      <c r="AJ7" s="1047"/>
      <c r="AK7" s="1047"/>
      <c r="AL7" s="1047"/>
    </row>
    <row r="8" spans="1:38" ht="21.75" customHeight="1">
      <c r="A8" s="1040"/>
      <c r="B8" s="1041"/>
      <c r="C8" s="1041"/>
      <c r="D8" s="1041"/>
      <c r="E8" s="1041"/>
      <c r="F8" s="1041"/>
      <c r="G8" s="1041"/>
      <c r="H8" s="1041"/>
      <c r="I8" s="1041"/>
      <c r="J8" s="1041"/>
      <c r="K8" s="1041"/>
      <c r="L8" s="1041"/>
      <c r="M8" s="1048" t="s">
        <v>72</v>
      </c>
      <c r="N8" s="1048"/>
      <c r="O8" s="1042"/>
      <c r="P8" s="1043"/>
      <c r="Q8" s="1044"/>
      <c r="R8" s="1045"/>
      <c r="S8" s="1046"/>
      <c r="T8" s="1049" t="s">
        <v>361</v>
      </c>
      <c r="U8" s="1050" t="s">
        <v>375</v>
      </c>
      <c r="V8" s="1051" t="s">
        <v>376</v>
      </c>
      <c r="W8" s="1051"/>
      <c r="X8" s="1051"/>
      <c r="Y8" s="1051"/>
      <c r="Z8" s="1051"/>
      <c r="AA8" s="1051"/>
      <c r="AB8" s="1051"/>
      <c r="AC8" s="1051"/>
      <c r="AD8" s="1051"/>
      <c r="AE8" s="1051"/>
      <c r="AF8" s="1051"/>
      <c r="AG8" s="1051"/>
      <c r="AH8" s="1052" t="s">
        <v>377</v>
      </c>
      <c r="AI8" s="1053" t="s">
        <v>378</v>
      </c>
      <c r="AJ8" s="1053"/>
      <c r="AK8" s="1053"/>
      <c r="AL8" s="1053"/>
    </row>
    <row r="9" spans="1:38" ht="13.5" customHeight="1">
      <c r="A9" s="1040"/>
      <c r="B9" s="1041"/>
      <c r="C9" s="1041"/>
      <c r="D9" s="1041"/>
      <c r="E9" s="1041"/>
      <c r="F9" s="1041"/>
      <c r="G9" s="1041"/>
      <c r="H9" s="1041"/>
      <c r="I9" s="1041"/>
      <c r="J9" s="1041"/>
      <c r="K9" s="1041"/>
      <c r="L9" s="1041"/>
      <c r="M9" s="734"/>
      <c r="N9" s="735"/>
      <c r="O9" s="1042"/>
      <c r="P9" s="1043"/>
      <c r="Q9" s="1044"/>
      <c r="R9" s="1045"/>
      <c r="S9" s="1046"/>
      <c r="T9" s="1049"/>
      <c r="U9" s="1050"/>
      <c r="V9" s="1051"/>
      <c r="W9" s="1051"/>
      <c r="X9" s="1051"/>
      <c r="Y9" s="1051"/>
      <c r="Z9" s="1051"/>
      <c r="AA9" s="1051"/>
      <c r="AB9" s="1051"/>
      <c r="AC9" s="1051"/>
      <c r="AD9" s="1051"/>
      <c r="AE9" s="1051"/>
      <c r="AF9" s="1051"/>
      <c r="AG9" s="1051"/>
      <c r="AH9" s="1052"/>
      <c r="AI9" s="1054"/>
      <c r="AJ9" s="1054"/>
      <c r="AK9" s="737"/>
      <c r="AL9" s="738"/>
    </row>
    <row r="10" spans="1:38" ht="150" customHeight="1">
      <c r="A10" s="1040"/>
      <c r="B10" s="1041"/>
      <c r="C10" s="1041"/>
      <c r="D10" s="1041"/>
      <c r="E10" s="1041"/>
      <c r="F10" s="1041"/>
      <c r="G10" s="1041"/>
      <c r="H10" s="1041"/>
      <c r="I10" s="1041"/>
      <c r="J10" s="1041"/>
      <c r="K10" s="1041"/>
      <c r="L10" s="1041"/>
      <c r="M10" s="739" t="s">
        <v>77</v>
      </c>
      <c r="N10" s="739" t="s">
        <v>78</v>
      </c>
      <c r="O10" s="1042"/>
      <c r="P10" s="1043"/>
      <c r="Q10" s="1044"/>
      <c r="R10" s="1045"/>
      <c r="S10" s="1046"/>
      <c r="T10" s="1049"/>
      <c r="U10" s="1050"/>
      <c r="V10" s="1051"/>
      <c r="W10" s="1051"/>
      <c r="X10" s="1051"/>
      <c r="Y10" s="1051"/>
      <c r="Z10" s="1051"/>
      <c r="AA10" s="1051"/>
      <c r="AB10" s="1051"/>
      <c r="AC10" s="1051"/>
      <c r="AD10" s="1051"/>
      <c r="AE10" s="1051"/>
      <c r="AF10" s="1051"/>
      <c r="AG10" s="1051"/>
      <c r="AH10" s="1052"/>
      <c r="AI10" s="736" t="s">
        <v>379</v>
      </c>
      <c r="AJ10" s="740" t="s">
        <v>380</v>
      </c>
      <c r="AK10" s="737" t="s">
        <v>381</v>
      </c>
      <c r="AL10" s="741" t="s">
        <v>382</v>
      </c>
    </row>
    <row r="11" spans="1:38" ht="14.25">
      <c r="A11" s="742"/>
      <c r="B11" s="743"/>
      <c r="C11" s="744"/>
      <c r="D11" s="744"/>
      <c r="E11" s="744"/>
      <c r="F11" s="744"/>
      <c r="G11" s="744"/>
      <c r="H11" s="744"/>
      <c r="I11" s="744"/>
      <c r="J11" s="744"/>
      <c r="K11" s="735"/>
      <c r="L11" s="745"/>
      <c r="M11" s="745"/>
      <c r="N11" s="745"/>
      <c r="O11" s="746"/>
      <c r="P11" s="747"/>
      <c r="Q11" s="747"/>
      <c r="R11" s="748"/>
      <c r="S11" s="749"/>
      <c r="T11" s="651"/>
      <c r="U11" s="750"/>
      <c r="V11" s="751"/>
      <c r="W11" s="751"/>
      <c r="X11" s="751"/>
      <c r="Y11" s="751"/>
      <c r="Z11" s="751"/>
      <c r="AA11" s="751"/>
      <c r="AB11" s="751"/>
      <c r="AC11" s="751"/>
      <c r="AD11" s="751"/>
      <c r="AE11" s="751"/>
      <c r="AF11" s="751"/>
      <c r="AG11" s="751"/>
      <c r="AH11" s="748"/>
      <c r="AI11" s="752"/>
      <c r="AJ11" s="752"/>
      <c r="AK11" s="753"/>
      <c r="AL11" s="754"/>
    </row>
    <row r="12" spans="1:38" ht="36.75" customHeight="1">
      <c r="A12" s="755">
        <v>1</v>
      </c>
      <c r="B12" s="756" t="str">
        <f>IF(基本情報入力シート!C33="","",基本情報入力シート!C33)</f>
        <v/>
      </c>
      <c r="C12" s="757" t="str">
        <f>IF(基本情報入力シート!D33="","",基本情報入力シート!D33)</f>
        <v/>
      </c>
      <c r="D12" s="757" t="str">
        <f>IF(基本情報入力シート!E33="","",基本情報入力シート!E33)</f>
        <v/>
      </c>
      <c r="E12" s="757" t="str">
        <f>IF(基本情報入力シート!F33="","",基本情報入力シート!F33)</f>
        <v/>
      </c>
      <c r="F12" s="757" t="str">
        <f>IF(基本情報入力シート!G33="","",基本情報入力シート!G33)</f>
        <v/>
      </c>
      <c r="G12" s="757" t="str">
        <f>IF(基本情報入力シート!H33="","",基本情報入力シート!H33)</f>
        <v/>
      </c>
      <c r="H12" s="757" t="str">
        <f>IF(基本情報入力シート!I33="","",基本情報入力シート!I33)</f>
        <v/>
      </c>
      <c r="I12" s="757" t="str">
        <f>IF(基本情報入力シート!J33="","",基本情報入力シート!J33)</f>
        <v/>
      </c>
      <c r="J12" s="757" t="str">
        <f>IF(基本情報入力シート!K33="","",基本情報入力シート!K33)</f>
        <v/>
      </c>
      <c r="K12" s="758" t="str">
        <f>IF(基本情報入力シート!L33="","",基本情報入力シート!L33)</f>
        <v/>
      </c>
      <c r="L12" s="759" t="str">
        <f>IF(基本情報入力シート!M33="","",基本情報入力シート!M33)</f>
        <v/>
      </c>
      <c r="M12" s="759" t="str">
        <f>IF(基本情報入力シート!R33="","",基本情報入力シート!R33)</f>
        <v/>
      </c>
      <c r="N12" s="759" t="str">
        <f>IF(基本情報入力シート!W33="","",基本情報入力シート!W33)</f>
        <v/>
      </c>
      <c r="O12" s="755" t="str">
        <f>IF(基本情報入力シート!X33="","",基本情報入力シート!X33)</f>
        <v/>
      </c>
      <c r="P12" s="760" t="str">
        <f>IF(基本情報入力シート!Y33="","",基本情報入力シート!Y33)</f>
        <v/>
      </c>
      <c r="Q12" s="761"/>
      <c r="R12" s="676" t="str">
        <f>IF(基本情報入力シート!Z33="","",基本情報入力シート!Z33)</f>
        <v/>
      </c>
      <c r="S12" s="677" t="str">
        <f>IF(基本情報入力シート!AA33="","",基本情報入力シート!AA33)</f>
        <v/>
      </c>
      <c r="T12" s="762"/>
      <c r="U12" s="763" t="s">
        <v>445</v>
      </c>
      <c r="V12" s="764" t="s">
        <v>100</v>
      </c>
      <c r="W12" s="765"/>
      <c r="X12" s="766" t="s">
        <v>131</v>
      </c>
      <c r="Y12" s="765"/>
      <c r="Z12" s="767" t="s">
        <v>353</v>
      </c>
      <c r="AA12" s="768"/>
      <c r="AB12" s="764" t="s">
        <v>131</v>
      </c>
      <c r="AC12" s="768"/>
      <c r="AD12" s="764" t="s">
        <v>132</v>
      </c>
      <c r="AE12" s="769" t="s">
        <v>168</v>
      </c>
      <c r="AF12" s="770" t="str">
        <f t="shared" ref="AF12:AF43" si="0">IF(W12&gt;=1,(AA12*12+AC12)-(W12*12+Y12)+1,"")</f>
        <v/>
      </c>
      <c r="AG12" s="771" t="s">
        <v>354</v>
      </c>
      <c r="AH12" s="772" t="str">
        <f t="shared" ref="AH12:AH43" si="1">IFERROR(ROUNDDOWN(ROUND(R12*S12,0)*U12,0)*AF12,"")</f>
        <v/>
      </c>
      <c r="AI12" s="773"/>
      <c r="AJ12" s="773"/>
      <c r="AK12" s="774"/>
      <c r="AL12" s="775"/>
    </row>
    <row r="13" spans="1:38" ht="36.75" customHeight="1">
      <c r="A13" s="755">
        <f t="shared" ref="A13:A44" si="2">A12+1</f>
        <v>2</v>
      </c>
      <c r="B13" s="756" t="str">
        <f>IF(基本情報入力シート!C34="","",基本情報入力シート!C34)</f>
        <v/>
      </c>
      <c r="C13" s="757" t="str">
        <f>IF(基本情報入力シート!D34="","",基本情報入力シート!D34)</f>
        <v/>
      </c>
      <c r="D13" s="757" t="str">
        <f>IF(基本情報入力シート!E34="","",基本情報入力シート!E34)</f>
        <v/>
      </c>
      <c r="E13" s="757" t="str">
        <f>IF(基本情報入力シート!F34="","",基本情報入力シート!F34)</f>
        <v/>
      </c>
      <c r="F13" s="757" t="str">
        <f>IF(基本情報入力シート!G34="","",基本情報入力シート!G34)</f>
        <v/>
      </c>
      <c r="G13" s="757" t="str">
        <f>IF(基本情報入力シート!H34="","",基本情報入力シート!H34)</f>
        <v/>
      </c>
      <c r="H13" s="757" t="str">
        <f>IF(基本情報入力シート!I34="","",基本情報入力シート!I34)</f>
        <v/>
      </c>
      <c r="I13" s="757" t="str">
        <f>IF(基本情報入力シート!J34="","",基本情報入力シート!J34)</f>
        <v/>
      </c>
      <c r="J13" s="757" t="str">
        <f>IF(基本情報入力シート!K34="","",基本情報入力シート!K34)</f>
        <v/>
      </c>
      <c r="K13" s="758" t="str">
        <f>IF(基本情報入力シート!L34="","",基本情報入力シート!L34)</f>
        <v/>
      </c>
      <c r="L13" s="759" t="str">
        <f>IF(基本情報入力シート!M34="","",基本情報入力シート!M34)</f>
        <v/>
      </c>
      <c r="M13" s="759" t="str">
        <f>IF(基本情報入力シート!R34="","",基本情報入力シート!R34)</f>
        <v/>
      </c>
      <c r="N13" s="759" t="str">
        <f>IF(基本情報入力シート!W34="","",基本情報入力シート!W34)</f>
        <v/>
      </c>
      <c r="O13" s="755" t="str">
        <f>IF(基本情報入力シート!X34="","",基本情報入力シート!X34)</f>
        <v/>
      </c>
      <c r="P13" s="760" t="str">
        <f>IF(基本情報入力シート!Y34="","",基本情報入力シート!Y34)</f>
        <v/>
      </c>
      <c r="Q13" s="761"/>
      <c r="R13" s="676" t="str">
        <f>IF(基本情報入力シート!Z34="","",基本情報入力シート!Z34)</f>
        <v/>
      </c>
      <c r="S13" s="677" t="str">
        <f>IF(基本情報入力シート!AA34="","",基本情報入力シート!AA34)</f>
        <v/>
      </c>
      <c r="T13" s="762"/>
      <c r="U13" s="763" t="s">
        <v>445</v>
      </c>
      <c r="V13" s="764" t="s">
        <v>100</v>
      </c>
      <c r="W13" s="765"/>
      <c r="X13" s="766" t="s">
        <v>131</v>
      </c>
      <c r="Y13" s="765"/>
      <c r="Z13" s="767" t="s">
        <v>353</v>
      </c>
      <c r="AA13" s="768"/>
      <c r="AB13" s="764" t="s">
        <v>131</v>
      </c>
      <c r="AC13" s="768"/>
      <c r="AD13" s="764" t="s">
        <v>132</v>
      </c>
      <c r="AE13" s="769" t="s">
        <v>168</v>
      </c>
      <c r="AF13" s="770" t="str">
        <f t="shared" si="0"/>
        <v/>
      </c>
      <c r="AG13" s="771" t="s">
        <v>354</v>
      </c>
      <c r="AH13" s="772" t="str">
        <f t="shared" si="1"/>
        <v/>
      </c>
      <c r="AI13" s="773"/>
      <c r="AJ13" s="773"/>
      <c r="AK13" s="773"/>
      <c r="AL13" s="775"/>
    </row>
    <row r="14" spans="1:38" ht="36.75" customHeight="1">
      <c r="A14" s="755">
        <f t="shared" si="2"/>
        <v>3</v>
      </c>
      <c r="B14" s="756" t="str">
        <f>IF(基本情報入力シート!C35="","",基本情報入力シート!C35)</f>
        <v/>
      </c>
      <c r="C14" s="757" t="str">
        <f>IF(基本情報入力シート!D35="","",基本情報入力シート!D35)</f>
        <v/>
      </c>
      <c r="D14" s="757" t="str">
        <f>IF(基本情報入力シート!E35="","",基本情報入力シート!E35)</f>
        <v/>
      </c>
      <c r="E14" s="757" t="str">
        <f>IF(基本情報入力シート!F35="","",基本情報入力シート!F35)</f>
        <v/>
      </c>
      <c r="F14" s="757" t="str">
        <f>IF(基本情報入力シート!G35="","",基本情報入力シート!G35)</f>
        <v/>
      </c>
      <c r="G14" s="757" t="str">
        <f>IF(基本情報入力シート!H35="","",基本情報入力シート!H35)</f>
        <v/>
      </c>
      <c r="H14" s="757" t="str">
        <f>IF(基本情報入力シート!I35="","",基本情報入力シート!I35)</f>
        <v/>
      </c>
      <c r="I14" s="757" t="str">
        <f>IF(基本情報入力シート!J35="","",基本情報入力シート!J35)</f>
        <v/>
      </c>
      <c r="J14" s="757" t="str">
        <f>IF(基本情報入力シート!K35="","",基本情報入力シート!K35)</f>
        <v/>
      </c>
      <c r="K14" s="758" t="str">
        <f>IF(基本情報入力シート!L35="","",基本情報入力シート!L35)</f>
        <v/>
      </c>
      <c r="L14" s="759" t="str">
        <f>IF(基本情報入力シート!M35="","",基本情報入力シート!M35)</f>
        <v/>
      </c>
      <c r="M14" s="759" t="str">
        <f>IF(基本情報入力シート!R35="","",基本情報入力シート!R35)</f>
        <v/>
      </c>
      <c r="N14" s="759" t="str">
        <f>IF(基本情報入力シート!W35="","",基本情報入力シート!W35)</f>
        <v/>
      </c>
      <c r="O14" s="755" t="str">
        <f>IF(基本情報入力シート!X35="","",基本情報入力シート!X35)</f>
        <v/>
      </c>
      <c r="P14" s="760" t="str">
        <f>IF(基本情報入力シート!Y35="","",基本情報入力シート!Y35)</f>
        <v/>
      </c>
      <c r="Q14" s="761"/>
      <c r="R14" s="676" t="str">
        <f>IF(基本情報入力シート!Z35="","",基本情報入力シート!Z35)</f>
        <v/>
      </c>
      <c r="S14" s="677" t="str">
        <f>IF(基本情報入力シート!AA35="","",基本情報入力シート!AA35)</f>
        <v/>
      </c>
      <c r="T14" s="762"/>
      <c r="U14" s="763" t="s">
        <v>445</v>
      </c>
      <c r="V14" s="764" t="s">
        <v>100</v>
      </c>
      <c r="W14" s="765"/>
      <c r="X14" s="766" t="s">
        <v>131</v>
      </c>
      <c r="Y14" s="765"/>
      <c r="Z14" s="767" t="s">
        <v>353</v>
      </c>
      <c r="AA14" s="768"/>
      <c r="AB14" s="764" t="s">
        <v>131</v>
      </c>
      <c r="AC14" s="768"/>
      <c r="AD14" s="764" t="s">
        <v>132</v>
      </c>
      <c r="AE14" s="769" t="s">
        <v>168</v>
      </c>
      <c r="AF14" s="770" t="str">
        <f t="shared" si="0"/>
        <v/>
      </c>
      <c r="AG14" s="771" t="s">
        <v>354</v>
      </c>
      <c r="AH14" s="772" t="str">
        <f t="shared" si="1"/>
        <v/>
      </c>
      <c r="AI14" s="773"/>
      <c r="AJ14" s="773"/>
      <c r="AK14" s="773"/>
      <c r="AL14" s="775"/>
    </row>
    <row r="15" spans="1:38" ht="36.75" customHeight="1">
      <c r="A15" s="755">
        <f t="shared" si="2"/>
        <v>4</v>
      </c>
      <c r="B15" s="756" t="str">
        <f>IF(基本情報入力シート!C36="","",基本情報入力シート!C36)</f>
        <v/>
      </c>
      <c r="C15" s="757" t="str">
        <f>IF(基本情報入力シート!D36="","",基本情報入力シート!D36)</f>
        <v/>
      </c>
      <c r="D15" s="757" t="str">
        <f>IF(基本情報入力シート!E36="","",基本情報入力シート!E36)</f>
        <v/>
      </c>
      <c r="E15" s="757" t="str">
        <f>IF(基本情報入力シート!F36="","",基本情報入力シート!F36)</f>
        <v/>
      </c>
      <c r="F15" s="757" t="str">
        <f>IF(基本情報入力シート!G36="","",基本情報入力シート!G36)</f>
        <v/>
      </c>
      <c r="G15" s="757" t="str">
        <f>IF(基本情報入力シート!H36="","",基本情報入力シート!H36)</f>
        <v/>
      </c>
      <c r="H15" s="757" t="str">
        <f>IF(基本情報入力シート!I36="","",基本情報入力シート!I36)</f>
        <v/>
      </c>
      <c r="I15" s="757" t="str">
        <f>IF(基本情報入力シート!J36="","",基本情報入力シート!J36)</f>
        <v/>
      </c>
      <c r="J15" s="757" t="str">
        <f>IF(基本情報入力シート!K36="","",基本情報入力シート!K36)</f>
        <v/>
      </c>
      <c r="K15" s="758" t="str">
        <f>IF(基本情報入力シート!L36="","",基本情報入力シート!L36)</f>
        <v/>
      </c>
      <c r="L15" s="759" t="str">
        <f>IF(基本情報入力シート!M36="","",基本情報入力シート!M36)</f>
        <v/>
      </c>
      <c r="M15" s="759" t="str">
        <f>IF(基本情報入力シート!R36="","",基本情報入力シート!R36)</f>
        <v/>
      </c>
      <c r="N15" s="759" t="str">
        <f>IF(基本情報入力シート!W36="","",基本情報入力シート!W36)</f>
        <v/>
      </c>
      <c r="O15" s="755" t="str">
        <f>IF(基本情報入力シート!X36="","",基本情報入力シート!X36)</f>
        <v/>
      </c>
      <c r="P15" s="760" t="str">
        <f>IF(基本情報入力シート!Y36="","",基本情報入力シート!Y36)</f>
        <v/>
      </c>
      <c r="Q15" s="761"/>
      <c r="R15" s="676" t="str">
        <f>IF(基本情報入力シート!Z36="","",基本情報入力シート!Z36)</f>
        <v/>
      </c>
      <c r="S15" s="677" t="str">
        <f>IF(基本情報入力シート!AA36="","",基本情報入力シート!AA36)</f>
        <v/>
      </c>
      <c r="T15" s="762"/>
      <c r="U15" s="763" t="s">
        <v>445</v>
      </c>
      <c r="V15" s="764" t="s">
        <v>100</v>
      </c>
      <c r="W15" s="765"/>
      <c r="X15" s="766" t="s">
        <v>131</v>
      </c>
      <c r="Y15" s="765"/>
      <c r="Z15" s="767" t="s">
        <v>353</v>
      </c>
      <c r="AA15" s="768"/>
      <c r="AB15" s="764" t="s">
        <v>131</v>
      </c>
      <c r="AC15" s="768"/>
      <c r="AD15" s="764" t="s">
        <v>132</v>
      </c>
      <c r="AE15" s="769" t="s">
        <v>168</v>
      </c>
      <c r="AF15" s="770" t="str">
        <f t="shared" si="0"/>
        <v/>
      </c>
      <c r="AG15" s="771" t="s">
        <v>354</v>
      </c>
      <c r="AH15" s="772" t="str">
        <f t="shared" si="1"/>
        <v/>
      </c>
      <c r="AI15" s="773"/>
      <c r="AJ15" s="773"/>
      <c r="AK15" s="773"/>
      <c r="AL15" s="775"/>
    </row>
    <row r="16" spans="1:38" ht="36.75" customHeight="1">
      <c r="A16" s="755">
        <f t="shared" si="2"/>
        <v>5</v>
      </c>
      <c r="B16" s="756" t="str">
        <f>IF(基本情報入力シート!C37="","",基本情報入力シート!C37)</f>
        <v/>
      </c>
      <c r="C16" s="757" t="str">
        <f>IF(基本情報入力シート!D37="","",基本情報入力シート!D37)</f>
        <v/>
      </c>
      <c r="D16" s="757" t="str">
        <f>IF(基本情報入力シート!E37="","",基本情報入力シート!E37)</f>
        <v/>
      </c>
      <c r="E16" s="757" t="str">
        <f>IF(基本情報入力シート!F37="","",基本情報入力シート!F37)</f>
        <v/>
      </c>
      <c r="F16" s="757" t="str">
        <f>IF(基本情報入力シート!G37="","",基本情報入力シート!G37)</f>
        <v/>
      </c>
      <c r="G16" s="757" t="str">
        <f>IF(基本情報入力シート!H37="","",基本情報入力シート!H37)</f>
        <v/>
      </c>
      <c r="H16" s="757" t="str">
        <f>IF(基本情報入力シート!I37="","",基本情報入力シート!I37)</f>
        <v/>
      </c>
      <c r="I16" s="757" t="str">
        <f>IF(基本情報入力シート!J37="","",基本情報入力シート!J37)</f>
        <v/>
      </c>
      <c r="J16" s="757" t="str">
        <f>IF(基本情報入力シート!K37="","",基本情報入力シート!K37)</f>
        <v/>
      </c>
      <c r="K16" s="758" t="str">
        <f>IF(基本情報入力シート!L37="","",基本情報入力シート!L37)</f>
        <v/>
      </c>
      <c r="L16" s="759" t="str">
        <f>IF(基本情報入力シート!M37="","",基本情報入力シート!M37)</f>
        <v/>
      </c>
      <c r="M16" s="759" t="str">
        <f>IF(基本情報入力シート!R37="","",基本情報入力シート!R37)</f>
        <v/>
      </c>
      <c r="N16" s="759" t="str">
        <f>IF(基本情報入力シート!W37="","",基本情報入力シート!W37)</f>
        <v/>
      </c>
      <c r="O16" s="755" t="str">
        <f>IF(基本情報入力シート!X37="","",基本情報入力シート!X37)</f>
        <v/>
      </c>
      <c r="P16" s="760" t="str">
        <f>IF(基本情報入力シート!Y37="","",基本情報入力シート!Y37)</f>
        <v/>
      </c>
      <c r="Q16" s="761"/>
      <c r="R16" s="676" t="str">
        <f>IF(基本情報入力シート!Z37="","",基本情報入力シート!Z37)</f>
        <v/>
      </c>
      <c r="S16" s="677" t="str">
        <f>IF(基本情報入力シート!AA37="","",基本情報入力シート!AA37)</f>
        <v/>
      </c>
      <c r="T16" s="762"/>
      <c r="U16" s="763" t="s">
        <v>445</v>
      </c>
      <c r="V16" s="764" t="s">
        <v>100</v>
      </c>
      <c r="W16" s="765"/>
      <c r="X16" s="766" t="s">
        <v>131</v>
      </c>
      <c r="Y16" s="765"/>
      <c r="Z16" s="767" t="s">
        <v>353</v>
      </c>
      <c r="AA16" s="768"/>
      <c r="AB16" s="764" t="s">
        <v>131</v>
      </c>
      <c r="AC16" s="768"/>
      <c r="AD16" s="764" t="s">
        <v>132</v>
      </c>
      <c r="AE16" s="769" t="s">
        <v>168</v>
      </c>
      <c r="AF16" s="770" t="str">
        <f t="shared" si="0"/>
        <v/>
      </c>
      <c r="AG16" s="771" t="s">
        <v>354</v>
      </c>
      <c r="AH16" s="772" t="str">
        <f t="shared" si="1"/>
        <v/>
      </c>
      <c r="AI16" s="773"/>
      <c r="AJ16" s="773"/>
      <c r="AK16" s="773"/>
      <c r="AL16" s="775"/>
    </row>
    <row r="17" spans="1:38" ht="36.75" customHeight="1">
      <c r="A17" s="755">
        <f t="shared" si="2"/>
        <v>6</v>
      </c>
      <c r="B17" s="756" t="str">
        <f>IF(基本情報入力シート!C38="","",基本情報入力シート!C38)</f>
        <v/>
      </c>
      <c r="C17" s="757" t="str">
        <f>IF(基本情報入力シート!D38="","",基本情報入力シート!D38)</f>
        <v/>
      </c>
      <c r="D17" s="757" t="str">
        <f>IF(基本情報入力シート!E38="","",基本情報入力シート!E38)</f>
        <v/>
      </c>
      <c r="E17" s="757" t="str">
        <f>IF(基本情報入力シート!F38="","",基本情報入力シート!F38)</f>
        <v/>
      </c>
      <c r="F17" s="757" t="str">
        <f>IF(基本情報入力シート!G38="","",基本情報入力シート!G38)</f>
        <v/>
      </c>
      <c r="G17" s="757" t="str">
        <f>IF(基本情報入力シート!H38="","",基本情報入力シート!H38)</f>
        <v/>
      </c>
      <c r="H17" s="757" t="str">
        <f>IF(基本情報入力シート!I38="","",基本情報入力シート!I38)</f>
        <v/>
      </c>
      <c r="I17" s="757" t="str">
        <f>IF(基本情報入力シート!J38="","",基本情報入力シート!J38)</f>
        <v/>
      </c>
      <c r="J17" s="757" t="str">
        <f>IF(基本情報入力シート!K38="","",基本情報入力シート!K38)</f>
        <v/>
      </c>
      <c r="K17" s="758" t="str">
        <f>IF(基本情報入力シート!L38="","",基本情報入力シート!L38)</f>
        <v/>
      </c>
      <c r="L17" s="759" t="str">
        <f>IF(基本情報入力シート!M38="","",基本情報入力シート!M38)</f>
        <v/>
      </c>
      <c r="M17" s="759" t="str">
        <f>IF(基本情報入力シート!R38="","",基本情報入力シート!R38)</f>
        <v/>
      </c>
      <c r="N17" s="759" t="str">
        <f>IF(基本情報入力シート!W38="","",基本情報入力シート!W38)</f>
        <v/>
      </c>
      <c r="O17" s="755" t="str">
        <f>IF(基本情報入力シート!X38="","",基本情報入力シート!X38)</f>
        <v/>
      </c>
      <c r="P17" s="760" t="str">
        <f>IF(基本情報入力シート!Y38="","",基本情報入力シート!Y38)</f>
        <v/>
      </c>
      <c r="Q17" s="761"/>
      <c r="R17" s="676" t="str">
        <f>IF(基本情報入力シート!Z38="","",基本情報入力シート!Z38)</f>
        <v/>
      </c>
      <c r="S17" s="677" t="str">
        <f>IF(基本情報入力シート!AA38="","",基本情報入力シート!AA38)</f>
        <v/>
      </c>
      <c r="T17" s="762"/>
      <c r="U17" s="763" t="s">
        <v>445</v>
      </c>
      <c r="V17" s="764" t="s">
        <v>100</v>
      </c>
      <c r="W17" s="765"/>
      <c r="X17" s="766" t="s">
        <v>131</v>
      </c>
      <c r="Y17" s="765"/>
      <c r="Z17" s="767" t="s">
        <v>353</v>
      </c>
      <c r="AA17" s="768"/>
      <c r="AB17" s="764" t="s">
        <v>131</v>
      </c>
      <c r="AC17" s="768"/>
      <c r="AD17" s="764" t="s">
        <v>132</v>
      </c>
      <c r="AE17" s="769" t="s">
        <v>168</v>
      </c>
      <c r="AF17" s="770" t="str">
        <f t="shared" si="0"/>
        <v/>
      </c>
      <c r="AG17" s="771" t="s">
        <v>354</v>
      </c>
      <c r="AH17" s="772" t="str">
        <f t="shared" si="1"/>
        <v/>
      </c>
      <c r="AI17" s="773"/>
      <c r="AJ17" s="773"/>
      <c r="AK17" s="773"/>
      <c r="AL17" s="775"/>
    </row>
    <row r="18" spans="1:38" ht="36.75" customHeight="1">
      <c r="A18" s="755">
        <f t="shared" si="2"/>
        <v>7</v>
      </c>
      <c r="B18" s="756" t="str">
        <f>IF(基本情報入力シート!C39="","",基本情報入力シート!C39)</f>
        <v/>
      </c>
      <c r="C18" s="757" t="str">
        <f>IF(基本情報入力シート!D39="","",基本情報入力シート!D39)</f>
        <v/>
      </c>
      <c r="D18" s="757" t="str">
        <f>IF(基本情報入力シート!E39="","",基本情報入力シート!E39)</f>
        <v/>
      </c>
      <c r="E18" s="757" t="str">
        <f>IF(基本情報入力シート!F39="","",基本情報入力シート!F39)</f>
        <v/>
      </c>
      <c r="F18" s="757" t="str">
        <f>IF(基本情報入力シート!G39="","",基本情報入力シート!G39)</f>
        <v/>
      </c>
      <c r="G18" s="757" t="str">
        <f>IF(基本情報入力シート!H39="","",基本情報入力シート!H39)</f>
        <v/>
      </c>
      <c r="H18" s="757" t="str">
        <f>IF(基本情報入力シート!I39="","",基本情報入力シート!I39)</f>
        <v/>
      </c>
      <c r="I18" s="757" t="str">
        <f>IF(基本情報入力シート!J39="","",基本情報入力シート!J39)</f>
        <v/>
      </c>
      <c r="J18" s="757" t="str">
        <f>IF(基本情報入力シート!K39="","",基本情報入力シート!K39)</f>
        <v/>
      </c>
      <c r="K18" s="758" t="str">
        <f>IF(基本情報入力シート!L39="","",基本情報入力シート!L39)</f>
        <v/>
      </c>
      <c r="L18" s="759" t="str">
        <f>IF(基本情報入力シート!M39="","",基本情報入力シート!M39)</f>
        <v/>
      </c>
      <c r="M18" s="759" t="str">
        <f>IF(基本情報入力シート!R39="","",基本情報入力シート!R39)</f>
        <v/>
      </c>
      <c r="N18" s="759" t="str">
        <f>IF(基本情報入力シート!W39="","",基本情報入力シート!W39)</f>
        <v/>
      </c>
      <c r="O18" s="755" t="str">
        <f>IF(基本情報入力シート!X39="","",基本情報入力シート!X39)</f>
        <v/>
      </c>
      <c r="P18" s="760" t="str">
        <f>IF(基本情報入力シート!Y39="","",基本情報入力シート!Y39)</f>
        <v/>
      </c>
      <c r="Q18" s="761"/>
      <c r="R18" s="676" t="str">
        <f>IF(基本情報入力シート!Z39="","",基本情報入力シート!Z39)</f>
        <v/>
      </c>
      <c r="S18" s="677" t="str">
        <f>IF(基本情報入力シート!AA39="","",基本情報入力シート!AA39)</f>
        <v/>
      </c>
      <c r="T18" s="762"/>
      <c r="U18" s="763" t="s">
        <v>445</v>
      </c>
      <c r="V18" s="764" t="s">
        <v>100</v>
      </c>
      <c r="W18" s="765"/>
      <c r="X18" s="766" t="s">
        <v>131</v>
      </c>
      <c r="Y18" s="765"/>
      <c r="Z18" s="767" t="s">
        <v>353</v>
      </c>
      <c r="AA18" s="768"/>
      <c r="AB18" s="764" t="s">
        <v>131</v>
      </c>
      <c r="AC18" s="768"/>
      <c r="AD18" s="764" t="s">
        <v>132</v>
      </c>
      <c r="AE18" s="769" t="s">
        <v>168</v>
      </c>
      <c r="AF18" s="770" t="str">
        <f t="shared" si="0"/>
        <v/>
      </c>
      <c r="AG18" s="771" t="s">
        <v>354</v>
      </c>
      <c r="AH18" s="772" t="str">
        <f t="shared" si="1"/>
        <v/>
      </c>
      <c r="AI18" s="773"/>
      <c r="AJ18" s="773"/>
      <c r="AK18" s="773"/>
      <c r="AL18" s="775"/>
    </row>
    <row r="19" spans="1:38" ht="36.75" customHeight="1">
      <c r="A19" s="755">
        <f t="shared" si="2"/>
        <v>8</v>
      </c>
      <c r="B19" s="756" t="str">
        <f>IF(基本情報入力シート!C40="","",基本情報入力シート!C40)</f>
        <v/>
      </c>
      <c r="C19" s="757" t="str">
        <f>IF(基本情報入力シート!D40="","",基本情報入力シート!D40)</f>
        <v/>
      </c>
      <c r="D19" s="757" t="str">
        <f>IF(基本情報入力シート!E40="","",基本情報入力シート!E40)</f>
        <v/>
      </c>
      <c r="E19" s="757" t="str">
        <f>IF(基本情報入力シート!F40="","",基本情報入力シート!F40)</f>
        <v/>
      </c>
      <c r="F19" s="757" t="str">
        <f>IF(基本情報入力シート!G40="","",基本情報入力シート!G40)</f>
        <v/>
      </c>
      <c r="G19" s="757" t="str">
        <f>IF(基本情報入力シート!H40="","",基本情報入力シート!H40)</f>
        <v/>
      </c>
      <c r="H19" s="757" t="str">
        <f>IF(基本情報入力シート!I40="","",基本情報入力シート!I40)</f>
        <v/>
      </c>
      <c r="I19" s="757" t="str">
        <f>IF(基本情報入力シート!J40="","",基本情報入力シート!J40)</f>
        <v/>
      </c>
      <c r="J19" s="757" t="str">
        <f>IF(基本情報入力シート!K40="","",基本情報入力シート!K40)</f>
        <v/>
      </c>
      <c r="K19" s="758" t="str">
        <f>IF(基本情報入力シート!L40="","",基本情報入力シート!L40)</f>
        <v/>
      </c>
      <c r="L19" s="759" t="str">
        <f>IF(基本情報入力シート!M40="","",基本情報入力シート!M40)</f>
        <v/>
      </c>
      <c r="M19" s="759" t="str">
        <f>IF(基本情報入力シート!R40="","",基本情報入力シート!R40)</f>
        <v/>
      </c>
      <c r="N19" s="759" t="str">
        <f>IF(基本情報入力シート!W40="","",基本情報入力シート!W40)</f>
        <v/>
      </c>
      <c r="O19" s="755" t="str">
        <f>IF(基本情報入力シート!X40="","",基本情報入力シート!X40)</f>
        <v/>
      </c>
      <c r="P19" s="760" t="str">
        <f>IF(基本情報入力シート!Y40="","",基本情報入力シート!Y40)</f>
        <v/>
      </c>
      <c r="Q19" s="761"/>
      <c r="R19" s="676" t="str">
        <f>IF(基本情報入力シート!Z40="","",基本情報入力シート!Z40)</f>
        <v/>
      </c>
      <c r="S19" s="677" t="str">
        <f>IF(基本情報入力シート!AA40="","",基本情報入力シート!AA40)</f>
        <v/>
      </c>
      <c r="T19" s="762"/>
      <c r="U19" s="763" t="s">
        <v>445</v>
      </c>
      <c r="V19" s="764" t="s">
        <v>100</v>
      </c>
      <c r="W19" s="765"/>
      <c r="X19" s="766" t="s">
        <v>131</v>
      </c>
      <c r="Y19" s="765"/>
      <c r="Z19" s="767" t="s">
        <v>353</v>
      </c>
      <c r="AA19" s="768"/>
      <c r="AB19" s="764" t="s">
        <v>131</v>
      </c>
      <c r="AC19" s="768"/>
      <c r="AD19" s="764" t="s">
        <v>132</v>
      </c>
      <c r="AE19" s="769" t="s">
        <v>168</v>
      </c>
      <c r="AF19" s="770" t="str">
        <f t="shared" si="0"/>
        <v/>
      </c>
      <c r="AG19" s="771" t="s">
        <v>354</v>
      </c>
      <c r="AH19" s="772" t="str">
        <f t="shared" si="1"/>
        <v/>
      </c>
      <c r="AI19" s="773"/>
      <c r="AJ19" s="774"/>
      <c r="AK19" s="773"/>
      <c r="AL19" s="776"/>
    </row>
    <row r="20" spans="1:38" ht="36.75" customHeight="1">
      <c r="A20" s="755">
        <f t="shared" si="2"/>
        <v>9</v>
      </c>
      <c r="B20" s="756" t="str">
        <f>IF(基本情報入力シート!C41="","",基本情報入力シート!C41)</f>
        <v/>
      </c>
      <c r="C20" s="757" t="str">
        <f>IF(基本情報入力シート!D41="","",基本情報入力シート!D41)</f>
        <v/>
      </c>
      <c r="D20" s="757" t="str">
        <f>IF(基本情報入力シート!E41="","",基本情報入力シート!E41)</f>
        <v/>
      </c>
      <c r="E20" s="757" t="str">
        <f>IF(基本情報入力シート!F41="","",基本情報入力シート!F41)</f>
        <v/>
      </c>
      <c r="F20" s="757" t="str">
        <f>IF(基本情報入力シート!G41="","",基本情報入力シート!G41)</f>
        <v/>
      </c>
      <c r="G20" s="757" t="str">
        <f>IF(基本情報入力シート!H41="","",基本情報入力シート!H41)</f>
        <v/>
      </c>
      <c r="H20" s="757" t="str">
        <f>IF(基本情報入力シート!I41="","",基本情報入力シート!I41)</f>
        <v/>
      </c>
      <c r="I20" s="757" t="str">
        <f>IF(基本情報入力シート!J41="","",基本情報入力シート!J41)</f>
        <v/>
      </c>
      <c r="J20" s="757" t="str">
        <f>IF(基本情報入力シート!K41="","",基本情報入力シート!K41)</f>
        <v/>
      </c>
      <c r="K20" s="758" t="str">
        <f>IF(基本情報入力シート!L41="","",基本情報入力シート!L41)</f>
        <v/>
      </c>
      <c r="L20" s="759" t="str">
        <f>IF(基本情報入力シート!M41="","",基本情報入力シート!M41)</f>
        <v/>
      </c>
      <c r="M20" s="759" t="str">
        <f>IF(基本情報入力シート!R41="","",基本情報入力シート!R41)</f>
        <v/>
      </c>
      <c r="N20" s="759" t="str">
        <f>IF(基本情報入力シート!W41="","",基本情報入力シート!W41)</f>
        <v/>
      </c>
      <c r="O20" s="755" t="str">
        <f>IF(基本情報入力シート!X41="","",基本情報入力シート!X41)</f>
        <v/>
      </c>
      <c r="P20" s="760" t="str">
        <f>IF(基本情報入力シート!Y41="","",基本情報入力シート!Y41)</f>
        <v/>
      </c>
      <c r="Q20" s="761"/>
      <c r="R20" s="676" t="str">
        <f>IF(基本情報入力シート!Z41="","",基本情報入力シート!Z41)</f>
        <v/>
      </c>
      <c r="S20" s="677" t="str">
        <f>IF(基本情報入力シート!AA41="","",基本情報入力シート!AA41)</f>
        <v/>
      </c>
      <c r="T20" s="762"/>
      <c r="U20" s="763" t="s">
        <v>445</v>
      </c>
      <c r="V20" s="764" t="s">
        <v>100</v>
      </c>
      <c r="W20" s="765"/>
      <c r="X20" s="766" t="s">
        <v>131</v>
      </c>
      <c r="Y20" s="765"/>
      <c r="Z20" s="767" t="s">
        <v>353</v>
      </c>
      <c r="AA20" s="768"/>
      <c r="AB20" s="764" t="s">
        <v>131</v>
      </c>
      <c r="AC20" s="768"/>
      <c r="AD20" s="764" t="s">
        <v>132</v>
      </c>
      <c r="AE20" s="769" t="s">
        <v>168</v>
      </c>
      <c r="AF20" s="770" t="str">
        <f t="shared" si="0"/>
        <v/>
      </c>
      <c r="AG20" s="771" t="s">
        <v>354</v>
      </c>
      <c r="AH20" s="772" t="str">
        <f t="shared" si="1"/>
        <v/>
      </c>
      <c r="AI20" s="773"/>
      <c r="AJ20" s="774"/>
      <c r="AK20" s="773"/>
      <c r="AL20" s="776"/>
    </row>
    <row r="21" spans="1:38" ht="36.75" customHeight="1">
      <c r="A21" s="755">
        <f t="shared" si="2"/>
        <v>10</v>
      </c>
      <c r="B21" s="756" t="str">
        <f>IF(基本情報入力シート!C42="","",基本情報入力シート!C42)</f>
        <v/>
      </c>
      <c r="C21" s="757" t="str">
        <f>IF(基本情報入力シート!D42="","",基本情報入力シート!D42)</f>
        <v/>
      </c>
      <c r="D21" s="757" t="str">
        <f>IF(基本情報入力シート!E42="","",基本情報入力シート!E42)</f>
        <v/>
      </c>
      <c r="E21" s="757" t="str">
        <f>IF(基本情報入力シート!F42="","",基本情報入力シート!F42)</f>
        <v/>
      </c>
      <c r="F21" s="757" t="str">
        <f>IF(基本情報入力シート!G42="","",基本情報入力シート!G42)</f>
        <v/>
      </c>
      <c r="G21" s="757" t="str">
        <f>IF(基本情報入力シート!H42="","",基本情報入力シート!H42)</f>
        <v/>
      </c>
      <c r="H21" s="757" t="str">
        <f>IF(基本情報入力シート!I42="","",基本情報入力シート!I42)</f>
        <v/>
      </c>
      <c r="I21" s="757" t="str">
        <f>IF(基本情報入力シート!J42="","",基本情報入力シート!J42)</f>
        <v/>
      </c>
      <c r="J21" s="757" t="str">
        <f>IF(基本情報入力シート!K42="","",基本情報入力シート!K42)</f>
        <v/>
      </c>
      <c r="K21" s="758" t="str">
        <f>IF(基本情報入力シート!L42="","",基本情報入力シート!L42)</f>
        <v/>
      </c>
      <c r="L21" s="759" t="str">
        <f>IF(基本情報入力シート!M42="","",基本情報入力シート!M42)</f>
        <v/>
      </c>
      <c r="M21" s="759" t="str">
        <f>IF(基本情報入力シート!R42="","",基本情報入力シート!R42)</f>
        <v/>
      </c>
      <c r="N21" s="759" t="str">
        <f>IF(基本情報入力シート!W42="","",基本情報入力シート!W42)</f>
        <v/>
      </c>
      <c r="O21" s="755" t="str">
        <f>IF(基本情報入力シート!X42="","",基本情報入力シート!X42)</f>
        <v/>
      </c>
      <c r="P21" s="760" t="str">
        <f>IF(基本情報入力シート!Y42="","",基本情報入力シート!Y42)</f>
        <v/>
      </c>
      <c r="Q21" s="761"/>
      <c r="R21" s="676" t="str">
        <f>IF(基本情報入力シート!Z42="","",基本情報入力シート!Z42)</f>
        <v/>
      </c>
      <c r="S21" s="677" t="str">
        <f>IF(基本情報入力シート!AA42="","",基本情報入力シート!AA42)</f>
        <v/>
      </c>
      <c r="T21" s="762"/>
      <c r="U21" s="763" t="s">
        <v>445</v>
      </c>
      <c r="V21" s="764" t="s">
        <v>100</v>
      </c>
      <c r="W21" s="765"/>
      <c r="X21" s="766" t="s">
        <v>131</v>
      </c>
      <c r="Y21" s="765"/>
      <c r="Z21" s="767" t="s">
        <v>353</v>
      </c>
      <c r="AA21" s="768"/>
      <c r="AB21" s="764" t="s">
        <v>131</v>
      </c>
      <c r="AC21" s="768"/>
      <c r="AD21" s="764" t="s">
        <v>132</v>
      </c>
      <c r="AE21" s="769" t="s">
        <v>168</v>
      </c>
      <c r="AF21" s="770" t="str">
        <f t="shared" si="0"/>
        <v/>
      </c>
      <c r="AG21" s="771" t="s">
        <v>354</v>
      </c>
      <c r="AH21" s="772" t="str">
        <f t="shared" si="1"/>
        <v/>
      </c>
      <c r="AI21" s="773"/>
      <c r="AJ21" s="774"/>
      <c r="AK21" s="773"/>
      <c r="AL21" s="776"/>
    </row>
    <row r="22" spans="1:38" ht="36.75" customHeight="1">
      <c r="A22" s="755">
        <f t="shared" si="2"/>
        <v>11</v>
      </c>
      <c r="B22" s="756" t="str">
        <f>IF(基本情報入力シート!C43="","",基本情報入力シート!C43)</f>
        <v/>
      </c>
      <c r="C22" s="757" t="str">
        <f>IF(基本情報入力シート!D43="","",基本情報入力シート!D43)</f>
        <v/>
      </c>
      <c r="D22" s="757" t="str">
        <f>IF(基本情報入力シート!E43="","",基本情報入力シート!E43)</f>
        <v/>
      </c>
      <c r="E22" s="757" t="str">
        <f>IF(基本情報入力シート!F43="","",基本情報入力シート!F43)</f>
        <v/>
      </c>
      <c r="F22" s="757" t="str">
        <f>IF(基本情報入力シート!G43="","",基本情報入力シート!G43)</f>
        <v/>
      </c>
      <c r="G22" s="757" t="str">
        <f>IF(基本情報入力シート!H43="","",基本情報入力シート!H43)</f>
        <v/>
      </c>
      <c r="H22" s="757" t="str">
        <f>IF(基本情報入力シート!I43="","",基本情報入力シート!I43)</f>
        <v/>
      </c>
      <c r="I22" s="757" t="str">
        <f>IF(基本情報入力シート!J43="","",基本情報入力シート!J43)</f>
        <v/>
      </c>
      <c r="J22" s="757" t="str">
        <f>IF(基本情報入力シート!K43="","",基本情報入力シート!K43)</f>
        <v/>
      </c>
      <c r="K22" s="758" t="str">
        <f>IF(基本情報入力シート!L43="","",基本情報入力シート!L43)</f>
        <v/>
      </c>
      <c r="L22" s="759" t="str">
        <f>IF(基本情報入力シート!M43="","",基本情報入力シート!M43)</f>
        <v/>
      </c>
      <c r="M22" s="759" t="str">
        <f>IF(基本情報入力シート!R43="","",基本情報入力シート!R43)</f>
        <v/>
      </c>
      <c r="N22" s="759" t="str">
        <f>IF(基本情報入力シート!W43="","",基本情報入力シート!W43)</f>
        <v/>
      </c>
      <c r="O22" s="755" t="str">
        <f>IF(基本情報入力シート!X43="","",基本情報入力シート!X43)</f>
        <v/>
      </c>
      <c r="P22" s="760" t="str">
        <f>IF(基本情報入力シート!Y43="","",基本情報入力シート!Y43)</f>
        <v/>
      </c>
      <c r="Q22" s="761"/>
      <c r="R22" s="676" t="str">
        <f>IF(基本情報入力シート!Z43="","",基本情報入力シート!Z43)</f>
        <v/>
      </c>
      <c r="S22" s="677" t="str">
        <f>IF(基本情報入力シート!AA43="","",基本情報入力シート!AA43)</f>
        <v/>
      </c>
      <c r="T22" s="762"/>
      <c r="U22" s="763" t="s">
        <v>445</v>
      </c>
      <c r="V22" s="764" t="s">
        <v>100</v>
      </c>
      <c r="W22" s="765"/>
      <c r="X22" s="766" t="s">
        <v>131</v>
      </c>
      <c r="Y22" s="765"/>
      <c r="Z22" s="767" t="s">
        <v>353</v>
      </c>
      <c r="AA22" s="768"/>
      <c r="AB22" s="764" t="s">
        <v>131</v>
      </c>
      <c r="AC22" s="768"/>
      <c r="AD22" s="764" t="s">
        <v>132</v>
      </c>
      <c r="AE22" s="769" t="s">
        <v>168</v>
      </c>
      <c r="AF22" s="770" t="str">
        <f t="shared" si="0"/>
        <v/>
      </c>
      <c r="AG22" s="771" t="s">
        <v>354</v>
      </c>
      <c r="AH22" s="772" t="str">
        <f t="shared" si="1"/>
        <v/>
      </c>
      <c r="AI22" s="773"/>
      <c r="AJ22" s="774"/>
      <c r="AK22" s="773"/>
      <c r="AL22" s="776"/>
    </row>
    <row r="23" spans="1:38" ht="36.75" customHeight="1">
      <c r="A23" s="755">
        <f t="shared" si="2"/>
        <v>12</v>
      </c>
      <c r="B23" s="756" t="str">
        <f>IF(基本情報入力シート!C44="","",基本情報入力シート!C44)</f>
        <v/>
      </c>
      <c r="C23" s="757" t="str">
        <f>IF(基本情報入力シート!D44="","",基本情報入力シート!D44)</f>
        <v/>
      </c>
      <c r="D23" s="757" t="str">
        <f>IF(基本情報入力シート!E44="","",基本情報入力シート!E44)</f>
        <v/>
      </c>
      <c r="E23" s="757" t="str">
        <f>IF(基本情報入力シート!F44="","",基本情報入力シート!F44)</f>
        <v/>
      </c>
      <c r="F23" s="757" t="str">
        <f>IF(基本情報入力シート!G44="","",基本情報入力シート!G44)</f>
        <v/>
      </c>
      <c r="G23" s="757" t="str">
        <f>IF(基本情報入力シート!H44="","",基本情報入力シート!H44)</f>
        <v/>
      </c>
      <c r="H23" s="757" t="str">
        <f>IF(基本情報入力シート!I44="","",基本情報入力シート!I44)</f>
        <v/>
      </c>
      <c r="I23" s="757" t="str">
        <f>IF(基本情報入力シート!J44="","",基本情報入力シート!J44)</f>
        <v/>
      </c>
      <c r="J23" s="757" t="str">
        <f>IF(基本情報入力シート!K44="","",基本情報入力シート!K44)</f>
        <v/>
      </c>
      <c r="K23" s="758" t="str">
        <f>IF(基本情報入力シート!L44="","",基本情報入力シート!L44)</f>
        <v/>
      </c>
      <c r="L23" s="759" t="str">
        <f>IF(基本情報入力シート!M44="","",基本情報入力シート!M44)</f>
        <v/>
      </c>
      <c r="M23" s="759" t="str">
        <f>IF(基本情報入力シート!R44="","",基本情報入力シート!R44)</f>
        <v/>
      </c>
      <c r="N23" s="759" t="str">
        <f>IF(基本情報入力シート!W44="","",基本情報入力シート!W44)</f>
        <v/>
      </c>
      <c r="O23" s="755" t="str">
        <f>IF(基本情報入力シート!X44="","",基本情報入力シート!X44)</f>
        <v/>
      </c>
      <c r="P23" s="760" t="str">
        <f>IF(基本情報入力シート!Y44="","",基本情報入力シート!Y44)</f>
        <v/>
      </c>
      <c r="Q23" s="761"/>
      <c r="R23" s="676" t="str">
        <f>IF(基本情報入力シート!Z44="","",基本情報入力シート!Z44)</f>
        <v/>
      </c>
      <c r="S23" s="677" t="str">
        <f>IF(基本情報入力シート!AA44="","",基本情報入力シート!AA44)</f>
        <v/>
      </c>
      <c r="T23" s="762"/>
      <c r="U23" s="763" t="s">
        <v>445</v>
      </c>
      <c r="V23" s="764" t="s">
        <v>100</v>
      </c>
      <c r="W23" s="765"/>
      <c r="X23" s="766" t="s">
        <v>131</v>
      </c>
      <c r="Y23" s="765"/>
      <c r="Z23" s="767" t="s">
        <v>353</v>
      </c>
      <c r="AA23" s="768"/>
      <c r="AB23" s="764" t="s">
        <v>131</v>
      </c>
      <c r="AC23" s="768"/>
      <c r="AD23" s="764" t="s">
        <v>132</v>
      </c>
      <c r="AE23" s="769" t="s">
        <v>168</v>
      </c>
      <c r="AF23" s="770" t="str">
        <f t="shared" si="0"/>
        <v/>
      </c>
      <c r="AG23" s="771" t="s">
        <v>354</v>
      </c>
      <c r="AH23" s="772" t="str">
        <f t="shared" si="1"/>
        <v/>
      </c>
      <c r="AI23" s="773"/>
      <c r="AJ23" s="774"/>
      <c r="AK23" s="773"/>
      <c r="AL23" s="776"/>
    </row>
    <row r="24" spans="1:38" ht="36.75" customHeight="1">
      <c r="A24" s="755">
        <f t="shared" si="2"/>
        <v>13</v>
      </c>
      <c r="B24" s="756" t="str">
        <f>IF(基本情報入力シート!C45="","",基本情報入力シート!C45)</f>
        <v/>
      </c>
      <c r="C24" s="757" t="str">
        <f>IF(基本情報入力シート!D45="","",基本情報入力シート!D45)</f>
        <v/>
      </c>
      <c r="D24" s="757" t="str">
        <f>IF(基本情報入力シート!E45="","",基本情報入力シート!E45)</f>
        <v/>
      </c>
      <c r="E24" s="757" t="str">
        <f>IF(基本情報入力シート!F45="","",基本情報入力シート!F45)</f>
        <v/>
      </c>
      <c r="F24" s="757" t="str">
        <f>IF(基本情報入力シート!G45="","",基本情報入力シート!G45)</f>
        <v/>
      </c>
      <c r="G24" s="757" t="str">
        <f>IF(基本情報入力シート!H45="","",基本情報入力シート!H45)</f>
        <v/>
      </c>
      <c r="H24" s="757" t="str">
        <f>IF(基本情報入力シート!I45="","",基本情報入力シート!I45)</f>
        <v/>
      </c>
      <c r="I24" s="757" t="str">
        <f>IF(基本情報入力シート!J45="","",基本情報入力シート!J45)</f>
        <v/>
      </c>
      <c r="J24" s="757" t="str">
        <f>IF(基本情報入力シート!K45="","",基本情報入力シート!K45)</f>
        <v/>
      </c>
      <c r="K24" s="758" t="str">
        <f>IF(基本情報入力シート!L45="","",基本情報入力シート!L45)</f>
        <v/>
      </c>
      <c r="L24" s="759" t="str">
        <f>IF(基本情報入力シート!M45="","",基本情報入力シート!M45)</f>
        <v/>
      </c>
      <c r="M24" s="759" t="str">
        <f>IF(基本情報入力シート!R45="","",基本情報入力シート!R45)</f>
        <v/>
      </c>
      <c r="N24" s="759" t="str">
        <f>IF(基本情報入力シート!W45="","",基本情報入力シート!W45)</f>
        <v/>
      </c>
      <c r="O24" s="755" t="str">
        <f>IF(基本情報入力シート!X45="","",基本情報入力シート!X45)</f>
        <v/>
      </c>
      <c r="P24" s="760" t="str">
        <f>IF(基本情報入力シート!Y45="","",基本情報入力シート!Y45)</f>
        <v/>
      </c>
      <c r="Q24" s="761"/>
      <c r="R24" s="676" t="str">
        <f>IF(基本情報入力シート!Z45="","",基本情報入力シート!Z45)</f>
        <v/>
      </c>
      <c r="S24" s="677" t="str">
        <f>IF(基本情報入力シート!AA45="","",基本情報入力シート!AA45)</f>
        <v/>
      </c>
      <c r="T24" s="762"/>
      <c r="U24" s="763" t="s">
        <v>445</v>
      </c>
      <c r="V24" s="764" t="s">
        <v>100</v>
      </c>
      <c r="W24" s="765"/>
      <c r="X24" s="766" t="s">
        <v>131</v>
      </c>
      <c r="Y24" s="765"/>
      <c r="Z24" s="767" t="s">
        <v>353</v>
      </c>
      <c r="AA24" s="768"/>
      <c r="AB24" s="764" t="s">
        <v>131</v>
      </c>
      <c r="AC24" s="768"/>
      <c r="AD24" s="764" t="s">
        <v>132</v>
      </c>
      <c r="AE24" s="769" t="s">
        <v>168</v>
      </c>
      <c r="AF24" s="770" t="str">
        <f t="shared" si="0"/>
        <v/>
      </c>
      <c r="AG24" s="771" t="s">
        <v>354</v>
      </c>
      <c r="AH24" s="772" t="str">
        <f t="shared" si="1"/>
        <v/>
      </c>
      <c r="AI24" s="773"/>
      <c r="AJ24" s="774"/>
      <c r="AK24" s="773"/>
      <c r="AL24" s="776"/>
    </row>
    <row r="25" spans="1:38" ht="36.75" customHeight="1">
      <c r="A25" s="755">
        <f t="shared" si="2"/>
        <v>14</v>
      </c>
      <c r="B25" s="756" t="str">
        <f>IF(基本情報入力シート!C46="","",基本情報入力シート!C46)</f>
        <v/>
      </c>
      <c r="C25" s="757" t="str">
        <f>IF(基本情報入力シート!D46="","",基本情報入力シート!D46)</f>
        <v/>
      </c>
      <c r="D25" s="757" t="str">
        <f>IF(基本情報入力シート!E46="","",基本情報入力シート!E46)</f>
        <v/>
      </c>
      <c r="E25" s="757" t="str">
        <f>IF(基本情報入力シート!F46="","",基本情報入力シート!F46)</f>
        <v/>
      </c>
      <c r="F25" s="757" t="str">
        <f>IF(基本情報入力シート!G46="","",基本情報入力シート!G46)</f>
        <v/>
      </c>
      <c r="G25" s="757" t="str">
        <f>IF(基本情報入力シート!H46="","",基本情報入力シート!H46)</f>
        <v/>
      </c>
      <c r="H25" s="757" t="str">
        <f>IF(基本情報入力シート!I46="","",基本情報入力シート!I46)</f>
        <v/>
      </c>
      <c r="I25" s="757" t="str">
        <f>IF(基本情報入力シート!J46="","",基本情報入力シート!J46)</f>
        <v/>
      </c>
      <c r="J25" s="757" t="str">
        <f>IF(基本情報入力シート!K46="","",基本情報入力シート!K46)</f>
        <v/>
      </c>
      <c r="K25" s="758" t="str">
        <f>IF(基本情報入力シート!L46="","",基本情報入力シート!L46)</f>
        <v/>
      </c>
      <c r="L25" s="759" t="str">
        <f>IF(基本情報入力シート!M46="","",基本情報入力シート!M46)</f>
        <v/>
      </c>
      <c r="M25" s="759" t="str">
        <f>IF(基本情報入力シート!R46="","",基本情報入力シート!R46)</f>
        <v/>
      </c>
      <c r="N25" s="759" t="str">
        <f>IF(基本情報入力シート!W46="","",基本情報入力シート!W46)</f>
        <v/>
      </c>
      <c r="O25" s="755" t="str">
        <f>IF(基本情報入力シート!X46="","",基本情報入力シート!X46)</f>
        <v/>
      </c>
      <c r="P25" s="760" t="str">
        <f>IF(基本情報入力シート!Y46="","",基本情報入力シート!Y46)</f>
        <v/>
      </c>
      <c r="Q25" s="761"/>
      <c r="R25" s="676" t="str">
        <f>IF(基本情報入力シート!Z46="","",基本情報入力シート!Z46)</f>
        <v/>
      </c>
      <c r="S25" s="677" t="str">
        <f>IF(基本情報入力シート!AA46="","",基本情報入力シート!AA46)</f>
        <v/>
      </c>
      <c r="T25" s="762"/>
      <c r="U25" s="763" t="s">
        <v>445</v>
      </c>
      <c r="V25" s="764" t="s">
        <v>100</v>
      </c>
      <c r="W25" s="765"/>
      <c r="X25" s="766" t="s">
        <v>131</v>
      </c>
      <c r="Y25" s="765"/>
      <c r="Z25" s="767" t="s">
        <v>353</v>
      </c>
      <c r="AA25" s="768"/>
      <c r="AB25" s="764" t="s">
        <v>131</v>
      </c>
      <c r="AC25" s="768"/>
      <c r="AD25" s="764" t="s">
        <v>132</v>
      </c>
      <c r="AE25" s="769" t="s">
        <v>168</v>
      </c>
      <c r="AF25" s="770" t="str">
        <f t="shared" si="0"/>
        <v/>
      </c>
      <c r="AG25" s="771" t="s">
        <v>354</v>
      </c>
      <c r="AH25" s="772" t="str">
        <f t="shared" si="1"/>
        <v/>
      </c>
      <c r="AI25" s="773"/>
      <c r="AJ25" s="774"/>
      <c r="AK25" s="773"/>
      <c r="AL25" s="776"/>
    </row>
    <row r="26" spans="1:38" ht="36.75" customHeight="1">
      <c r="A26" s="755">
        <f t="shared" si="2"/>
        <v>15</v>
      </c>
      <c r="B26" s="756" t="str">
        <f>IF(基本情報入力シート!C47="","",基本情報入力シート!C47)</f>
        <v/>
      </c>
      <c r="C26" s="757" t="str">
        <f>IF(基本情報入力シート!D47="","",基本情報入力シート!D47)</f>
        <v/>
      </c>
      <c r="D26" s="757" t="str">
        <f>IF(基本情報入力シート!E47="","",基本情報入力シート!E47)</f>
        <v/>
      </c>
      <c r="E26" s="757" t="str">
        <f>IF(基本情報入力シート!F47="","",基本情報入力シート!F47)</f>
        <v/>
      </c>
      <c r="F26" s="757" t="str">
        <f>IF(基本情報入力シート!G47="","",基本情報入力シート!G47)</f>
        <v/>
      </c>
      <c r="G26" s="757" t="str">
        <f>IF(基本情報入力シート!H47="","",基本情報入力シート!H47)</f>
        <v/>
      </c>
      <c r="H26" s="757" t="str">
        <f>IF(基本情報入力シート!I47="","",基本情報入力シート!I47)</f>
        <v/>
      </c>
      <c r="I26" s="757" t="str">
        <f>IF(基本情報入力シート!J47="","",基本情報入力シート!J47)</f>
        <v/>
      </c>
      <c r="J26" s="757" t="str">
        <f>IF(基本情報入力シート!K47="","",基本情報入力シート!K47)</f>
        <v/>
      </c>
      <c r="K26" s="758" t="str">
        <f>IF(基本情報入力シート!L47="","",基本情報入力シート!L47)</f>
        <v/>
      </c>
      <c r="L26" s="759" t="str">
        <f>IF(基本情報入力シート!M47="","",基本情報入力シート!M47)</f>
        <v/>
      </c>
      <c r="M26" s="759" t="str">
        <f>IF(基本情報入力シート!R47="","",基本情報入力シート!R47)</f>
        <v/>
      </c>
      <c r="N26" s="759" t="str">
        <f>IF(基本情報入力シート!W47="","",基本情報入力シート!W47)</f>
        <v/>
      </c>
      <c r="O26" s="755" t="str">
        <f>IF(基本情報入力シート!X47="","",基本情報入力シート!X47)</f>
        <v/>
      </c>
      <c r="P26" s="760" t="str">
        <f>IF(基本情報入力シート!Y47="","",基本情報入力シート!Y47)</f>
        <v/>
      </c>
      <c r="Q26" s="761"/>
      <c r="R26" s="676" t="str">
        <f>IF(基本情報入力シート!Z47="","",基本情報入力シート!Z47)</f>
        <v/>
      </c>
      <c r="S26" s="677" t="str">
        <f>IF(基本情報入力シート!AA47="","",基本情報入力シート!AA47)</f>
        <v/>
      </c>
      <c r="T26" s="762"/>
      <c r="U26" s="763" t="s">
        <v>445</v>
      </c>
      <c r="V26" s="764" t="s">
        <v>100</v>
      </c>
      <c r="W26" s="765"/>
      <c r="X26" s="766" t="s">
        <v>131</v>
      </c>
      <c r="Y26" s="765"/>
      <c r="Z26" s="767" t="s">
        <v>353</v>
      </c>
      <c r="AA26" s="768"/>
      <c r="AB26" s="764" t="s">
        <v>131</v>
      </c>
      <c r="AC26" s="768"/>
      <c r="AD26" s="764" t="s">
        <v>132</v>
      </c>
      <c r="AE26" s="769" t="s">
        <v>168</v>
      </c>
      <c r="AF26" s="770" t="str">
        <f t="shared" si="0"/>
        <v/>
      </c>
      <c r="AG26" s="771" t="s">
        <v>354</v>
      </c>
      <c r="AH26" s="772" t="str">
        <f t="shared" si="1"/>
        <v/>
      </c>
      <c r="AI26" s="773"/>
      <c r="AJ26" s="774"/>
      <c r="AK26" s="773"/>
      <c r="AL26" s="776"/>
    </row>
    <row r="27" spans="1:38" ht="36.75" customHeight="1">
      <c r="A27" s="755">
        <f t="shared" si="2"/>
        <v>16</v>
      </c>
      <c r="B27" s="756" t="str">
        <f>IF(基本情報入力シート!C48="","",基本情報入力シート!C48)</f>
        <v/>
      </c>
      <c r="C27" s="757" t="str">
        <f>IF(基本情報入力シート!D48="","",基本情報入力シート!D48)</f>
        <v/>
      </c>
      <c r="D27" s="757" t="str">
        <f>IF(基本情報入力シート!E48="","",基本情報入力シート!E48)</f>
        <v/>
      </c>
      <c r="E27" s="757" t="str">
        <f>IF(基本情報入力シート!F48="","",基本情報入力シート!F48)</f>
        <v/>
      </c>
      <c r="F27" s="757" t="str">
        <f>IF(基本情報入力シート!G48="","",基本情報入力シート!G48)</f>
        <v/>
      </c>
      <c r="G27" s="757" t="str">
        <f>IF(基本情報入力シート!H48="","",基本情報入力シート!H48)</f>
        <v/>
      </c>
      <c r="H27" s="757" t="str">
        <f>IF(基本情報入力シート!I48="","",基本情報入力シート!I48)</f>
        <v/>
      </c>
      <c r="I27" s="757" t="str">
        <f>IF(基本情報入力シート!J48="","",基本情報入力シート!J48)</f>
        <v/>
      </c>
      <c r="J27" s="757" t="str">
        <f>IF(基本情報入力シート!K48="","",基本情報入力シート!K48)</f>
        <v/>
      </c>
      <c r="K27" s="758" t="str">
        <f>IF(基本情報入力シート!L48="","",基本情報入力シート!L48)</f>
        <v/>
      </c>
      <c r="L27" s="759" t="str">
        <f>IF(基本情報入力シート!M48="","",基本情報入力シート!M48)</f>
        <v/>
      </c>
      <c r="M27" s="759" t="str">
        <f>IF(基本情報入力シート!R48="","",基本情報入力シート!R48)</f>
        <v/>
      </c>
      <c r="N27" s="759" t="str">
        <f>IF(基本情報入力シート!W48="","",基本情報入力シート!W48)</f>
        <v/>
      </c>
      <c r="O27" s="755" t="str">
        <f>IF(基本情報入力シート!X48="","",基本情報入力シート!X48)</f>
        <v/>
      </c>
      <c r="P27" s="760" t="str">
        <f>IF(基本情報入力シート!Y48="","",基本情報入力シート!Y48)</f>
        <v/>
      </c>
      <c r="Q27" s="761"/>
      <c r="R27" s="676" t="str">
        <f>IF(基本情報入力シート!Z48="","",基本情報入力シート!Z48)</f>
        <v/>
      </c>
      <c r="S27" s="677" t="str">
        <f>IF(基本情報入力シート!AA48="","",基本情報入力シート!AA48)</f>
        <v/>
      </c>
      <c r="T27" s="762"/>
      <c r="U27" s="763" t="s">
        <v>445</v>
      </c>
      <c r="V27" s="764" t="s">
        <v>100</v>
      </c>
      <c r="W27" s="765"/>
      <c r="X27" s="766" t="s">
        <v>131</v>
      </c>
      <c r="Y27" s="765"/>
      <c r="Z27" s="767" t="s">
        <v>353</v>
      </c>
      <c r="AA27" s="768"/>
      <c r="AB27" s="764" t="s">
        <v>131</v>
      </c>
      <c r="AC27" s="768"/>
      <c r="AD27" s="764" t="s">
        <v>132</v>
      </c>
      <c r="AE27" s="769" t="s">
        <v>168</v>
      </c>
      <c r="AF27" s="770" t="str">
        <f t="shared" si="0"/>
        <v/>
      </c>
      <c r="AG27" s="771" t="s">
        <v>354</v>
      </c>
      <c r="AH27" s="772" t="str">
        <f t="shared" si="1"/>
        <v/>
      </c>
      <c r="AI27" s="773"/>
      <c r="AJ27" s="774"/>
      <c r="AK27" s="773"/>
      <c r="AL27" s="776"/>
    </row>
    <row r="28" spans="1:38" ht="36.75" customHeight="1">
      <c r="A28" s="755">
        <f t="shared" si="2"/>
        <v>17</v>
      </c>
      <c r="B28" s="756" t="str">
        <f>IF(基本情報入力シート!C49="","",基本情報入力シート!C49)</f>
        <v/>
      </c>
      <c r="C28" s="757" t="str">
        <f>IF(基本情報入力シート!D49="","",基本情報入力シート!D49)</f>
        <v/>
      </c>
      <c r="D28" s="757" t="str">
        <f>IF(基本情報入力シート!E49="","",基本情報入力シート!E49)</f>
        <v/>
      </c>
      <c r="E28" s="757" t="str">
        <f>IF(基本情報入力シート!F49="","",基本情報入力シート!F49)</f>
        <v/>
      </c>
      <c r="F28" s="757" t="str">
        <f>IF(基本情報入力シート!G49="","",基本情報入力シート!G49)</f>
        <v/>
      </c>
      <c r="G28" s="757" t="str">
        <f>IF(基本情報入力シート!H49="","",基本情報入力シート!H49)</f>
        <v/>
      </c>
      <c r="H28" s="757" t="str">
        <f>IF(基本情報入力シート!I49="","",基本情報入力シート!I49)</f>
        <v/>
      </c>
      <c r="I28" s="757" t="str">
        <f>IF(基本情報入力シート!J49="","",基本情報入力シート!J49)</f>
        <v/>
      </c>
      <c r="J28" s="757" t="str">
        <f>IF(基本情報入力シート!K49="","",基本情報入力シート!K49)</f>
        <v/>
      </c>
      <c r="K28" s="758" t="str">
        <f>IF(基本情報入力シート!L49="","",基本情報入力シート!L49)</f>
        <v/>
      </c>
      <c r="L28" s="759" t="str">
        <f>IF(基本情報入力シート!M49="","",基本情報入力シート!M49)</f>
        <v/>
      </c>
      <c r="M28" s="759" t="str">
        <f>IF(基本情報入力シート!R49="","",基本情報入力シート!R49)</f>
        <v/>
      </c>
      <c r="N28" s="759" t="str">
        <f>IF(基本情報入力シート!W49="","",基本情報入力シート!W49)</f>
        <v/>
      </c>
      <c r="O28" s="755" t="str">
        <f>IF(基本情報入力シート!X49="","",基本情報入力シート!X49)</f>
        <v/>
      </c>
      <c r="P28" s="760" t="str">
        <f>IF(基本情報入力シート!Y49="","",基本情報入力シート!Y49)</f>
        <v/>
      </c>
      <c r="Q28" s="761"/>
      <c r="R28" s="676" t="str">
        <f>IF(基本情報入力シート!Z49="","",基本情報入力シート!Z49)</f>
        <v/>
      </c>
      <c r="S28" s="677" t="str">
        <f>IF(基本情報入力シート!AA49="","",基本情報入力シート!AA49)</f>
        <v/>
      </c>
      <c r="T28" s="762"/>
      <c r="U28" s="763" t="s">
        <v>445</v>
      </c>
      <c r="V28" s="764" t="s">
        <v>100</v>
      </c>
      <c r="W28" s="765"/>
      <c r="X28" s="766" t="s">
        <v>131</v>
      </c>
      <c r="Y28" s="765"/>
      <c r="Z28" s="767" t="s">
        <v>353</v>
      </c>
      <c r="AA28" s="768"/>
      <c r="AB28" s="764" t="s">
        <v>131</v>
      </c>
      <c r="AC28" s="768"/>
      <c r="AD28" s="764" t="s">
        <v>132</v>
      </c>
      <c r="AE28" s="769" t="s">
        <v>168</v>
      </c>
      <c r="AF28" s="770" t="str">
        <f t="shared" si="0"/>
        <v/>
      </c>
      <c r="AG28" s="771" t="s">
        <v>354</v>
      </c>
      <c r="AH28" s="772" t="str">
        <f t="shared" si="1"/>
        <v/>
      </c>
      <c r="AI28" s="773"/>
      <c r="AJ28" s="774"/>
      <c r="AK28" s="773"/>
      <c r="AL28" s="776"/>
    </row>
    <row r="29" spans="1:38" ht="36.75" customHeight="1">
      <c r="A29" s="755">
        <f t="shared" si="2"/>
        <v>18</v>
      </c>
      <c r="B29" s="756" t="str">
        <f>IF(基本情報入力シート!C50="","",基本情報入力シート!C50)</f>
        <v/>
      </c>
      <c r="C29" s="757" t="str">
        <f>IF(基本情報入力シート!D50="","",基本情報入力シート!D50)</f>
        <v/>
      </c>
      <c r="D29" s="757" t="str">
        <f>IF(基本情報入力シート!E50="","",基本情報入力シート!E50)</f>
        <v/>
      </c>
      <c r="E29" s="757" t="str">
        <f>IF(基本情報入力シート!F50="","",基本情報入力シート!F50)</f>
        <v/>
      </c>
      <c r="F29" s="757" t="str">
        <f>IF(基本情報入力シート!G50="","",基本情報入力シート!G50)</f>
        <v/>
      </c>
      <c r="G29" s="757" t="str">
        <f>IF(基本情報入力シート!H50="","",基本情報入力シート!H50)</f>
        <v/>
      </c>
      <c r="H29" s="757" t="str">
        <f>IF(基本情報入力シート!I50="","",基本情報入力シート!I50)</f>
        <v/>
      </c>
      <c r="I29" s="757" t="str">
        <f>IF(基本情報入力シート!J50="","",基本情報入力シート!J50)</f>
        <v/>
      </c>
      <c r="J29" s="757" t="str">
        <f>IF(基本情報入力シート!K50="","",基本情報入力シート!K50)</f>
        <v/>
      </c>
      <c r="K29" s="758" t="str">
        <f>IF(基本情報入力シート!L50="","",基本情報入力シート!L50)</f>
        <v/>
      </c>
      <c r="L29" s="759" t="str">
        <f>IF(基本情報入力シート!M50="","",基本情報入力シート!M50)</f>
        <v/>
      </c>
      <c r="M29" s="759" t="str">
        <f>IF(基本情報入力シート!R50="","",基本情報入力シート!R50)</f>
        <v/>
      </c>
      <c r="N29" s="759" t="str">
        <f>IF(基本情報入力シート!W50="","",基本情報入力シート!W50)</f>
        <v/>
      </c>
      <c r="O29" s="755" t="str">
        <f>IF(基本情報入力シート!X50="","",基本情報入力シート!X50)</f>
        <v/>
      </c>
      <c r="P29" s="760" t="str">
        <f>IF(基本情報入力シート!Y50="","",基本情報入力シート!Y50)</f>
        <v/>
      </c>
      <c r="Q29" s="761"/>
      <c r="R29" s="676" t="str">
        <f>IF(基本情報入力シート!Z50="","",基本情報入力シート!Z50)</f>
        <v/>
      </c>
      <c r="S29" s="677" t="str">
        <f>IF(基本情報入力シート!AA50="","",基本情報入力シート!AA50)</f>
        <v/>
      </c>
      <c r="T29" s="762"/>
      <c r="U29" s="763" t="s">
        <v>445</v>
      </c>
      <c r="V29" s="764" t="s">
        <v>100</v>
      </c>
      <c r="W29" s="765"/>
      <c r="X29" s="766" t="s">
        <v>131</v>
      </c>
      <c r="Y29" s="765"/>
      <c r="Z29" s="767" t="s">
        <v>353</v>
      </c>
      <c r="AA29" s="768"/>
      <c r="AB29" s="764" t="s">
        <v>131</v>
      </c>
      <c r="AC29" s="768"/>
      <c r="AD29" s="764" t="s">
        <v>132</v>
      </c>
      <c r="AE29" s="769" t="s">
        <v>168</v>
      </c>
      <c r="AF29" s="770" t="str">
        <f t="shared" si="0"/>
        <v/>
      </c>
      <c r="AG29" s="771" t="s">
        <v>354</v>
      </c>
      <c r="AH29" s="772" t="str">
        <f t="shared" si="1"/>
        <v/>
      </c>
      <c r="AI29" s="773"/>
      <c r="AJ29" s="774"/>
      <c r="AK29" s="773"/>
      <c r="AL29" s="776"/>
    </row>
    <row r="30" spans="1:38" ht="36.75" customHeight="1">
      <c r="A30" s="755">
        <f t="shared" si="2"/>
        <v>19</v>
      </c>
      <c r="B30" s="756" t="str">
        <f>IF(基本情報入力シート!C51="","",基本情報入力シート!C51)</f>
        <v/>
      </c>
      <c r="C30" s="757" t="str">
        <f>IF(基本情報入力シート!D51="","",基本情報入力シート!D51)</f>
        <v/>
      </c>
      <c r="D30" s="757" t="str">
        <f>IF(基本情報入力シート!E51="","",基本情報入力シート!E51)</f>
        <v/>
      </c>
      <c r="E30" s="757" t="str">
        <f>IF(基本情報入力シート!F51="","",基本情報入力シート!F51)</f>
        <v/>
      </c>
      <c r="F30" s="757" t="str">
        <f>IF(基本情報入力シート!G51="","",基本情報入力シート!G51)</f>
        <v/>
      </c>
      <c r="G30" s="757" t="str">
        <f>IF(基本情報入力シート!H51="","",基本情報入力シート!H51)</f>
        <v/>
      </c>
      <c r="H30" s="757" t="str">
        <f>IF(基本情報入力シート!I51="","",基本情報入力シート!I51)</f>
        <v/>
      </c>
      <c r="I30" s="757" t="str">
        <f>IF(基本情報入力シート!J51="","",基本情報入力シート!J51)</f>
        <v/>
      </c>
      <c r="J30" s="757" t="str">
        <f>IF(基本情報入力シート!K51="","",基本情報入力シート!K51)</f>
        <v/>
      </c>
      <c r="K30" s="758" t="str">
        <f>IF(基本情報入力シート!L51="","",基本情報入力シート!L51)</f>
        <v/>
      </c>
      <c r="L30" s="759" t="str">
        <f>IF(基本情報入力シート!M51="","",基本情報入力シート!M51)</f>
        <v/>
      </c>
      <c r="M30" s="759" t="str">
        <f>IF(基本情報入力シート!R51="","",基本情報入力シート!R51)</f>
        <v/>
      </c>
      <c r="N30" s="759" t="str">
        <f>IF(基本情報入力シート!W51="","",基本情報入力シート!W51)</f>
        <v/>
      </c>
      <c r="O30" s="755" t="str">
        <f>IF(基本情報入力シート!X51="","",基本情報入力シート!X51)</f>
        <v/>
      </c>
      <c r="P30" s="760" t="str">
        <f>IF(基本情報入力シート!Y51="","",基本情報入力シート!Y51)</f>
        <v/>
      </c>
      <c r="Q30" s="761"/>
      <c r="R30" s="676" t="str">
        <f>IF(基本情報入力シート!Z51="","",基本情報入力シート!Z51)</f>
        <v/>
      </c>
      <c r="S30" s="677" t="str">
        <f>IF(基本情報入力シート!AA51="","",基本情報入力シート!AA51)</f>
        <v/>
      </c>
      <c r="T30" s="762"/>
      <c r="U30" s="763" t="s">
        <v>445</v>
      </c>
      <c r="V30" s="764" t="s">
        <v>100</v>
      </c>
      <c r="W30" s="765"/>
      <c r="X30" s="766" t="s">
        <v>131</v>
      </c>
      <c r="Y30" s="765"/>
      <c r="Z30" s="767" t="s">
        <v>353</v>
      </c>
      <c r="AA30" s="768"/>
      <c r="AB30" s="764" t="s">
        <v>131</v>
      </c>
      <c r="AC30" s="768"/>
      <c r="AD30" s="764" t="s">
        <v>132</v>
      </c>
      <c r="AE30" s="769" t="s">
        <v>168</v>
      </c>
      <c r="AF30" s="770" t="str">
        <f t="shared" si="0"/>
        <v/>
      </c>
      <c r="AG30" s="771" t="s">
        <v>354</v>
      </c>
      <c r="AH30" s="772" t="str">
        <f t="shared" si="1"/>
        <v/>
      </c>
      <c r="AI30" s="773"/>
      <c r="AJ30" s="774"/>
      <c r="AK30" s="773"/>
      <c r="AL30" s="776"/>
    </row>
    <row r="31" spans="1:38" ht="36.75" customHeight="1">
      <c r="A31" s="755">
        <f t="shared" si="2"/>
        <v>20</v>
      </c>
      <c r="B31" s="756" t="str">
        <f>IF(基本情報入力シート!C52="","",基本情報入力シート!C52)</f>
        <v/>
      </c>
      <c r="C31" s="757" t="str">
        <f>IF(基本情報入力シート!D52="","",基本情報入力シート!D52)</f>
        <v/>
      </c>
      <c r="D31" s="757" t="str">
        <f>IF(基本情報入力シート!E52="","",基本情報入力シート!E52)</f>
        <v/>
      </c>
      <c r="E31" s="757" t="str">
        <f>IF(基本情報入力シート!F52="","",基本情報入力シート!F52)</f>
        <v/>
      </c>
      <c r="F31" s="757" t="str">
        <f>IF(基本情報入力シート!G52="","",基本情報入力シート!G52)</f>
        <v/>
      </c>
      <c r="G31" s="757" t="str">
        <f>IF(基本情報入力シート!H52="","",基本情報入力シート!H52)</f>
        <v/>
      </c>
      <c r="H31" s="757" t="str">
        <f>IF(基本情報入力シート!I52="","",基本情報入力シート!I52)</f>
        <v/>
      </c>
      <c r="I31" s="757" t="str">
        <f>IF(基本情報入力シート!J52="","",基本情報入力シート!J52)</f>
        <v/>
      </c>
      <c r="J31" s="757" t="str">
        <f>IF(基本情報入力シート!K52="","",基本情報入力シート!K52)</f>
        <v/>
      </c>
      <c r="K31" s="758" t="str">
        <f>IF(基本情報入力シート!L52="","",基本情報入力シート!L52)</f>
        <v/>
      </c>
      <c r="L31" s="759" t="str">
        <f>IF(基本情報入力シート!M52="","",基本情報入力シート!M52)</f>
        <v/>
      </c>
      <c r="M31" s="759" t="str">
        <f>IF(基本情報入力シート!R52="","",基本情報入力シート!R52)</f>
        <v/>
      </c>
      <c r="N31" s="759" t="str">
        <f>IF(基本情報入力シート!W52="","",基本情報入力シート!W52)</f>
        <v/>
      </c>
      <c r="O31" s="755" t="str">
        <f>IF(基本情報入力シート!X52="","",基本情報入力シート!X52)</f>
        <v/>
      </c>
      <c r="P31" s="760" t="str">
        <f>IF(基本情報入力シート!Y52="","",基本情報入力シート!Y52)</f>
        <v/>
      </c>
      <c r="Q31" s="761"/>
      <c r="R31" s="676" t="str">
        <f>IF(基本情報入力シート!Z52="","",基本情報入力シート!Z52)</f>
        <v/>
      </c>
      <c r="S31" s="677" t="str">
        <f>IF(基本情報入力シート!AA52="","",基本情報入力シート!AA52)</f>
        <v/>
      </c>
      <c r="T31" s="762"/>
      <c r="U31" s="763" t="s">
        <v>445</v>
      </c>
      <c r="V31" s="764" t="s">
        <v>100</v>
      </c>
      <c r="W31" s="765"/>
      <c r="X31" s="766" t="s">
        <v>131</v>
      </c>
      <c r="Y31" s="765"/>
      <c r="Z31" s="767" t="s">
        <v>353</v>
      </c>
      <c r="AA31" s="768"/>
      <c r="AB31" s="764" t="s">
        <v>131</v>
      </c>
      <c r="AC31" s="768"/>
      <c r="AD31" s="764" t="s">
        <v>132</v>
      </c>
      <c r="AE31" s="769" t="s">
        <v>168</v>
      </c>
      <c r="AF31" s="770" t="str">
        <f t="shared" si="0"/>
        <v/>
      </c>
      <c r="AG31" s="771" t="s">
        <v>354</v>
      </c>
      <c r="AH31" s="772" t="str">
        <f t="shared" si="1"/>
        <v/>
      </c>
      <c r="AI31" s="773"/>
      <c r="AJ31" s="774"/>
      <c r="AK31" s="774"/>
      <c r="AL31" s="776"/>
    </row>
    <row r="32" spans="1:38" ht="36.75" customHeight="1">
      <c r="A32" s="755">
        <f t="shared" si="2"/>
        <v>21</v>
      </c>
      <c r="B32" s="756" t="str">
        <f>IF(基本情報入力シート!C53="","",基本情報入力シート!C53)</f>
        <v/>
      </c>
      <c r="C32" s="757" t="str">
        <f>IF(基本情報入力シート!D53="","",基本情報入力シート!D53)</f>
        <v/>
      </c>
      <c r="D32" s="757" t="str">
        <f>IF(基本情報入力シート!E53="","",基本情報入力シート!E53)</f>
        <v/>
      </c>
      <c r="E32" s="757" t="str">
        <f>IF(基本情報入力シート!F53="","",基本情報入力シート!F53)</f>
        <v/>
      </c>
      <c r="F32" s="757" t="str">
        <f>IF(基本情報入力シート!G53="","",基本情報入力シート!G53)</f>
        <v/>
      </c>
      <c r="G32" s="757" t="str">
        <f>IF(基本情報入力シート!H53="","",基本情報入力シート!H53)</f>
        <v/>
      </c>
      <c r="H32" s="757" t="str">
        <f>IF(基本情報入力シート!I53="","",基本情報入力シート!I53)</f>
        <v/>
      </c>
      <c r="I32" s="757" t="str">
        <f>IF(基本情報入力シート!J53="","",基本情報入力シート!J53)</f>
        <v/>
      </c>
      <c r="J32" s="757" t="str">
        <f>IF(基本情報入力シート!K53="","",基本情報入力シート!K53)</f>
        <v/>
      </c>
      <c r="K32" s="758" t="str">
        <f>IF(基本情報入力シート!L53="","",基本情報入力シート!L53)</f>
        <v/>
      </c>
      <c r="L32" s="759" t="str">
        <f>IF(基本情報入力シート!M53="","",基本情報入力シート!M53)</f>
        <v/>
      </c>
      <c r="M32" s="759" t="str">
        <f>IF(基本情報入力シート!R53="","",基本情報入力シート!R53)</f>
        <v/>
      </c>
      <c r="N32" s="759" t="str">
        <f>IF(基本情報入力シート!W53="","",基本情報入力シート!W53)</f>
        <v/>
      </c>
      <c r="O32" s="755" t="str">
        <f>IF(基本情報入力シート!X53="","",基本情報入力シート!X53)</f>
        <v/>
      </c>
      <c r="P32" s="760" t="str">
        <f>IF(基本情報入力シート!Y53="","",基本情報入力シート!Y53)</f>
        <v/>
      </c>
      <c r="Q32" s="761"/>
      <c r="R32" s="676" t="str">
        <f>IF(基本情報入力シート!Z53="","",基本情報入力シート!Z53)</f>
        <v/>
      </c>
      <c r="S32" s="677" t="str">
        <f>IF(基本情報入力シート!AA53="","",基本情報入力シート!AA53)</f>
        <v/>
      </c>
      <c r="T32" s="762"/>
      <c r="U32" s="763" t="s">
        <v>445</v>
      </c>
      <c r="V32" s="764" t="s">
        <v>100</v>
      </c>
      <c r="W32" s="765"/>
      <c r="X32" s="766" t="s">
        <v>131</v>
      </c>
      <c r="Y32" s="765"/>
      <c r="Z32" s="767" t="s">
        <v>353</v>
      </c>
      <c r="AA32" s="768"/>
      <c r="AB32" s="764" t="s">
        <v>131</v>
      </c>
      <c r="AC32" s="768"/>
      <c r="AD32" s="764" t="s">
        <v>132</v>
      </c>
      <c r="AE32" s="769" t="s">
        <v>168</v>
      </c>
      <c r="AF32" s="770" t="str">
        <f t="shared" si="0"/>
        <v/>
      </c>
      <c r="AG32" s="771" t="s">
        <v>354</v>
      </c>
      <c r="AH32" s="772" t="str">
        <f t="shared" si="1"/>
        <v/>
      </c>
      <c r="AI32" s="773"/>
      <c r="AJ32" s="774"/>
      <c r="AK32" s="774"/>
      <c r="AL32" s="776"/>
    </row>
    <row r="33" spans="1:38" ht="36.75" customHeight="1">
      <c r="A33" s="755">
        <f t="shared" si="2"/>
        <v>22</v>
      </c>
      <c r="B33" s="756" t="str">
        <f>IF(基本情報入力シート!C54="","",基本情報入力シート!C54)</f>
        <v/>
      </c>
      <c r="C33" s="757" t="str">
        <f>IF(基本情報入力シート!D54="","",基本情報入力シート!D54)</f>
        <v/>
      </c>
      <c r="D33" s="757" t="str">
        <f>IF(基本情報入力シート!E54="","",基本情報入力シート!E54)</f>
        <v/>
      </c>
      <c r="E33" s="757" t="str">
        <f>IF(基本情報入力シート!F54="","",基本情報入力シート!F54)</f>
        <v/>
      </c>
      <c r="F33" s="757" t="str">
        <f>IF(基本情報入力シート!G54="","",基本情報入力シート!G54)</f>
        <v/>
      </c>
      <c r="G33" s="757" t="str">
        <f>IF(基本情報入力シート!H54="","",基本情報入力シート!H54)</f>
        <v/>
      </c>
      <c r="H33" s="757" t="str">
        <f>IF(基本情報入力シート!I54="","",基本情報入力シート!I54)</f>
        <v/>
      </c>
      <c r="I33" s="757" t="str">
        <f>IF(基本情報入力シート!J54="","",基本情報入力シート!J54)</f>
        <v/>
      </c>
      <c r="J33" s="757" t="str">
        <f>IF(基本情報入力シート!K54="","",基本情報入力シート!K54)</f>
        <v/>
      </c>
      <c r="K33" s="758" t="str">
        <f>IF(基本情報入力シート!L54="","",基本情報入力シート!L54)</f>
        <v/>
      </c>
      <c r="L33" s="759" t="str">
        <f>IF(基本情報入力シート!M54="","",基本情報入力シート!M54)</f>
        <v/>
      </c>
      <c r="M33" s="759" t="str">
        <f>IF(基本情報入力シート!R54="","",基本情報入力シート!R54)</f>
        <v/>
      </c>
      <c r="N33" s="759" t="str">
        <f>IF(基本情報入力シート!W54="","",基本情報入力シート!W54)</f>
        <v/>
      </c>
      <c r="O33" s="755" t="str">
        <f>IF(基本情報入力シート!X54="","",基本情報入力シート!X54)</f>
        <v/>
      </c>
      <c r="P33" s="760" t="str">
        <f>IF(基本情報入力シート!Y54="","",基本情報入力シート!Y54)</f>
        <v/>
      </c>
      <c r="Q33" s="761"/>
      <c r="R33" s="676" t="str">
        <f>IF(基本情報入力シート!Z54="","",基本情報入力シート!Z54)</f>
        <v/>
      </c>
      <c r="S33" s="677" t="str">
        <f>IF(基本情報入力シート!AA54="","",基本情報入力シート!AA54)</f>
        <v/>
      </c>
      <c r="T33" s="762"/>
      <c r="U33" s="763" t="s">
        <v>445</v>
      </c>
      <c r="V33" s="764" t="s">
        <v>100</v>
      </c>
      <c r="W33" s="765"/>
      <c r="X33" s="766" t="s">
        <v>131</v>
      </c>
      <c r="Y33" s="765"/>
      <c r="Z33" s="767" t="s">
        <v>353</v>
      </c>
      <c r="AA33" s="768"/>
      <c r="AB33" s="764" t="s">
        <v>131</v>
      </c>
      <c r="AC33" s="768"/>
      <c r="AD33" s="764" t="s">
        <v>132</v>
      </c>
      <c r="AE33" s="769" t="s">
        <v>168</v>
      </c>
      <c r="AF33" s="770" t="str">
        <f t="shared" si="0"/>
        <v/>
      </c>
      <c r="AG33" s="771" t="s">
        <v>354</v>
      </c>
      <c r="AH33" s="772" t="str">
        <f t="shared" si="1"/>
        <v/>
      </c>
      <c r="AI33" s="773"/>
      <c r="AJ33" s="774"/>
      <c r="AK33" s="774"/>
      <c r="AL33" s="776"/>
    </row>
    <row r="34" spans="1:38" ht="36.75" customHeight="1">
      <c r="A34" s="755">
        <f t="shared" si="2"/>
        <v>23</v>
      </c>
      <c r="B34" s="756" t="str">
        <f>IF(基本情報入力シート!C55="","",基本情報入力シート!C55)</f>
        <v/>
      </c>
      <c r="C34" s="757" t="str">
        <f>IF(基本情報入力シート!D55="","",基本情報入力シート!D55)</f>
        <v/>
      </c>
      <c r="D34" s="757" t="str">
        <f>IF(基本情報入力シート!E55="","",基本情報入力シート!E55)</f>
        <v/>
      </c>
      <c r="E34" s="757" t="str">
        <f>IF(基本情報入力シート!F55="","",基本情報入力シート!F55)</f>
        <v/>
      </c>
      <c r="F34" s="757" t="str">
        <f>IF(基本情報入力シート!G55="","",基本情報入力シート!G55)</f>
        <v/>
      </c>
      <c r="G34" s="757" t="str">
        <f>IF(基本情報入力シート!H55="","",基本情報入力シート!H55)</f>
        <v/>
      </c>
      <c r="H34" s="757" t="str">
        <f>IF(基本情報入力シート!I55="","",基本情報入力シート!I55)</f>
        <v/>
      </c>
      <c r="I34" s="757" t="str">
        <f>IF(基本情報入力シート!J55="","",基本情報入力シート!J55)</f>
        <v/>
      </c>
      <c r="J34" s="757" t="str">
        <f>IF(基本情報入力シート!K55="","",基本情報入力シート!K55)</f>
        <v/>
      </c>
      <c r="K34" s="758" t="str">
        <f>IF(基本情報入力シート!L55="","",基本情報入力シート!L55)</f>
        <v/>
      </c>
      <c r="L34" s="759" t="str">
        <f>IF(基本情報入力シート!M55="","",基本情報入力シート!M55)</f>
        <v/>
      </c>
      <c r="M34" s="759" t="str">
        <f>IF(基本情報入力シート!R55="","",基本情報入力シート!R55)</f>
        <v/>
      </c>
      <c r="N34" s="759" t="str">
        <f>IF(基本情報入力シート!W55="","",基本情報入力シート!W55)</f>
        <v/>
      </c>
      <c r="O34" s="755" t="str">
        <f>IF(基本情報入力シート!X55="","",基本情報入力シート!X55)</f>
        <v/>
      </c>
      <c r="P34" s="760" t="str">
        <f>IF(基本情報入力シート!Y55="","",基本情報入力シート!Y55)</f>
        <v/>
      </c>
      <c r="Q34" s="761"/>
      <c r="R34" s="676" t="str">
        <f>IF(基本情報入力シート!Z55="","",基本情報入力シート!Z55)</f>
        <v/>
      </c>
      <c r="S34" s="677" t="str">
        <f>IF(基本情報入力シート!AA55="","",基本情報入力シート!AA55)</f>
        <v/>
      </c>
      <c r="T34" s="762"/>
      <c r="U34" s="763" t="s">
        <v>445</v>
      </c>
      <c r="V34" s="764" t="s">
        <v>100</v>
      </c>
      <c r="W34" s="765"/>
      <c r="X34" s="766" t="s">
        <v>131</v>
      </c>
      <c r="Y34" s="765"/>
      <c r="Z34" s="767" t="s">
        <v>353</v>
      </c>
      <c r="AA34" s="768"/>
      <c r="AB34" s="764" t="s">
        <v>131</v>
      </c>
      <c r="AC34" s="768"/>
      <c r="AD34" s="764" t="s">
        <v>132</v>
      </c>
      <c r="AE34" s="769" t="s">
        <v>168</v>
      </c>
      <c r="AF34" s="770" t="str">
        <f t="shared" si="0"/>
        <v/>
      </c>
      <c r="AG34" s="771" t="s">
        <v>354</v>
      </c>
      <c r="AH34" s="772" t="str">
        <f t="shared" si="1"/>
        <v/>
      </c>
      <c r="AI34" s="773"/>
      <c r="AJ34" s="774"/>
      <c r="AK34" s="773"/>
      <c r="AL34" s="776"/>
    </row>
    <row r="35" spans="1:38" ht="36.75" customHeight="1">
      <c r="A35" s="755">
        <f t="shared" si="2"/>
        <v>24</v>
      </c>
      <c r="B35" s="756" t="str">
        <f>IF(基本情報入力シート!C56="","",基本情報入力シート!C56)</f>
        <v/>
      </c>
      <c r="C35" s="757" t="str">
        <f>IF(基本情報入力シート!D56="","",基本情報入力シート!D56)</f>
        <v/>
      </c>
      <c r="D35" s="757" t="str">
        <f>IF(基本情報入力シート!E56="","",基本情報入力シート!E56)</f>
        <v/>
      </c>
      <c r="E35" s="757" t="str">
        <f>IF(基本情報入力シート!F56="","",基本情報入力シート!F56)</f>
        <v/>
      </c>
      <c r="F35" s="757" t="str">
        <f>IF(基本情報入力シート!G56="","",基本情報入力シート!G56)</f>
        <v/>
      </c>
      <c r="G35" s="757" t="str">
        <f>IF(基本情報入力シート!H56="","",基本情報入力シート!H56)</f>
        <v/>
      </c>
      <c r="H35" s="757" t="str">
        <f>IF(基本情報入力シート!I56="","",基本情報入力シート!I56)</f>
        <v/>
      </c>
      <c r="I35" s="757" t="str">
        <f>IF(基本情報入力シート!J56="","",基本情報入力シート!J56)</f>
        <v/>
      </c>
      <c r="J35" s="757" t="str">
        <f>IF(基本情報入力シート!K56="","",基本情報入力シート!K56)</f>
        <v/>
      </c>
      <c r="K35" s="758" t="str">
        <f>IF(基本情報入力シート!L56="","",基本情報入力シート!L56)</f>
        <v/>
      </c>
      <c r="L35" s="759" t="str">
        <f>IF(基本情報入力シート!M56="","",基本情報入力シート!M56)</f>
        <v/>
      </c>
      <c r="M35" s="759" t="str">
        <f>IF(基本情報入力シート!R56="","",基本情報入力シート!R56)</f>
        <v/>
      </c>
      <c r="N35" s="759" t="str">
        <f>IF(基本情報入力シート!W56="","",基本情報入力シート!W56)</f>
        <v/>
      </c>
      <c r="O35" s="755" t="str">
        <f>IF(基本情報入力シート!X56="","",基本情報入力シート!X56)</f>
        <v/>
      </c>
      <c r="P35" s="760" t="str">
        <f>IF(基本情報入力シート!Y56="","",基本情報入力シート!Y56)</f>
        <v/>
      </c>
      <c r="Q35" s="761"/>
      <c r="R35" s="676" t="str">
        <f>IF(基本情報入力シート!Z56="","",基本情報入力シート!Z56)</f>
        <v/>
      </c>
      <c r="S35" s="677" t="str">
        <f>IF(基本情報入力シート!AA56="","",基本情報入力シート!AA56)</f>
        <v/>
      </c>
      <c r="T35" s="762"/>
      <c r="U35" s="763" t="s">
        <v>445</v>
      </c>
      <c r="V35" s="764" t="s">
        <v>100</v>
      </c>
      <c r="W35" s="765"/>
      <c r="X35" s="766" t="s">
        <v>131</v>
      </c>
      <c r="Y35" s="765"/>
      <c r="Z35" s="767" t="s">
        <v>353</v>
      </c>
      <c r="AA35" s="768"/>
      <c r="AB35" s="764" t="s">
        <v>131</v>
      </c>
      <c r="AC35" s="768"/>
      <c r="AD35" s="764" t="s">
        <v>132</v>
      </c>
      <c r="AE35" s="769" t="s">
        <v>168</v>
      </c>
      <c r="AF35" s="770" t="str">
        <f t="shared" si="0"/>
        <v/>
      </c>
      <c r="AG35" s="771" t="s">
        <v>354</v>
      </c>
      <c r="AH35" s="772" t="str">
        <f t="shared" si="1"/>
        <v/>
      </c>
      <c r="AI35" s="773"/>
      <c r="AJ35" s="774"/>
      <c r="AK35" s="773"/>
      <c r="AL35" s="776"/>
    </row>
    <row r="36" spans="1:38" ht="36.75" customHeight="1">
      <c r="A36" s="755">
        <f t="shared" si="2"/>
        <v>25</v>
      </c>
      <c r="B36" s="756" t="str">
        <f>IF(基本情報入力シート!C57="","",基本情報入力シート!C57)</f>
        <v/>
      </c>
      <c r="C36" s="757" t="str">
        <f>IF(基本情報入力シート!D57="","",基本情報入力シート!D57)</f>
        <v/>
      </c>
      <c r="D36" s="757" t="str">
        <f>IF(基本情報入力シート!E57="","",基本情報入力シート!E57)</f>
        <v/>
      </c>
      <c r="E36" s="757" t="str">
        <f>IF(基本情報入力シート!F57="","",基本情報入力シート!F57)</f>
        <v/>
      </c>
      <c r="F36" s="757" t="str">
        <f>IF(基本情報入力シート!G57="","",基本情報入力シート!G57)</f>
        <v/>
      </c>
      <c r="G36" s="757" t="str">
        <f>IF(基本情報入力シート!H57="","",基本情報入力シート!H57)</f>
        <v/>
      </c>
      <c r="H36" s="757" t="str">
        <f>IF(基本情報入力シート!I57="","",基本情報入力シート!I57)</f>
        <v/>
      </c>
      <c r="I36" s="757" t="str">
        <f>IF(基本情報入力シート!J57="","",基本情報入力シート!J57)</f>
        <v/>
      </c>
      <c r="J36" s="757" t="str">
        <f>IF(基本情報入力シート!K57="","",基本情報入力シート!K57)</f>
        <v/>
      </c>
      <c r="K36" s="758" t="str">
        <f>IF(基本情報入力シート!L57="","",基本情報入力シート!L57)</f>
        <v/>
      </c>
      <c r="L36" s="759" t="str">
        <f>IF(基本情報入力シート!M57="","",基本情報入力シート!M57)</f>
        <v/>
      </c>
      <c r="M36" s="759" t="str">
        <f>IF(基本情報入力シート!R57="","",基本情報入力シート!R57)</f>
        <v/>
      </c>
      <c r="N36" s="759" t="str">
        <f>IF(基本情報入力シート!W57="","",基本情報入力シート!W57)</f>
        <v/>
      </c>
      <c r="O36" s="755" t="str">
        <f>IF(基本情報入力シート!X57="","",基本情報入力シート!X57)</f>
        <v/>
      </c>
      <c r="P36" s="760" t="str">
        <f>IF(基本情報入力シート!Y57="","",基本情報入力シート!Y57)</f>
        <v/>
      </c>
      <c r="Q36" s="761"/>
      <c r="R36" s="676" t="str">
        <f>IF(基本情報入力シート!Z57="","",基本情報入力シート!Z57)</f>
        <v/>
      </c>
      <c r="S36" s="677" t="str">
        <f>IF(基本情報入力シート!AA57="","",基本情報入力シート!AA57)</f>
        <v/>
      </c>
      <c r="T36" s="762"/>
      <c r="U36" s="763" t="s">
        <v>445</v>
      </c>
      <c r="V36" s="764" t="s">
        <v>100</v>
      </c>
      <c r="W36" s="765"/>
      <c r="X36" s="766" t="s">
        <v>131</v>
      </c>
      <c r="Y36" s="765"/>
      <c r="Z36" s="767" t="s">
        <v>353</v>
      </c>
      <c r="AA36" s="768"/>
      <c r="AB36" s="764" t="s">
        <v>131</v>
      </c>
      <c r="AC36" s="768"/>
      <c r="AD36" s="764" t="s">
        <v>132</v>
      </c>
      <c r="AE36" s="769" t="s">
        <v>168</v>
      </c>
      <c r="AF36" s="770" t="str">
        <f t="shared" si="0"/>
        <v/>
      </c>
      <c r="AG36" s="771" t="s">
        <v>354</v>
      </c>
      <c r="AH36" s="772" t="str">
        <f t="shared" si="1"/>
        <v/>
      </c>
      <c r="AI36" s="773"/>
      <c r="AJ36" s="774"/>
      <c r="AK36" s="773"/>
      <c r="AL36" s="776"/>
    </row>
    <row r="37" spans="1:38" ht="36.75" customHeight="1">
      <c r="A37" s="755">
        <f t="shared" si="2"/>
        <v>26</v>
      </c>
      <c r="B37" s="756" t="str">
        <f>IF(基本情報入力シート!C58="","",基本情報入力シート!C58)</f>
        <v/>
      </c>
      <c r="C37" s="757" t="str">
        <f>IF(基本情報入力シート!D58="","",基本情報入力シート!D58)</f>
        <v/>
      </c>
      <c r="D37" s="757" t="str">
        <f>IF(基本情報入力シート!E58="","",基本情報入力シート!E58)</f>
        <v/>
      </c>
      <c r="E37" s="757" t="str">
        <f>IF(基本情報入力シート!F58="","",基本情報入力シート!F58)</f>
        <v/>
      </c>
      <c r="F37" s="757" t="str">
        <f>IF(基本情報入力シート!G58="","",基本情報入力シート!G58)</f>
        <v/>
      </c>
      <c r="G37" s="757" t="str">
        <f>IF(基本情報入力シート!H58="","",基本情報入力シート!H58)</f>
        <v/>
      </c>
      <c r="H37" s="757" t="str">
        <f>IF(基本情報入力シート!I58="","",基本情報入力シート!I58)</f>
        <v/>
      </c>
      <c r="I37" s="757" t="str">
        <f>IF(基本情報入力シート!J58="","",基本情報入力シート!J58)</f>
        <v/>
      </c>
      <c r="J37" s="757" t="str">
        <f>IF(基本情報入力シート!K58="","",基本情報入力シート!K58)</f>
        <v/>
      </c>
      <c r="K37" s="758" t="str">
        <f>IF(基本情報入力シート!L58="","",基本情報入力シート!L58)</f>
        <v/>
      </c>
      <c r="L37" s="759" t="str">
        <f>IF(基本情報入力シート!M58="","",基本情報入力シート!M58)</f>
        <v/>
      </c>
      <c r="M37" s="759" t="str">
        <f>IF(基本情報入力シート!R58="","",基本情報入力シート!R58)</f>
        <v/>
      </c>
      <c r="N37" s="759" t="str">
        <f>IF(基本情報入力シート!W58="","",基本情報入力シート!W58)</f>
        <v/>
      </c>
      <c r="O37" s="755" t="str">
        <f>IF(基本情報入力シート!X58="","",基本情報入力シート!X58)</f>
        <v/>
      </c>
      <c r="P37" s="760" t="str">
        <f>IF(基本情報入力シート!Y58="","",基本情報入力シート!Y58)</f>
        <v/>
      </c>
      <c r="Q37" s="761"/>
      <c r="R37" s="676" t="str">
        <f>IF(基本情報入力シート!Z58="","",基本情報入力シート!Z58)</f>
        <v/>
      </c>
      <c r="S37" s="677" t="str">
        <f>IF(基本情報入力シート!AA58="","",基本情報入力シート!AA58)</f>
        <v/>
      </c>
      <c r="T37" s="762"/>
      <c r="U37" s="763" t="s">
        <v>445</v>
      </c>
      <c r="V37" s="764" t="s">
        <v>100</v>
      </c>
      <c r="W37" s="765"/>
      <c r="X37" s="766" t="s">
        <v>131</v>
      </c>
      <c r="Y37" s="765"/>
      <c r="Z37" s="767" t="s">
        <v>353</v>
      </c>
      <c r="AA37" s="768"/>
      <c r="AB37" s="764" t="s">
        <v>131</v>
      </c>
      <c r="AC37" s="768"/>
      <c r="AD37" s="764" t="s">
        <v>132</v>
      </c>
      <c r="AE37" s="769" t="s">
        <v>168</v>
      </c>
      <c r="AF37" s="770" t="str">
        <f t="shared" si="0"/>
        <v/>
      </c>
      <c r="AG37" s="771" t="s">
        <v>354</v>
      </c>
      <c r="AH37" s="772" t="str">
        <f t="shared" si="1"/>
        <v/>
      </c>
      <c r="AI37" s="773"/>
      <c r="AJ37" s="774"/>
      <c r="AK37" s="773"/>
      <c r="AL37" s="776"/>
    </row>
    <row r="38" spans="1:38" ht="36.75" customHeight="1">
      <c r="A38" s="755">
        <f t="shared" si="2"/>
        <v>27</v>
      </c>
      <c r="B38" s="756" t="str">
        <f>IF(基本情報入力シート!C59="","",基本情報入力シート!C59)</f>
        <v/>
      </c>
      <c r="C38" s="757" t="str">
        <f>IF(基本情報入力シート!D59="","",基本情報入力シート!D59)</f>
        <v/>
      </c>
      <c r="D38" s="757" t="str">
        <f>IF(基本情報入力シート!E59="","",基本情報入力シート!E59)</f>
        <v/>
      </c>
      <c r="E38" s="757" t="str">
        <f>IF(基本情報入力シート!F59="","",基本情報入力シート!F59)</f>
        <v/>
      </c>
      <c r="F38" s="757" t="str">
        <f>IF(基本情報入力シート!G59="","",基本情報入力シート!G59)</f>
        <v/>
      </c>
      <c r="G38" s="757" t="str">
        <f>IF(基本情報入力シート!H59="","",基本情報入力シート!H59)</f>
        <v/>
      </c>
      <c r="H38" s="757" t="str">
        <f>IF(基本情報入力シート!I59="","",基本情報入力シート!I59)</f>
        <v/>
      </c>
      <c r="I38" s="757" t="str">
        <f>IF(基本情報入力シート!J59="","",基本情報入力シート!J59)</f>
        <v/>
      </c>
      <c r="J38" s="757" t="str">
        <f>IF(基本情報入力シート!K59="","",基本情報入力シート!K59)</f>
        <v/>
      </c>
      <c r="K38" s="758" t="str">
        <f>IF(基本情報入力シート!L59="","",基本情報入力シート!L59)</f>
        <v/>
      </c>
      <c r="L38" s="759" t="str">
        <f>IF(基本情報入力シート!M59="","",基本情報入力シート!M59)</f>
        <v/>
      </c>
      <c r="M38" s="759" t="str">
        <f>IF(基本情報入力シート!R59="","",基本情報入力シート!R59)</f>
        <v/>
      </c>
      <c r="N38" s="759" t="str">
        <f>IF(基本情報入力シート!W59="","",基本情報入力シート!W59)</f>
        <v/>
      </c>
      <c r="O38" s="755" t="str">
        <f>IF(基本情報入力シート!X59="","",基本情報入力シート!X59)</f>
        <v/>
      </c>
      <c r="P38" s="760" t="str">
        <f>IF(基本情報入力シート!Y59="","",基本情報入力シート!Y59)</f>
        <v/>
      </c>
      <c r="Q38" s="761"/>
      <c r="R38" s="676" t="str">
        <f>IF(基本情報入力シート!Z59="","",基本情報入力シート!Z59)</f>
        <v/>
      </c>
      <c r="S38" s="677" t="str">
        <f>IF(基本情報入力シート!AA59="","",基本情報入力シート!AA59)</f>
        <v/>
      </c>
      <c r="T38" s="762"/>
      <c r="U38" s="763" t="s">
        <v>445</v>
      </c>
      <c r="V38" s="764" t="s">
        <v>100</v>
      </c>
      <c r="W38" s="765"/>
      <c r="X38" s="766" t="s">
        <v>131</v>
      </c>
      <c r="Y38" s="765"/>
      <c r="Z38" s="767" t="s">
        <v>353</v>
      </c>
      <c r="AA38" s="768"/>
      <c r="AB38" s="764" t="s">
        <v>131</v>
      </c>
      <c r="AC38" s="768"/>
      <c r="AD38" s="764" t="s">
        <v>132</v>
      </c>
      <c r="AE38" s="769" t="s">
        <v>168</v>
      </c>
      <c r="AF38" s="770" t="str">
        <f t="shared" si="0"/>
        <v/>
      </c>
      <c r="AG38" s="771" t="s">
        <v>354</v>
      </c>
      <c r="AH38" s="772" t="str">
        <f t="shared" si="1"/>
        <v/>
      </c>
      <c r="AI38" s="773"/>
      <c r="AJ38" s="774"/>
      <c r="AK38" s="773"/>
      <c r="AL38" s="776"/>
    </row>
    <row r="39" spans="1:38" ht="36.75" customHeight="1">
      <c r="A39" s="755">
        <f t="shared" si="2"/>
        <v>28</v>
      </c>
      <c r="B39" s="756" t="str">
        <f>IF(基本情報入力シート!C60="","",基本情報入力シート!C60)</f>
        <v/>
      </c>
      <c r="C39" s="757" t="str">
        <f>IF(基本情報入力シート!D60="","",基本情報入力シート!D60)</f>
        <v/>
      </c>
      <c r="D39" s="757" t="str">
        <f>IF(基本情報入力シート!E60="","",基本情報入力シート!E60)</f>
        <v/>
      </c>
      <c r="E39" s="757" t="str">
        <f>IF(基本情報入力シート!F60="","",基本情報入力シート!F60)</f>
        <v/>
      </c>
      <c r="F39" s="757" t="str">
        <f>IF(基本情報入力シート!G60="","",基本情報入力シート!G60)</f>
        <v/>
      </c>
      <c r="G39" s="757" t="str">
        <f>IF(基本情報入力シート!H60="","",基本情報入力シート!H60)</f>
        <v/>
      </c>
      <c r="H39" s="757" t="str">
        <f>IF(基本情報入力シート!I60="","",基本情報入力シート!I60)</f>
        <v/>
      </c>
      <c r="I39" s="757" t="str">
        <f>IF(基本情報入力シート!J60="","",基本情報入力シート!J60)</f>
        <v/>
      </c>
      <c r="J39" s="757" t="str">
        <f>IF(基本情報入力シート!K60="","",基本情報入力シート!K60)</f>
        <v/>
      </c>
      <c r="K39" s="758" t="str">
        <f>IF(基本情報入力シート!L60="","",基本情報入力シート!L60)</f>
        <v/>
      </c>
      <c r="L39" s="759" t="str">
        <f>IF(基本情報入力シート!M60="","",基本情報入力シート!M60)</f>
        <v/>
      </c>
      <c r="M39" s="759" t="str">
        <f>IF(基本情報入力シート!R60="","",基本情報入力シート!R60)</f>
        <v/>
      </c>
      <c r="N39" s="759" t="str">
        <f>IF(基本情報入力シート!W60="","",基本情報入力シート!W60)</f>
        <v/>
      </c>
      <c r="O39" s="755" t="str">
        <f>IF(基本情報入力シート!X60="","",基本情報入力シート!X60)</f>
        <v/>
      </c>
      <c r="P39" s="760" t="str">
        <f>IF(基本情報入力シート!Y60="","",基本情報入力シート!Y60)</f>
        <v/>
      </c>
      <c r="Q39" s="761"/>
      <c r="R39" s="676" t="str">
        <f>IF(基本情報入力シート!Z60="","",基本情報入力シート!Z60)</f>
        <v/>
      </c>
      <c r="S39" s="677" t="str">
        <f>IF(基本情報入力シート!AA60="","",基本情報入力シート!AA60)</f>
        <v/>
      </c>
      <c r="T39" s="762"/>
      <c r="U39" s="763" t="s">
        <v>445</v>
      </c>
      <c r="V39" s="764" t="s">
        <v>100</v>
      </c>
      <c r="W39" s="765"/>
      <c r="X39" s="766" t="s">
        <v>131</v>
      </c>
      <c r="Y39" s="765"/>
      <c r="Z39" s="767" t="s">
        <v>353</v>
      </c>
      <c r="AA39" s="768"/>
      <c r="AB39" s="764" t="s">
        <v>131</v>
      </c>
      <c r="AC39" s="768"/>
      <c r="AD39" s="764" t="s">
        <v>132</v>
      </c>
      <c r="AE39" s="769" t="s">
        <v>168</v>
      </c>
      <c r="AF39" s="770" t="str">
        <f t="shared" si="0"/>
        <v/>
      </c>
      <c r="AG39" s="771" t="s">
        <v>354</v>
      </c>
      <c r="AH39" s="772" t="str">
        <f t="shared" si="1"/>
        <v/>
      </c>
      <c r="AI39" s="773"/>
      <c r="AJ39" s="774"/>
      <c r="AK39" s="773"/>
      <c r="AL39" s="776"/>
    </row>
    <row r="40" spans="1:38" ht="36.75" customHeight="1">
      <c r="A40" s="755">
        <f t="shared" si="2"/>
        <v>29</v>
      </c>
      <c r="B40" s="756" t="str">
        <f>IF(基本情報入力シート!C61="","",基本情報入力シート!C61)</f>
        <v/>
      </c>
      <c r="C40" s="757" t="str">
        <f>IF(基本情報入力シート!D61="","",基本情報入力シート!D61)</f>
        <v/>
      </c>
      <c r="D40" s="757" t="str">
        <f>IF(基本情報入力シート!E61="","",基本情報入力シート!E61)</f>
        <v/>
      </c>
      <c r="E40" s="757" t="str">
        <f>IF(基本情報入力シート!F61="","",基本情報入力シート!F61)</f>
        <v/>
      </c>
      <c r="F40" s="757" t="str">
        <f>IF(基本情報入力シート!G61="","",基本情報入力シート!G61)</f>
        <v/>
      </c>
      <c r="G40" s="757" t="str">
        <f>IF(基本情報入力シート!H61="","",基本情報入力シート!H61)</f>
        <v/>
      </c>
      <c r="H40" s="757" t="str">
        <f>IF(基本情報入力シート!I61="","",基本情報入力シート!I61)</f>
        <v/>
      </c>
      <c r="I40" s="757" t="str">
        <f>IF(基本情報入力シート!J61="","",基本情報入力シート!J61)</f>
        <v/>
      </c>
      <c r="J40" s="757" t="str">
        <f>IF(基本情報入力シート!K61="","",基本情報入力シート!K61)</f>
        <v/>
      </c>
      <c r="K40" s="758" t="str">
        <f>IF(基本情報入力シート!L61="","",基本情報入力シート!L61)</f>
        <v/>
      </c>
      <c r="L40" s="759" t="str">
        <f>IF(基本情報入力シート!M61="","",基本情報入力シート!M61)</f>
        <v/>
      </c>
      <c r="M40" s="759" t="str">
        <f>IF(基本情報入力シート!R61="","",基本情報入力シート!R61)</f>
        <v/>
      </c>
      <c r="N40" s="759" t="str">
        <f>IF(基本情報入力シート!W61="","",基本情報入力シート!W61)</f>
        <v/>
      </c>
      <c r="O40" s="755" t="str">
        <f>IF(基本情報入力シート!X61="","",基本情報入力シート!X61)</f>
        <v/>
      </c>
      <c r="P40" s="760" t="str">
        <f>IF(基本情報入力シート!Y61="","",基本情報入力シート!Y61)</f>
        <v/>
      </c>
      <c r="Q40" s="761"/>
      <c r="R40" s="676" t="str">
        <f>IF(基本情報入力シート!Z61="","",基本情報入力シート!Z61)</f>
        <v/>
      </c>
      <c r="S40" s="677" t="str">
        <f>IF(基本情報入力シート!AA61="","",基本情報入力シート!AA61)</f>
        <v/>
      </c>
      <c r="T40" s="762"/>
      <c r="U40" s="763" t="s">
        <v>445</v>
      </c>
      <c r="V40" s="764" t="s">
        <v>100</v>
      </c>
      <c r="W40" s="765"/>
      <c r="X40" s="766" t="s">
        <v>131</v>
      </c>
      <c r="Y40" s="765"/>
      <c r="Z40" s="767" t="s">
        <v>353</v>
      </c>
      <c r="AA40" s="768"/>
      <c r="AB40" s="764" t="s">
        <v>131</v>
      </c>
      <c r="AC40" s="768"/>
      <c r="AD40" s="764" t="s">
        <v>132</v>
      </c>
      <c r="AE40" s="769" t="s">
        <v>168</v>
      </c>
      <c r="AF40" s="770" t="str">
        <f t="shared" si="0"/>
        <v/>
      </c>
      <c r="AG40" s="771" t="s">
        <v>354</v>
      </c>
      <c r="AH40" s="772" t="str">
        <f t="shared" si="1"/>
        <v/>
      </c>
      <c r="AI40" s="773"/>
      <c r="AJ40" s="774"/>
      <c r="AK40" s="773"/>
      <c r="AL40" s="776"/>
    </row>
    <row r="41" spans="1:38" ht="36.75" customHeight="1">
      <c r="A41" s="755">
        <f t="shared" si="2"/>
        <v>30</v>
      </c>
      <c r="B41" s="756" t="str">
        <f>IF(基本情報入力シート!C62="","",基本情報入力シート!C62)</f>
        <v/>
      </c>
      <c r="C41" s="757" t="str">
        <f>IF(基本情報入力シート!D62="","",基本情報入力シート!D62)</f>
        <v/>
      </c>
      <c r="D41" s="757" t="str">
        <f>IF(基本情報入力シート!E62="","",基本情報入力シート!E62)</f>
        <v/>
      </c>
      <c r="E41" s="757" t="str">
        <f>IF(基本情報入力シート!F62="","",基本情報入力シート!F62)</f>
        <v/>
      </c>
      <c r="F41" s="757" t="str">
        <f>IF(基本情報入力シート!G62="","",基本情報入力シート!G62)</f>
        <v/>
      </c>
      <c r="G41" s="757" t="str">
        <f>IF(基本情報入力シート!H62="","",基本情報入力シート!H62)</f>
        <v/>
      </c>
      <c r="H41" s="757" t="str">
        <f>IF(基本情報入力シート!I62="","",基本情報入力シート!I62)</f>
        <v/>
      </c>
      <c r="I41" s="757" t="str">
        <f>IF(基本情報入力シート!J62="","",基本情報入力シート!J62)</f>
        <v/>
      </c>
      <c r="J41" s="757" t="str">
        <f>IF(基本情報入力シート!K62="","",基本情報入力シート!K62)</f>
        <v/>
      </c>
      <c r="K41" s="758" t="str">
        <f>IF(基本情報入力シート!L62="","",基本情報入力シート!L62)</f>
        <v/>
      </c>
      <c r="L41" s="759" t="str">
        <f>IF(基本情報入力シート!M62="","",基本情報入力シート!M62)</f>
        <v/>
      </c>
      <c r="M41" s="759" t="str">
        <f>IF(基本情報入力シート!R62="","",基本情報入力シート!R62)</f>
        <v/>
      </c>
      <c r="N41" s="759" t="str">
        <f>IF(基本情報入力シート!W62="","",基本情報入力シート!W62)</f>
        <v/>
      </c>
      <c r="O41" s="755" t="str">
        <f>IF(基本情報入力シート!X62="","",基本情報入力シート!X62)</f>
        <v/>
      </c>
      <c r="P41" s="760" t="str">
        <f>IF(基本情報入力シート!Y62="","",基本情報入力シート!Y62)</f>
        <v/>
      </c>
      <c r="Q41" s="761"/>
      <c r="R41" s="676" t="str">
        <f>IF(基本情報入力シート!Z62="","",基本情報入力シート!Z62)</f>
        <v/>
      </c>
      <c r="S41" s="677" t="str">
        <f>IF(基本情報入力シート!AA62="","",基本情報入力シート!AA62)</f>
        <v/>
      </c>
      <c r="T41" s="762"/>
      <c r="U41" s="763" t="s">
        <v>445</v>
      </c>
      <c r="V41" s="764" t="s">
        <v>100</v>
      </c>
      <c r="W41" s="765"/>
      <c r="X41" s="766" t="s">
        <v>131</v>
      </c>
      <c r="Y41" s="765"/>
      <c r="Z41" s="767" t="s">
        <v>353</v>
      </c>
      <c r="AA41" s="768"/>
      <c r="AB41" s="764" t="s">
        <v>131</v>
      </c>
      <c r="AC41" s="768"/>
      <c r="AD41" s="764" t="s">
        <v>132</v>
      </c>
      <c r="AE41" s="769" t="s">
        <v>168</v>
      </c>
      <c r="AF41" s="770" t="str">
        <f t="shared" si="0"/>
        <v/>
      </c>
      <c r="AG41" s="771" t="s">
        <v>354</v>
      </c>
      <c r="AH41" s="772" t="str">
        <f t="shared" si="1"/>
        <v/>
      </c>
      <c r="AI41" s="773"/>
      <c r="AJ41" s="774"/>
      <c r="AK41" s="773"/>
      <c r="AL41" s="776"/>
    </row>
    <row r="42" spans="1:38" ht="36.75" customHeight="1">
      <c r="A42" s="755">
        <f t="shared" si="2"/>
        <v>31</v>
      </c>
      <c r="B42" s="756" t="str">
        <f>IF(基本情報入力シート!C63="","",基本情報入力シート!C63)</f>
        <v/>
      </c>
      <c r="C42" s="757" t="str">
        <f>IF(基本情報入力シート!D63="","",基本情報入力シート!D63)</f>
        <v/>
      </c>
      <c r="D42" s="757" t="str">
        <f>IF(基本情報入力シート!E63="","",基本情報入力シート!E63)</f>
        <v/>
      </c>
      <c r="E42" s="757" t="str">
        <f>IF(基本情報入力シート!F63="","",基本情報入力シート!F63)</f>
        <v/>
      </c>
      <c r="F42" s="757" t="str">
        <f>IF(基本情報入力シート!G63="","",基本情報入力シート!G63)</f>
        <v/>
      </c>
      <c r="G42" s="757" t="str">
        <f>IF(基本情報入力シート!H63="","",基本情報入力シート!H63)</f>
        <v/>
      </c>
      <c r="H42" s="757" t="str">
        <f>IF(基本情報入力シート!I63="","",基本情報入力シート!I63)</f>
        <v/>
      </c>
      <c r="I42" s="757" t="str">
        <f>IF(基本情報入力シート!J63="","",基本情報入力シート!J63)</f>
        <v/>
      </c>
      <c r="J42" s="757" t="str">
        <f>IF(基本情報入力シート!K63="","",基本情報入力シート!K63)</f>
        <v/>
      </c>
      <c r="K42" s="758" t="str">
        <f>IF(基本情報入力シート!L63="","",基本情報入力シート!L63)</f>
        <v/>
      </c>
      <c r="L42" s="759" t="str">
        <f>IF(基本情報入力シート!M63="","",基本情報入力シート!M63)</f>
        <v/>
      </c>
      <c r="M42" s="759" t="str">
        <f>IF(基本情報入力シート!R63="","",基本情報入力シート!R63)</f>
        <v/>
      </c>
      <c r="N42" s="759" t="str">
        <f>IF(基本情報入力シート!W63="","",基本情報入力シート!W63)</f>
        <v/>
      </c>
      <c r="O42" s="755" t="str">
        <f>IF(基本情報入力シート!X63="","",基本情報入力シート!X63)</f>
        <v/>
      </c>
      <c r="P42" s="760" t="str">
        <f>IF(基本情報入力シート!Y63="","",基本情報入力シート!Y63)</f>
        <v/>
      </c>
      <c r="Q42" s="761"/>
      <c r="R42" s="676" t="str">
        <f>IF(基本情報入力シート!Z63="","",基本情報入力シート!Z63)</f>
        <v/>
      </c>
      <c r="S42" s="677" t="str">
        <f>IF(基本情報入力シート!AA63="","",基本情報入力シート!AA63)</f>
        <v/>
      </c>
      <c r="T42" s="762"/>
      <c r="U42" s="763" t="s">
        <v>445</v>
      </c>
      <c r="V42" s="764" t="s">
        <v>100</v>
      </c>
      <c r="W42" s="765"/>
      <c r="X42" s="766" t="s">
        <v>131</v>
      </c>
      <c r="Y42" s="765"/>
      <c r="Z42" s="767" t="s">
        <v>353</v>
      </c>
      <c r="AA42" s="768"/>
      <c r="AB42" s="764" t="s">
        <v>131</v>
      </c>
      <c r="AC42" s="768"/>
      <c r="AD42" s="764" t="s">
        <v>132</v>
      </c>
      <c r="AE42" s="769" t="s">
        <v>168</v>
      </c>
      <c r="AF42" s="770" t="str">
        <f t="shared" si="0"/>
        <v/>
      </c>
      <c r="AG42" s="771" t="s">
        <v>354</v>
      </c>
      <c r="AH42" s="772" t="str">
        <f t="shared" si="1"/>
        <v/>
      </c>
      <c r="AI42" s="773"/>
      <c r="AJ42" s="774"/>
      <c r="AK42" s="773"/>
      <c r="AL42" s="776"/>
    </row>
    <row r="43" spans="1:38" ht="36.75" customHeight="1">
      <c r="A43" s="755">
        <f t="shared" si="2"/>
        <v>32</v>
      </c>
      <c r="B43" s="756" t="str">
        <f>IF(基本情報入力シート!C64="","",基本情報入力シート!C64)</f>
        <v/>
      </c>
      <c r="C43" s="757" t="str">
        <f>IF(基本情報入力シート!D64="","",基本情報入力シート!D64)</f>
        <v/>
      </c>
      <c r="D43" s="757" t="str">
        <f>IF(基本情報入力シート!E64="","",基本情報入力シート!E64)</f>
        <v/>
      </c>
      <c r="E43" s="757" t="str">
        <f>IF(基本情報入力シート!F64="","",基本情報入力シート!F64)</f>
        <v/>
      </c>
      <c r="F43" s="757" t="str">
        <f>IF(基本情報入力シート!G64="","",基本情報入力シート!G64)</f>
        <v/>
      </c>
      <c r="G43" s="757" t="str">
        <f>IF(基本情報入力シート!H64="","",基本情報入力シート!H64)</f>
        <v/>
      </c>
      <c r="H43" s="757" t="str">
        <f>IF(基本情報入力シート!I64="","",基本情報入力シート!I64)</f>
        <v/>
      </c>
      <c r="I43" s="757" t="str">
        <f>IF(基本情報入力シート!J64="","",基本情報入力シート!J64)</f>
        <v/>
      </c>
      <c r="J43" s="757" t="str">
        <f>IF(基本情報入力シート!K64="","",基本情報入力シート!K64)</f>
        <v/>
      </c>
      <c r="K43" s="758" t="str">
        <f>IF(基本情報入力シート!L64="","",基本情報入力シート!L64)</f>
        <v/>
      </c>
      <c r="L43" s="759" t="str">
        <f>IF(基本情報入力シート!M64="","",基本情報入力シート!M64)</f>
        <v/>
      </c>
      <c r="M43" s="759" t="str">
        <f>IF(基本情報入力シート!R64="","",基本情報入力シート!R64)</f>
        <v/>
      </c>
      <c r="N43" s="759" t="str">
        <f>IF(基本情報入力シート!W64="","",基本情報入力シート!W64)</f>
        <v/>
      </c>
      <c r="O43" s="755" t="str">
        <f>IF(基本情報入力シート!X64="","",基本情報入力シート!X64)</f>
        <v/>
      </c>
      <c r="P43" s="760" t="str">
        <f>IF(基本情報入力シート!Y64="","",基本情報入力シート!Y64)</f>
        <v/>
      </c>
      <c r="Q43" s="761"/>
      <c r="R43" s="676" t="str">
        <f>IF(基本情報入力シート!Z64="","",基本情報入力シート!Z64)</f>
        <v/>
      </c>
      <c r="S43" s="677" t="str">
        <f>IF(基本情報入力シート!AA64="","",基本情報入力シート!AA64)</f>
        <v/>
      </c>
      <c r="T43" s="762"/>
      <c r="U43" s="763" t="s">
        <v>445</v>
      </c>
      <c r="V43" s="764" t="s">
        <v>100</v>
      </c>
      <c r="W43" s="765"/>
      <c r="X43" s="766" t="s">
        <v>131</v>
      </c>
      <c r="Y43" s="765"/>
      <c r="Z43" s="767" t="s">
        <v>353</v>
      </c>
      <c r="AA43" s="768"/>
      <c r="AB43" s="764" t="s">
        <v>131</v>
      </c>
      <c r="AC43" s="768"/>
      <c r="AD43" s="764" t="s">
        <v>132</v>
      </c>
      <c r="AE43" s="769" t="s">
        <v>168</v>
      </c>
      <c r="AF43" s="770" t="str">
        <f t="shared" si="0"/>
        <v/>
      </c>
      <c r="AG43" s="771" t="s">
        <v>354</v>
      </c>
      <c r="AH43" s="772" t="str">
        <f t="shared" si="1"/>
        <v/>
      </c>
      <c r="AI43" s="773"/>
      <c r="AJ43" s="774"/>
      <c r="AK43" s="773"/>
      <c r="AL43" s="776"/>
    </row>
    <row r="44" spans="1:38" ht="36.75" customHeight="1">
      <c r="A44" s="755">
        <f t="shared" si="2"/>
        <v>33</v>
      </c>
      <c r="B44" s="756" t="str">
        <f>IF(基本情報入力シート!C65="","",基本情報入力シート!C65)</f>
        <v/>
      </c>
      <c r="C44" s="757" t="str">
        <f>IF(基本情報入力シート!D65="","",基本情報入力シート!D65)</f>
        <v/>
      </c>
      <c r="D44" s="757" t="str">
        <f>IF(基本情報入力シート!E65="","",基本情報入力シート!E65)</f>
        <v/>
      </c>
      <c r="E44" s="757" t="str">
        <f>IF(基本情報入力シート!F65="","",基本情報入力シート!F65)</f>
        <v/>
      </c>
      <c r="F44" s="757" t="str">
        <f>IF(基本情報入力シート!G65="","",基本情報入力シート!G65)</f>
        <v/>
      </c>
      <c r="G44" s="757" t="str">
        <f>IF(基本情報入力シート!H65="","",基本情報入力シート!H65)</f>
        <v/>
      </c>
      <c r="H44" s="757" t="str">
        <f>IF(基本情報入力シート!I65="","",基本情報入力シート!I65)</f>
        <v/>
      </c>
      <c r="I44" s="757" t="str">
        <f>IF(基本情報入力シート!J65="","",基本情報入力シート!J65)</f>
        <v/>
      </c>
      <c r="J44" s="757" t="str">
        <f>IF(基本情報入力シート!K65="","",基本情報入力シート!K65)</f>
        <v/>
      </c>
      <c r="K44" s="758" t="str">
        <f>IF(基本情報入力シート!L65="","",基本情報入力シート!L65)</f>
        <v/>
      </c>
      <c r="L44" s="759" t="str">
        <f>IF(基本情報入力シート!M65="","",基本情報入力シート!M65)</f>
        <v/>
      </c>
      <c r="M44" s="759" t="str">
        <f>IF(基本情報入力シート!R65="","",基本情報入力シート!R65)</f>
        <v/>
      </c>
      <c r="N44" s="759" t="str">
        <f>IF(基本情報入力シート!W65="","",基本情報入力シート!W65)</f>
        <v/>
      </c>
      <c r="O44" s="755" t="str">
        <f>IF(基本情報入力シート!X65="","",基本情報入力シート!X65)</f>
        <v/>
      </c>
      <c r="P44" s="760" t="str">
        <f>IF(基本情報入力シート!Y65="","",基本情報入力シート!Y65)</f>
        <v/>
      </c>
      <c r="Q44" s="761"/>
      <c r="R44" s="676" t="str">
        <f>IF(基本情報入力シート!Z65="","",基本情報入力シート!Z65)</f>
        <v/>
      </c>
      <c r="S44" s="677" t="str">
        <f>IF(基本情報入力シート!AA65="","",基本情報入力シート!AA65)</f>
        <v/>
      </c>
      <c r="T44" s="762"/>
      <c r="U44" s="763" t="s">
        <v>445</v>
      </c>
      <c r="V44" s="764" t="s">
        <v>100</v>
      </c>
      <c r="W44" s="765"/>
      <c r="X44" s="766" t="s">
        <v>131</v>
      </c>
      <c r="Y44" s="765"/>
      <c r="Z44" s="767" t="s">
        <v>353</v>
      </c>
      <c r="AA44" s="768"/>
      <c r="AB44" s="764" t="s">
        <v>131</v>
      </c>
      <c r="AC44" s="768"/>
      <c r="AD44" s="764" t="s">
        <v>132</v>
      </c>
      <c r="AE44" s="769" t="s">
        <v>168</v>
      </c>
      <c r="AF44" s="770" t="str">
        <f t="shared" ref="AF44:AF75" si="3">IF(W44&gt;=1,(AA44*12+AC44)-(W44*12+Y44)+1,"")</f>
        <v/>
      </c>
      <c r="AG44" s="771" t="s">
        <v>354</v>
      </c>
      <c r="AH44" s="772" t="str">
        <f t="shared" ref="AH44:AH75" si="4">IFERROR(ROUNDDOWN(ROUND(R44*S44,0)*U44,0)*AF44,"")</f>
        <v/>
      </c>
      <c r="AI44" s="773"/>
      <c r="AJ44" s="774"/>
      <c r="AK44" s="773"/>
      <c r="AL44" s="776"/>
    </row>
    <row r="45" spans="1:38" ht="36.75" customHeight="1">
      <c r="A45" s="755">
        <f t="shared" ref="A45:A76" si="5">A44+1</f>
        <v>34</v>
      </c>
      <c r="B45" s="756" t="str">
        <f>IF(基本情報入力シート!C66="","",基本情報入力シート!C66)</f>
        <v/>
      </c>
      <c r="C45" s="757" t="str">
        <f>IF(基本情報入力シート!D66="","",基本情報入力シート!D66)</f>
        <v/>
      </c>
      <c r="D45" s="757" t="str">
        <f>IF(基本情報入力シート!E66="","",基本情報入力シート!E66)</f>
        <v/>
      </c>
      <c r="E45" s="757" t="str">
        <f>IF(基本情報入力シート!F66="","",基本情報入力シート!F66)</f>
        <v/>
      </c>
      <c r="F45" s="757" t="str">
        <f>IF(基本情報入力シート!G66="","",基本情報入力シート!G66)</f>
        <v/>
      </c>
      <c r="G45" s="757" t="str">
        <f>IF(基本情報入力シート!H66="","",基本情報入力シート!H66)</f>
        <v/>
      </c>
      <c r="H45" s="757" t="str">
        <f>IF(基本情報入力シート!I66="","",基本情報入力シート!I66)</f>
        <v/>
      </c>
      <c r="I45" s="757" t="str">
        <f>IF(基本情報入力シート!J66="","",基本情報入力シート!J66)</f>
        <v/>
      </c>
      <c r="J45" s="757" t="str">
        <f>IF(基本情報入力シート!K66="","",基本情報入力シート!K66)</f>
        <v/>
      </c>
      <c r="K45" s="758" t="str">
        <f>IF(基本情報入力シート!L66="","",基本情報入力シート!L66)</f>
        <v/>
      </c>
      <c r="L45" s="759" t="str">
        <f>IF(基本情報入力シート!M66="","",基本情報入力シート!M66)</f>
        <v/>
      </c>
      <c r="M45" s="759" t="str">
        <f>IF(基本情報入力シート!R66="","",基本情報入力シート!R66)</f>
        <v/>
      </c>
      <c r="N45" s="759" t="str">
        <f>IF(基本情報入力シート!W66="","",基本情報入力シート!W66)</f>
        <v/>
      </c>
      <c r="O45" s="755" t="str">
        <f>IF(基本情報入力シート!X66="","",基本情報入力シート!X66)</f>
        <v/>
      </c>
      <c r="P45" s="760" t="str">
        <f>IF(基本情報入力シート!Y66="","",基本情報入力シート!Y66)</f>
        <v/>
      </c>
      <c r="Q45" s="761"/>
      <c r="R45" s="676" t="str">
        <f>IF(基本情報入力シート!Z66="","",基本情報入力シート!Z66)</f>
        <v/>
      </c>
      <c r="S45" s="677" t="str">
        <f>IF(基本情報入力シート!AA66="","",基本情報入力シート!AA66)</f>
        <v/>
      </c>
      <c r="T45" s="762"/>
      <c r="U45" s="763" t="s">
        <v>445</v>
      </c>
      <c r="V45" s="764" t="s">
        <v>100</v>
      </c>
      <c r="W45" s="765"/>
      <c r="X45" s="766" t="s">
        <v>131</v>
      </c>
      <c r="Y45" s="765"/>
      <c r="Z45" s="767" t="s">
        <v>353</v>
      </c>
      <c r="AA45" s="768"/>
      <c r="AB45" s="764" t="s">
        <v>131</v>
      </c>
      <c r="AC45" s="768"/>
      <c r="AD45" s="764" t="s">
        <v>132</v>
      </c>
      <c r="AE45" s="769" t="s">
        <v>168</v>
      </c>
      <c r="AF45" s="770" t="str">
        <f t="shared" si="3"/>
        <v/>
      </c>
      <c r="AG45" s="771" t="s">
        <v>354</v>
      </c>
      <c r="AH45" s="772" t="str">
        <f t="shared" si="4"/>
        <v/>
      </c>
      <c r="AI45" s="773"/>
      <c r="AJ45" s="774"/>
      <c r="AK45" s="773"/>
      <c r="AL45" s="776"/>
    </row>
    <row r="46" spans="1:38" ht="36.75" customHeight="1">
      <c r="A46" s="755">
        <f t="shared" si="5"/>
        <v>35</v>
      </c>
      <c r="B46" s="756" t="str">
        <f>IF(基本情報入力シート!C67="","",基本情報入力シート!C67)</f>
        <v/>
      </c>
      <c r="C46" s="757" t="str">
        <f>IF(基本情報入力シート!D67="","",基本情報入力シート!D67)</f>
        <v/>
      </c>
      <c r="D46" s="757" t="str">
        <f>IF(基本情報入力シート!E67="","",基本情報入力シート!E67)</f>
        <v/>
      </c>
      <c r="E46" s="757" t="str">
        <f>IF(基本情報入力シート!F67="","",基本情報入力シート!F67)</f>
        <v/>
      </c>
      <c r="F46" s="757" t="str">
        <f>IF(基本情報入力シート!G67="","",基本情報入力シート!G67)</f>
        <v/>
      </c>
      <c r="G46" s="757" t="str">
        <f>IF(基本情報入力シート!H67="","",基本情報入力シート!H67)</f>
        <v/>
      </c>
      <c r="H46" s="757" t="str">
        <f>IF(基本情報入力シート!I67="","",基本情報入力シート!I67)</f>
        <v/>
      </c>
      <c r="I46" s="757" t="str">
        <f>IF(基本情報入力シート!J67="","",基本情報入力シート!J67)</f>
        <v/>
      </c>
      <c r="J46" s="757" t="str">
        <f>IF(基本情報入力シート!K67="","",基本情報入力シート!K67)</f>
        <v/>
      </c>
      <c r="K46" s="758" t="str">
        <f>IF(基本情報入力シート!L67="","",基本情報入力シート!L67)</f>
        <v/>
      </c>
      <c r="L46" s="759" t="str">
        <f>IF(基本情報入力シート!M67="","",基本情報入力シート!M67)</f>
        <v/>
      </c>
      <c r="M46" s="759" t="str">
        <f>IF(基本情報入力シート!R67="","",基本情報入力シート!R67)</f>
        <v/>
      </c>
      <c r="N46" s="759" t="str">
        <f>IF(基本情報入力シート!W67="","",基本情報入力シート!W67)</f>
        <v/>
      </c>
      <c r="O46" s="755" t="str">
        <f>IF(基本情報入力シート!X67="","",基本情報入力シート!X67)</f>
        <v/>
      </c>
      <c r="P46" s="760" t="str">
        <f>IF(基本情報入力シート!Y67="","",基本情報入力シート!Y67)</f>
        <v/>
      </c>
      <c r="Q46" s="761"/>
      <c r="R46" s="676" t="str">
        <f>IF(基本情報入力シート!Z67="","",基本情報入力シート!Z67)</f>
        <v/>
      </c>
      <c r="S46" s="677" t="str">
        <f>IF(基本情報入力シート!AA67="","",基本情報入力シート!AA67)</f>
        <v/>
      </c>
      <c r="T46" s="762"/>
      <c r="U46" s="763" t="s">
        <v>445</v>
      </c>
      <c r="V46" s="764" t="s">
        <v>100</v>
      </c>
      <c r="W46" s="765"/>
      <c r="X46" s="766" t="s">
        <v>131</v>
      </c>
      <c r="Y46" s="765"/>
      <c r="Z46" s="767" t="s">
        <v>353</v>
      </c>
      <c r="AA46" s="768"/>
      <c r="AB46" s="764" t="s">
        <v>131</v>
      </c>
      <c r="AC46" s="768"/>
      <c r="AD46" s="764" t="s">
        <v>132</v>
      </c>
      <c r="AE46" s="769" t="s">
        <v>168</v>
      </c>
      <c r="AF46" s="770" t="str">
        <f t="shared" si="3"/>
        <v/>
      </c>
      <c r="AG46" s="771" t="s">
        <v>354</v>
      </c>
      <c r="AH46" s="772" t="str">
        <f t="shared" si="4"/>
        <v/>
      </c>
      <c r="AI46" s="773"/>
      <c r="AJ46" s="774"/>
      <c r="AK46" s="773"/>
      <c r="AL46" s="776"/>
    </row>
    <row r="47" spans="1:38" ht="36.75" customHeight="1">
      <c r="A47" s="755">
        <f t="shared" si="5"/>
        <v>36</v>
      </c>
      <c r="B47" s="756" t="str">
        <f>IF(基本情報入力シート!C68="","",基本情報入力シート!C68)</f>
        <v/>
      </c>
      <c r="C47" s="757" t="str">
        <f>IF(基本情報入力シート!D68="","",基本情報入力シート!D68)</f>
        <v/>
      </c>
      <c r="D47" s="757" t="str">
        <f>IF(基本情報入力シート!E68="","",基本情報入力シート!E68)</f>
        <v/>
      </c>
      <c r="E47" s="757" t="str">
        <f>IF(基本情報入力シート!F68="","",基本情報入力シート!F68)</f>
        <v/>
      </c>
      <c r="F47" s="757" t="str">
        <f>IF(基本情報入力シート!G68="","",基本情報入力シート!G68)</f>
        <v/>
      </c>
      <c r="G47" s="757" t="str">
        <f>IF(基本情報入力シート!H68="","",基本情報入力シート!H68)</f>
        <v/>
      </c>
      <c r="H47" s="757" t="str">
        <f>IF(基本情報入力シート!I68="","",基本情報入力シート!I68)</f>
        <v/>
      </c>
      <c r="I47" s="757" t="str">
        <f>IF(基本情報入力シート!J68="","",基本情報入力シート!J68)</f>
        <v/>
      </c>
      <c r="J47" s="757" t="str">
        <f>IF(基本情報入力シート!K68="","",基本情報入力シート!K68)</f>
        <v/>
      </c>
      <c r="K47" s="758" t="str">
        <f>IF(基本情報入力シート!L68="","",基本情報入力シート!L68)</f>
        <v/>
      </c>
      <c r="L47" s="759" t="str">
        <f>IF(基本情報入力シート!M68="","",基本情報入力シート!M68)</f>
        <v/>
      </c>
      <c r="M47" s="759" t="str">
        <f>IF(基本情報入力シート!R68="","",基本情報入力シート!R68)</f>
        <v/>
      </c>
      <c r="N47" s="759" t="str">
        <f>IF(基本情報入力シート!W68="","",基本情報入力シート!W68)</f>
        <v/>
      </c>
      <c r="O47" s="755" t="str">
        <f>IF(基本情報入力シート!X68="","",基本情報入力シート!X68)</f>
        <v/>
      </c>
      <c r="P47" s="760" t="str">
        <f>IF(基本情報入力シート!Y68="","",基本情報入力シート!Y68)</f>
        <v/>
      </c>
      <c r="Q47" s="761"/>
      <c r="R47" s="676" t="str">
        <f>IF(基本情報入力シート!Z68="","",基本情報入力シート!Z68)</f>
        <v/>
      </c>
      <c r="S47" s="677" t="str">
        <f>IF(基本情報入力シート!AA68="","",基本情報入力シート!AA68)</f>
        <v/>
      </c>
      <c r="T47" s="762"/>
      <c r="U47" s="763" t="s">
        <v>445</v>
      </c>
      <c r="V47" s="764" t="s">
        <v>100</v>
      </c>
      <c r="W47" s="765"/>
      <c r="X47" s="766" t="s">
        <v>131</v>
      </c>
      <c r="Y47" s="765"/>
      <c r="Z47" s="767" t="s">
        <v>353</v>
      </c>
      <c r="AA47" s="768"/>
      <c r="AB47" s="764" t="s">
        <v>131</v>
      </c>
      <c r="AC47" s="768"/>
      <c r="AD47" s="764" t="s">
        <v>132</v>
      </c>
      <c r="AE47" s="769" t="s">
        <v>168</v>
      </c>
      <c r="AF47" s="770" t="str">
        <f t="shared" si="3"/>
        <v/>
      </c>
      <c r="AG47" s="771" t="s">
        <v>354</v>
      </c>
      <c r="AH47" s="772" t="str">
        <f t="shared" si="4"/>
        <v/>
      </c>
      <c r="AI47" s="773"/>
      <c r="AJ47" s="774"/>
      <c r="AK47" s="773"/>
      <c r="AL47" s="776"/>
    </row>
    <row r="48" spans="1:38" ht="36.75" customHeight="1">
      <c r="A48" s="755">
        <f t="shared" si="5"/>
        <v>37</v>
      </c>
      <c r="B48" s="756" t="str">
        <f>IF(基本情報入力シート!C69="","",基本情報入力シート!C69)</f>
        <v/>
      </c>
      <c r="C48" s="757" t="str">
        <f>IF(基本情報入力シート!D69="","",基本情報入力シート!D69)</f>
        <v/>
      </c>
      <c r="D48" s="757" t="str">
        <f>IF(基本情報入力シート!E69="","",基本情報入力シート!E69)</f>
        <v/>
      </c>
      <c r="E48" s="757" t="str">
        <f>IF(基本情報入力シート!F69="","",基本情報入力シート!F69)</f>
        <v/>
      </c>
      <c r="F48" s="757" t="str">
        <f>IF(基本情報入力シート!G69="","",基本情報入力シート!G69)</f>
        <v/>
      </c>
      <c r="G48" s="757" t="str">
        <f>IF(基本情報入力シート!H69="","",基本情報入力シート!H69)</f>
        <v/>
      </c>
      <c r="H48" s="757" t="str">
        <f>IF(基本情報入力シート!I69="","",基本情報入力シート!I69)</f>
        <v/>
      </c>
      <c r="I48" s="757" t="str">
        <f>IF(基本情報入力シート!J69="","",基本情報入力シート!J69)</f>
        <v/>
      </c>
      <c r="J48" s="757" t="str">
        <f>IF(基本情報入力シート!K69="","",基本情報入力シート!K69)</f>
        <v/>
      </c>
      <c r="K48" s="758" t="str">
        <f>IF(基本情報入力シート!L69="","",基本情報入力シート!L69)</f>
        <v/>
      </c>
      <c r="L48" s="759" t="str">
        <f>IF(基本情報入力シート!M69="","",基本情報入力シート!M69)</f>
        <v/>
      </c>
      <c r="M48" s="759" t="str">
        <f>IF(基本情報入力シート!R69="","",基本情報入力シート!R69)</f>
        <v/>
      </c>
      <c r="N48" s="759" t="str">
        <f>IF(基本情報入力シート!W69="","",基本情報入力シート!W69)</f>
        <v/>
      </c>
      <c r="O48" s="755" t="str">
        <f>IF(基本情報入力シート!X69="","",基本情報入力シート!X69)</f>
        <v/>
      </c>
      <c r="P48" s="760" t="str">
        <f>IF(基本情報入力シート!Y69="","",基本情報入力シート!Y69)</f>
        <v/>
      </c>
      <c r="Q48" s="761"/>
      <c r="R48" s="676" t="str">
        <f>IF(基本情報入力シート!Z69="","",基本情報入力シート!Z69)</f>
        <v/>
      </c>
      <c r="S48" s="677" t="str">
        <f>IF(基本情報入力シート!AA69="","",基本情報入力シート!AA69)</f>
        <v/>
      </c>
      <c r="T48" s="762"/>
      <c r="U48" s="763" t="s">
        <v>445</v>
      </c>
      <c r="V48" s="764" t="s">
        <v>100</v>
      </c>
      <c r="W48" s="765"/>
      <c r="X48" s="766" t="s">
        <v>131</v>
      </c>
      <c r="Y48" s="765"/>
      <c r="Z48" s="767" t="s">
        <v>353</v>
      </c>
      <c r="AA48" s="768"/>
      <c r="AB48" s="764" t="s">
        <v>131</v>
      </c>
      <c r="AC48" s="768"/>
      <c r="AD48" s="764" t="s">
        <v>132</v>
      </c>
      <c r="AE48" s="769" t="s">
        <v>168</v>
      </c>
      <c r="AF48" s="770" t="str">
        <f t="shared" si="3"/>
        <v/>
      </c>
      <c r="AG48" s="771" t="s">
        <v>354</v>
      </c>
      <c r="AH48" s="772" t="str">
        <f t="shared" si="4"/>
        <v/>
      </c>
      <c r="AI48" s="773"/>
      <c r="AJ48" s="774"/>
      <c r="AK48" s="773"/>
      <c r="AL48" s="776"/>
    </row>
    <row r="49" spans="1:38" ht="36.75" customHeight="1">
      <c r="A49" s="755">
        <f t="shared" si="5"/>
        <v>38</v>
      </c>
      <c r="B49" s="756" t="str">
        <f>IF(基本情報入力シート!C70="","",基本情報入力シート!C70)</f>
        <v/>
      </c>
      <c r="C49" s="757" t="str">
        <f>IF(基本情報入力シート!D70="","",基本情報入力シート!D70)</f>
        <v/>
      </c>
      <c r="D49" s="757" t="str">
        <f>IF(基本情報入力シート!E70="","",基本情報入力シート!E70)</f>
        <v/>
      </c>
      <c r="E49" s="757" t="str">
        <f>IF(基本情報入力シート!F70="","",基本情報入力シート!F70)</f>
        <v/>
      </c>
      <c r="F49" s="757" t="str">
        <f>IF(基本情報入力シート!G70="","",基本情報入力シート!G70)</f>
        <v/>
      </c>
      <c r="G49" s="757" t="str">
        <f>IF(基本情報入力シート!H70="","",基本情報入力シート!H70)</f>
        <v/>
      </c>
      <c r="H49" s="757" t="str">
        <f>IF(基本情報入力シート!I70="","",基本情報入力シート!I70)</f>
        <v/>
      </c>
      <c r="I49" s="757" t="str">
        <f>IF(基本情報入力シート!J70="","",基本情報入力シート!J70)</f>
        <v/>
      </c>
      <c r="J49" s="757" t="str">
        <f>IF(基本情報入力シート!K70="","",基本情報入力シート!K70)</f>
        <v/>
      </c>
      <c r="K49" s="758" t="str">
        <f>IF(基本情報入力シート!L70="","",基本情報入力シート!L70)</f>
        <v/>
      </c>
      <c r="L49" s="759" t="str">
        <f>IF(基本情報入力シート!M70="","",基本情報入力シート!M70)</f>
        <v/>
      </c>
      <c r="M49" s="759" t="str">
        <f>IF(基本情報入力シート!R70="","",基本情報入力シート!R70)</f>
        <v/>
      </c>
      <c r="N49" s="759" t="str">
        <f>IF(基本情報入力シート!W70="","",基本情報入力シート!W70)</f>
        <v/>
      </c>
      <c r="O49" s="755" t="str">
        <f>IF(基本情報入力シート!X70="","",基本情報入力シート!X70)</f>
        <v/>
      </c>
      <c r="P49" s="760" t="str">
        <f>IF(基本情報入力シート!Y70="","",基本情報入力シート!Y70)</f>
        <v/>
      </c>
      <c r="Q49" s="761"/>
      <c r="R49" s="676" t="str">
        <f>IF(基本情報入力シート!Z70="","",基本情報入力シート!Z70)</f>
        <v/>
      </c>
      <c r="S49" s="677" t="str">
        <f>IF(基本情報入力シート!AA70="","",基本情報入力シート!AA70)</f>
        <v/>
      </c>
      <c r="T49" s="762"/>
      <c r="U49" s="763" t="s">
        <v>445</v>
      </c>
      <c r="V49" s="764" t="s">
        <v>100</v>
      </c>
      <c r="W49" s="765"/>
      <c r="X49" s="766" t="s">
        <v>131</v>
      </c>
      <c r="Y49" s="765"/>
      <c r="Z49" s="767" t="s">
        <v>353</v>
      </c>
      <c r="AA49" s="768"/>
      <c r="AB49" s="764" t="s">
        <v>131</v>
      </c>
      <c r="AC49" s="768"/>
      <c r="AD49" s="764" t="s">
        <v>132</v>
      </c>
      <c r="AE49" s="769" t="s">
        <v>168</v>
      </c>
      <c r="AF49" s="770" t="str">
        <f t="shared" si="3"/>
        <v/>
      </c>
      <c r="AG49" s="771" t="s">
        <v>354</v>
      </c>
      <c r="AH49" s="772" t="str">
        <f t="shared" si="4"/>
        <v/>
      </c>
      <c r="AI49" s="773"/>
      <c r="AJ49" s="774"/>
      <c r="AK49" s="773"/>
      <c r="AL49" s="776"/>
    </row>
    <row r="50" spans="1:38" ht="36.75" customHeight="1">
      <c r="A50" s="755">
        <f t="shared" si="5"/>
        <v>39</v>
      </c>
      <c r="B50" s="756" t="str">
        <f>IF(基本情報入力シート!C71="","",基本情報入力シート!C71)</f>
        <v/>
      </c>
      <c r="C50" s="757" t="str">
        <f>IF(基本情報入力シート!D71="","",基本情報入力シート!D71)</f>
        <v/>
      </c>
      <c r="D50" s="757" t="str">
        <f>IF(基本情報入力シート!E71="","",基本情報入力シート!E71)</f>
        <v/>
      </c>
      <c r="E50" s="757" t="str">
        <f>IF(基本情報入力シート!F71="","",基本情報入力シート!F71)</f>
        <v/>
      </c>
      <c r="F50" s="757" t="str">
        <f>IF(基本情報入力シート!G71="","",基本情報入力シート!G71)</f>
        <v/>
      </c>
      <c r="G50" s="757" t="str">
        <f>IF(基本情報入力シート!H71="","",基本情報入力シート!H71)</f>
        <v/>
      </c>
      <c r="H50" s="757" t="str">
        <f>IF(基本情報入力シート!I71="","",基本情報入力シート!I71)</f>
        <v/>
      </c>
      <c r="I50" s="757" t="str">
        <f>IF(基本情報入力シート!J71="","",基本情報入力シート!J71)</f>
        <v/>
      </c>
      <c r="J50" s="757" t="str">
        <f>IF(基本情報入力シート!K71="","",基本情報入力シート!K71)</f>
        <v/>
      </c>
      <c r="K50" s="758" t="str">
        <f>IF(基本情報入力シート!L71="","",基本情報入力シート!L71)</f>
        <v/>
      </c>
      <c r="L50" s="759" t="str">
        <f>IF(基本情報入力シート!M71="","",基本情報入力シート!M71)</f>
        <v/>
      </c>
      <c r="M50" s="759" t="str">
        <f>IF(基本情報入力シート!R71="","",基本情報入力シート!R71)</f>
        <v/>
      </c>
      <c r="N50" s="759" t="str">
        <f>IF(基本情報入力シート!W71="","",基本情報入力シート!W71)</f>
        <v/>
      </c>
      <c r="O50" s="755" t="str">
        <f>IF(基本情報入力シート!X71="","",基本情報入力シート!X71)</f>
        <v/>
      </c>
      <c r="P50" s="760" t="str">
        <f>IF(基本情報入力シート!Y71="","",基本情報入力シート!Y71)</f>
        <v/>
      </c>
      <c r="Q50" s="761"/>
      <c r="R50" s="676" t="str">
        <f>IF(基本情報入力シート!Z71="","",基本情報入力シート!Z71)</f>
        <v/>
      </c>
      <c r="S50" s="677" t="str">
        <f>IF(基本情報入力シート!AA71="","",基本情報入力シート!AA71)</f>
        <v/>
      </c>
      <c r="T50" s="762"/>
      <c r="U50" s="763" t="s">
        <v>445</v>
      </c>
      <c r="V50" s="764" t="s">
        <v>100</v>
      </c>
      <c r="W50" s="765"/>
      <c r="X50" s="766" t="s">
        <v>131</v>
      </c>
      <c r="Y50" s="765"/>
      <c r="Z50" s="767" t="s">
        <v>353</v>
      </c>
      <c r="AA50" s="768"/>
      <c r="AB50" s="764" t="s">
        <v>131</v>
      </c>
      <c r="AC50" s="768"/>
      <c r="AD50" s="764" t="s">
        <v>132</v>
      </c>
      <c r="AE50" s="769" t="s">
        <v>168</v>
      </c>
      <c r="AF50" s="770" t="str">
        <f t="shared" si="3"/>
        <v/>
      </c>
      <c r="AG50" s="771" t="s">
        <v>354</v>
      </c>
      <c r="AH50" s="772" t="str">
        <f t="shared" si="4"/>
        <v/>
      </c>
      <c r="AI50" s="773"/>
      <c r="AJ50" s="774"/>
      <c r="AK50" s="773"/>
      <c r="AL50" s="776"/>
    </row>
    <row r="51" spans="1:38" ht="36.75" customHeight="1">
      <c r="A51" s="755">
        <f t="shared" si="5"/>
        <v>40</v>
      </c>
      <c r="B51" s="756" t="str">
        <f>IF(基本情報入力シート!C72="","",基本情報入力シート!C72)</f>
        <v/>
      </c>
      <c r="C51" s="757" t="str">
        <f>IF(基本情報入力シート!D72="","",基本情報入力シート!D72)</f>
        <v/>
      </c>
      <c r="D51" s="757" t="str">
        <f>IF(基本情報入力シート!E72="","",基本情報入力シート!E72)</f>
        <v/>
      </c>
      <c r="E51" s="757" t="str">
        <f>IF(基本情報入力シート!F72="","",基本情報入力シート!F72)</f>
        <v/>
      </c>
      <c r="F51" s="757" t="str">
        <f>IF(基本情報入力シート!G72="","",基本情報入力シート!G72)</f>
        <v/>
      </c>
      <c r="G51" s="757" t="str">
        <f>IF(基本情報入力シート!H72="","",基本情報入力シート!H72)</f>
        <v/>
      </c>
      <c r="H51" s="757" t="str">
        <f>IF(基本情報入力シート!I72="","",基本情報入力シート!I72)</f>
        <v/>
      </c>
      <c r="I51" s="757" t="str">
        <f>IF(基本情報入力シート!J72="","",基本情報入力シート!J72)</f>
        <v/>
      </c>
      <c r="J51" s="757" t="str">
        <f>IF(基本情報入力シート!K72="","",基本情報入力シート!K72)</f>
        <v/>
      </c>
      <c r="K51" s="758" t="str">
        <f>IF(基本情報入力シート!L72="","",基本情報入力シート!L72)</f>
        <v/>
      </c>
      <c r="L51" s="759" t="str">
        <f>IF(基本情報入力シート!M72="","",基本情報入力シート!M72)</f>
        <v/>
      </c>
      <c r="M51" s="759" t="str">
        <f>IF(基本情報入力シート!R72="","",基本情報入力シート!R72)</f>
        <v/>
      </c>
      <c r="N51" s="759" t="str">
        <f>IF(基本情報入力シート!W72="","",基本情報入力シート!W72)</f>
        <v/>
      </c>
      <c r="O51" s="755" t="str">
        <f>IF(基本情報入力シート!X72="","",基本情報入力シート!X72)</f>
        <v/>
      </c>
      <c r="P51" s="760" t="str">
        <f>IF(基本情報入力シート!Y72="","",基本情報入力シート!Y72)</f>
        <v/>
      </c>
      <c r="Q51" s="761"/>
      <c r="R51" s="676" t="str">
        <f>IF(基本情報入力シート!Z72="","",基本情報入力シート!Z72)</f>
        <v/>
      </c>
      <c r="S51" s="677" t="str">
        <f>IF(基本情報入力シート!AA72="","",基本情報入力シート!AA72)</f>
        <v/>
      </c>
      <c r="T51" s="762"/>
      <c r="U51" s="763" t="s">
        <v>445</v>
      </c>
      <c r="V51" s="764" t="s">
        <v>100</v>
      </c>
      <c r="W51" s="765"/>
      <c r="X51" s="766" t="s">
        <v>131</v>
      </c>
      <c r="Y51" s="765"/>
      <c r="Z51" s="767" t="s">
        <v>353</v>
      </c>
      <c r="AA51" s="768"/>
      <c r="AB51" s="764" t="s">
        <v>131</v>
      </c>
      <c r="AC51" s="768"/>
      <c r="AD51" s="764" t="s">
        <v>132</v>
      </c>
      <c r="AE51" s="769" t="s">
        <v>168</v>
      </c>
      <c r="AF51" s="770" t="str">
        <f t="shared" si="3"/>
        <v/>
      </c>
      <c r="AG51" s="771" t="s">
        <v>354</v>
      </c>
      <c r="AH51" s="772" t="str">
        <f t="shared" si="4"/>
        <v/>
      </c>
      <c r="AI51" s="773"/>
      <c r="AJ51" s="774"/>
      <c r="AK51" s="773"/>
      <c r="AL51" s="776"/>
    </row>
    <row r="52" spans="1:38" ht="36.75" customHeight="1">
      <c r="A52" s="755">
        <f t="shared" si="5"/>
        <v>41</v>
      </c>
      <c r="B52" s="756" t="str">
        <f>IF(基本情報入力シート!C73="","",基本情報入力シート!C73)</f>
        <v/>
      </c>
      <c r="C52" s="757" t="str">
        <f>IF(基本情報入力シート!D73="","",基本情報入力シート!D73)</f>
        <v/>
      </c>
      <c r="D52" s="757" t="str">
        <f>IF(基本情報入力シート!E73="","",基本情報入力シート!E73)</f>
        <v/>
      </c>
      <c r="E52" s="757" t="str">
        <f>IF(基本情報入力シート!F73="","",基本情報入力シート!F73)</f>
        <v/>
      </c>
      <c r="F52" s="757" t="str">
        <f>IF(基本情報入力シート!G73="","",基本情報入力シート!G73)</f>
        <v/>
      </c>
      <c r="G52" s="757" t="str">
        <f>IF(基本情報入力シート!H73="","",基本情報入力シート!H73)</f>
        <v/>
      </c>
      <c r="H52" s="757" t="str">
        <f>IF(基本情報入力シート!I73="","",基本情報入力シート!I73)</f>
        <v/>
      </c>
      <c r="I52" s="757" t="str">
        <f>IF(基本情報入力シート!J73="","",基本情報入力シート!J73)</f>
        <v/>
      </c>
      <c r="J52" s="757" t="str">
        <f>IF(基本情報入力シート!K73="","",基本情報入力シート!K73)</f>
        <v/>
      </c>
      <c r="K52" s="758" t="str">
        <f>IF(基本情報入力シート!L73="","",基本情報入力シート!L73)</f>
        <v/>
      </c>
      <c r="L52" s="759" t="str">
        <f>IF(基本情報入力シート!M73="","",基本情報入力シート!M73)</f>
        <v/>
      </c>
      <c r="M52" s="759" t="str">
        <f>IF(基本情報入力シート!R73="","",基本情報入力シート!R73)</f>
        <v/>
      </c>
      <c r="N52" s="759" t="str">
        <f>IF(基本情報入力シート!W73="","",基本情報入力シート!W73)</f>
        <v/>
      </c>
      <c r="O52" s="755" t="str">
        <f>IF(基本情報入力シート!X73="","",基本情報入力シート!X73)</f>
        <v/>
      </c>
      <c r="P52" s="760" t="str">
        <f>IF(基本情報入力シート!Y73="","",基本情報入力シート!Y73)</f>
        <v/>
      </c>
      <c r="Q52" s="761"/>
      <c r="R52" s="676" t="str">
        <f>IF(基本情報入力シート!Z73="","",基本情報入力シート!Z73)</f>
        <v/>
      </c>
      <c r="S52" s="677" t="str">
        <f>IF(基本情報入力シート!AA73="","",基本情報入力シート!AA73)</f>
        <v/>
      </c>
      <c r="T52" s="762"/>
      <c r="U52" s="763" t="s">
        <v>445</v>
      </c>
      <c r="V52" s="764" t="s">
        <v>100</v>
      </c>
      <c r="W52" s="765"/>
      <c r="X52" s="766" t="s">
        <v>131</v>
      </c>
      <c r="Y52" s="765"/>
      <c r="Z52" s="767" t="s">
        <v>353</v>
      </c>
      <c r="AA52" s="768"/>
      <c r="AB52" s="764" t="s">
        <v>131</v>
      </c>
      <c r="AC52" s="768"/>
      <c r="AD52" s="764" t="s">
        <v>132</v>
      </c>
      <c r="AE52" s="769" t="s">
        <v>168</v>
      </c>
      <c r="AF52" s="770" t="str">
        <f t="shared" si="3"/>
        <v/>
      </c>
      <c r="AG52" s="771" t="s">
        <v>354</v>
      </c>
      <c r="AH52" s="772" t="str">
        <f t="shared" si="4"/>
        <v/>
      </c>
      <c r="AI52" s="773"/>
      <c r="AJ52" s="774"/>
      <c r="AK52" s="773"/>
      <c r="AL52" s="776"/>
    </row>
    <row r="53" spans="1:38" ht="36.75" customHeight="1">
      <c r="A53" s="755">
        <f t="shared" si="5"/>
        <v>42</v>
      </c>
      <c r="B53" s="756" t="str">
        <f>IF(基本情報入力シート!C74="","",基本情報入力シート!C74)</f>
        <v/>
      </c>
      <c r="C53" s="757" t="str">
        <f>IF(基本情報入力シート!D74="","",基本情報入力シート!D74)</f>
        <v/>
      </c>
      <c r="D53" s="757" t="str">
        <f>IF(基本情報入力シート!E74="","",基本情報入力シート!E74)</f>
        <v/>
      </c>
      <c r="E53" s="757" t="str">
        <f>IF(基本情報入力シート!F74="","",基本情報入力シート!F74)</f>
        <v/>
      </c>
      <c r="F53" s="757" t="str">
        <f>IF(基本情報入力シート!G74="","",基本情報入力シート!G74)</f>
        <v/>
      </c>
      <c r="G53" s="757" t="str">
        <f>IF(基本情報入力シート!H74="","",基本情報入力シート!H74)</f>
        <v/>
      </c>
      <c r="H53" s="757" t="str">
        <f>IF(基本情報入力シート!I74="","",基本情報入力シート!I74)</f>
        <v/>
      </c>
      <c r="I53" s="757" t="str">
        <f>IF(基本情報入力シート!J74="","",基本情報入力シート!J74)</f>
        <v/>
      </c>
      <c r="J53" s="757" t="str">
        <f>IF(基本情報入力シート!K74="","",基本情報入力シート!K74)</f>
        <v/>
      </c>
      <c r="K53" s="758" t="str">
        <f>IF(基本情報入力シート!L74="","",基本情報入力シート!L74)</f>
        <v/>
      </c>
      <c r="L53" s="759" t="str">
        <f>IF(基本情報入力シート!M74="","",基本情報入力シート!M74)</f>
        <v/>
      </c>
      <c r="M53" s="759" t="str">
        <f>IF(基本情報入力シート!R74="","",基本情報入力シート!R74)</f>
        <v/>
      </c>
      <c r="N53" s="759" t="str">
        <f>IF(基本情報入力シート!W74="","",基本情報入力シート!W74)</f>
        <v/>
      </c>
      <c r="O53" s="755" t="str">
        <f>IF(基本情報入力シート!X74="","",基本情報入力シート!X74)</f>
        <v/>
      </c>
      <c r="P53" s="760" t="str">
        <f>IF(基本情報入力シート!Y74="","",基本情報入力シート!Y74)</f>
        <v/>
      </c>
      <c r="Q53" s="761"/>
      <c r="R53" s="676" t="str">
        <f>IF(基本情報入力シート!Z74="","",基本情報入力シート!Z74)</f>
        <v/>
      </c>
      <c r="S53" s="677" t="str">
        <f>IF(基本情報入力シート!AA74="","",基本情報入力シート!AA74)</f>
        <v/>
      </c>
      <c r="T53" s="762"/>
      <c r="U53" s="763" t="s">
        <v>445</v>
      </c>
      <c r="V53" s="764" t="s">
        <v>100</v>
      </c>
      <c r="W53" s="765"/>
      <c r="X53" s="766" t="s">
        <v>131</v>
      </c>
      <c r="Y53" s="765"/>
      <c r="Z53" s="767" t="s">
        <v>353</v>
      </c>
      <c r="AA53" s="768"/>
      <c r="AB53" s="764" t="s">
        <v>131</v>
      </c>
      <c r="AC53" s="768"/>
      <c r="AD53" s="764" t="s">
        <v>132</v>
      </c>
      <c r="AE53" s="769" t="s">
        <v>168</v>
      </c>
      <c r="AF53" s="770" t="str">
        <f t="shared" si="3"/>
        <v/>
      </c>
      <c r="AG53" s="771" t="s">
        <v>354</v>
      </c>
      <c r="AH53" s="772" t="str">
        <f t="shared" si="4"/>
        <v/>
      </c>
      <c r="AI53" s="773"/>
      <c r="AJ53" s="774"/>
      <c r="AK53" s="773"/>
      <c r="AL53" s="776"/>
    </row>
    <row r="54" spans="1:38" ht="36.75" customHeight="1">
      <c r="A54" s="755">
        <f t="shared" si="5"/>
        <v>43</v>
      </c>
      <c r="B54" s="756" t="str">
        <f>IF(基本情報入力シート!C75="","",基本情報入力シート!C75)</f>
        <v/>
      </c>
      <c r="C54" s="757" t="str">
        <f>IF(基本情報入力シート!D75="","",基本情報入力シート!D75)</f>
        <v/>
      </c>
      <c r="D54" s="757" t="str">
        <f>IF(基本情報入力シート!E75="","",基本情報入力シート!E75)</f>
        <v/>
      </c>
      <c r="E54" s="757" t="str">
        <f>IF(基本情報入力シート!F75="","",基本情報入力シート!F75)</f>
        <v/>
      </c>
      <c r="F54" s="757" t="str">
        <f>IF(基本情報入力シート!G75="","",基本情報入力シート!G75)</f>
        <v/>
      </c>
      <c r="G54" s="757" t="str">
        <f>IF(基本情報入力シート!H75="","",基本情報入力シート!H75)</f>
        <v/>
      </c>
      <c r="H54" s="757" t="str">
        <f>IF(基本情報入力シート!I75="","",基本情報入力シート!I75)</f>
        <v/>
      </c>
      <c r="I54" s="757" t="str">
        <f>IF(基本情報入力シート!J75="","",基本情報入力シート!J75)</f>
        <v/>
      </c>
      <c r="J54" s="757" t="str">
        <f>IF(基本情報入力シート!K75="","",基本情報入力シート!K75)</f>
        <v/>
      </c>
      <c r="K54" s="758" t="str">
        <f>IF(基本情報入力シート!L75="","",基本情報入力シート!L75)</f>
        <v/>
      </c>
      <c r="L54" s="759" t="str">
        <f>IF(基本情報入力シート!M75="","",基本情報入力シート!M75)</f>
        <v/>
      </c>
      <c r="M54" s="759" t="str">
        <f>IF(基本情報入力シート!R75="","",基本情報入力シート!R75)</f>
        <v/>
      </c>
      <c r="N54" s="759" t="str">
        <f>IF(基本情報入力シート!W75="","",基本情報入力シート!W75)</f>
        <v/>
      </c>
      <c r="O54" s="755" t="str">
        <f>IF(基本情報入力シート!X75="","",基本情報入力シート!X75)</f>
        <v/>
      </c>
      <c r="P54" s="760" t="str">
        <f>IF(基本情報入力シート!Y75="","",基本情報入力シート!Y75)</f>
        <v/>
      </c>
      <c r="Q54" s="761"/>
      <c r="R54" s="676" t="str">
        <f>IF(基本情報入力シート!Z75="","",基本情報入力シート!Z75)</f>
        <v/>
      </c>
      <c r="S54" s="677" t="str">
        <f>IF(基本情報入力シート!AA75="","",基本情報入力シート!AA75)</f>
        <v/>
      </c>
      <c r="T54" s="762"/>
      <c r="U54" s="763" t="s">
        <v>445</v>
      </c>
      <c r="V54" s="764" t="s">
        <v>100</v>
      </c>
      <c r="W54" s="765"/>
      <c r="X54" s="766" t="s">
        <v>131</v>
      </c>
      <c r="Y54" s="765"/>
      <c r="Z54" s="767" t="s">
        <v>353</v>
      </c>
      <c r="AA54" s="768"/>
      <c r="AB54" s="764" t="s">
        <v>131</v>
      </c>
      <c r="AC54" s="768"/>
      <c r="AD54" s="764" t="s">
        <v>132</v>
      </c>
      <c r="AE54" s="769" t="s">
        <v>168</v>
      </c>
      <c r="AF54" s="770" t="str">
        <f t="shared" si="3"/>
        <v/>
      </c>
      <c r="AG54" s="771" t="s">
        <v>354</v>
      </c>
      <c r="AH54" s="772" t="str">
        <f t="shared" si="4"/>
        <v/>
      </c>
      <c r="AI54" s="773"/>
      <c r="AJ54" s="774"/>
      <c r="AK54" s="773"/>
      <c r="AL54" s="776"/>
    </row>
    <row r="55" spans="1:38" ht="36.75" customHeight="1">
      <c r="A55" s="755">
        <f t="shared" si="5"/>
        <v>44</v>
      </c>
      <c r="B55" s="756" t="str">
        <f>IF(基本情報入力シート!C76="","",基本情報入力シート!C76)</f>
        <v/>
      </c>
      <c r="C55" s="757" t="str">
        <f>IF(基本情報入力シート!D76="","",基本情報入力シート!D76)</f>
        <v/>
      </c>
      <c r="D55" s="757" t="str">
        <f>IF(基本情報入力シート!E76="","",基本情報入力シート!E76)</f>
        <v/>
      </c>
      <c r="E55" s="757" t="str">
        <f>IF(基本情報入力シート!F76="","",基本情報入力シート!F76)</f>
        <v/>
      </c>
      <c r="F55" s="757" t="str">
        <f>IF(基本情報入力シート!G76="","",基本情報入力シート!G76)</f>
        <v/>
      </c>
      <c r="G55" s="757" t="str">
        <f>IF(基本情報入力シート!H76="","",基本情報入力シート!H76)</f>
        <v/>
      </c>
      <c r="H55" s="757" t="str">
        <f>IF(基本情報入力シート!I76="","",基本情報入力シート!I76)</f>
        <v/>
      </c>
      <c r="I55" s="757" t="str">
        <f>IF(基本情報入力シート!J76="","",基本情報入力シート!J76)</f>
        <v/>
      </c>
      <c r="J55" s="757" t="str">
        <f>IF(基本情報入力シート!K76="","",基本情報入力シート!K76)</f>
        <v/>
      </c>
      <c r="K55" s="758" t="str">
        <f>IF(基本情報入力シート!L76="","",基本情報入力シート!L76)</f>
        <v/>
      </c>
      <c r="L55" s="759" t="str">
        <f>IF(基本情報入力シート!M76="","",基本情報入力シート!M76)</f>
        <v/>
      </c>
      <c r="M55" s="759" t="str">
        <f>IF(基本情報入力シート!R76="","",基本情報入力シート!R76)</f>
        <v/>
      </c>
      <c r="N55" s="759" t="str">
        <f>IF(基本情報入力シート!W76="","",基本情報入力シート!W76)</f>
        <v/>
      </c>
      <c r="O55" s="755" t="str">
        <f>IF(基本情報入力シート!X76="","",基本情報入力シート!X76)</f>
        <v/>
      </c>
      <c r="P55" s="760" t="str">
        <f>IF(基本情報入力シート!Y76="","",基本情報入力シート!Y76)</f>
        <v/>
      </c>
      <c r="Q55" s="761"/>
      <c r="R55" s="676" t="str">
        <f>IF(基本情報入力シート!Z76="","",基本情報入力シート!Z76)</f>
        <v/>
      </c>
      <c r="S55" s="677" t="str">
        <f>IF(基本情報入力シート!AA76="","",基本情報入力シート!AA76)</f>
        <v/>
      </c>
      <c r="T55" s="762"/>
      <c r="U55" s="763" t="s">
        <v>445</v>
      </c>
      <c r="V55" s="764" t="s">
        <v>100</v>
      </c>
      <c r="W55" s="765"/>
      <c r="X55" s="766" t="s">
        <v>131</v>
      </c>
      <c r="Y55" s="765"/>
      <c r="Z55" s="767" t="s">
        <v>353</v>
      </c>
      <c r="AA55" s="768"/>
      <c r="AB55" s="764" t="s">
        <v>131</v>
      </c>
      <c r="AC55" s="768"/>
      <c r="AD55" s="764" t="s">
        <v>132</v>
      </c>
      <c r="AE55" s="769" t="s">
        <v>168</v>
      </c>
      <c r="AF55" s="770" t="str">
        <f t="shared" si="3"/>
        <v/>
      </c>
      <c r="AG55" s="771" t="s">
        <v>354</v>
      </c>
      <c r="AH55" s="772" t="str">
        <f t="shared" si="4"/>
        <v/>
      </c>
      <c r="AI55" s="773"/>
      <c r="AJ55" s="774"/>
      <c r="AK55" s="773"/>
      <c r="AL55" s="776"/>
    </row>
    <row r="56" spans="1:38" ht="36.75" customHeight="1">
      <c r="A56" s="755">
        <f t="shared" si="5"/>
        <v>45</v>
      </c>
      <c r="B56" s="756" t="str">
        <f>IF(基本情報入力シート!C77="","",基本情報入力シート!C77)</f>
        <v/>
      </c>
      <c r="C56" s="757" t="str">
        <f>IF(基本情報入力シート!D77="","",基本情報入力シート!D77)</f>
        <v/>
      </c>
      <c r="D56" s="757" t="str">
        <f>IF(基本情報入力シート!E77="","",基本情報入力シート!E77)</f>
        <v/>
      </c>
      <c r="E56" s="757" t="str">
        <f>IF(基本情報入力シート!F77="","",基本情報入力シート!F77)</f>
        <v/>
      </c>
      <c r="F56" s="757" t="str">
        <f>IF(基本情報入力シート!G77="","",基本情報入力シート!G77)</f>
        <v/>
      </c>
      <c r="G56" s="757" t="str">
        <f>IF(基本情報入力シート!H77="","",基本情報入力シート!H77)</f>
        <v/>
      </c>
      <c r="H56" s="757" t="str">
        <f>IF(基本情報入力シート!I77="","",基本情報入力シート!I77)</f>
        <v/>
      </c>
      <c r="I56" s="757" t="str">
        <f>IF(基本情報入力シート!J77="","",基本情報入力シート!J77)</f>
        <v/>
      </c>
      <c r="J56" s="757" t="str">
        <f>IF(基本情報入力シート!K77="","",基本情報入力シート!K77)</f>
        <v/>
      </c>
      <c r="K56" s="758" t="str">
        <f>IF(基本情報入力シート!L77="","",基本情報入力シート!L77)</f>
        <v/>
      </c>
      <c r="L56" s="759" t="str">
        <f>IF(基本情報入力シート!M77="","",基本情報入力シート!M77)</f>
        <v/>
      </c>
      <c r="M56" s="759" t="str">
        <f>IF(基本情報入力シート!R77="","",基本情報入力シート!R77)</f>
        <v/>
      </c>
      <c r="N56" s="759" t="str">
        <f>IF(基本情報入力シート!W77="","",基本情報入力シート!W77)</f>
        <v/>
      </c>
      <c r="O56" s="755" t="str">
        <f>IF(基本情報入力シート!X77="","",基本情報入力シート!X77)</f>
        <v/>
      </c>
      <c r="P56" s="760" t="str">
        <f>IF(基本情報入力シート!Y77="","",基本情報入力シート!Y77)</f>
        <v/>
      </c>
      <c r="Q56" s="761"/>
      <c r="R56" s="676" t="str">
        <f>IF(基本情報入力シート!Z77="","",基本情報入力シート!Z77)</f>
        <v/>
      </c>
      <c r="S56" s="677" t="str">
        <f>IF(基本情報入力シート!AA77="","",基本情報入力シート!AA77)</f>
        <v/>
      </c>
      <c r="T56" s="762"/>
      <c r="U56" s="763" t="s">
        <v>445</v>
      </c>
      <c r="V56" s="764" t="s">
        <v>100</v>
      </c>
      <c r="W56" s="765"/>
      <c r="X56" s="766" t="s">
        <v>131</v>
      </c>
      <c r="Y56" s="765"/>
      <c r="Z56" s="767" t="s">
        <v>353</v>
      </c>
      <c r="AA56" s="768"/>
      <c r="AB56" s="764" t="s">
        <v>131</v>
      </c>
      <c r="AC56" s="768"/>
      <c r="AD56" s="764" t="s">
        <v>132</v>
      </c>
      <c r="AE56" s="769" t="s">
        <v>168</v>
      </c>
      <c r="AF56" s="770" t="str">
        <f t="shared" si="3"/>
        <v/>
      </c>
      <c r="AG56" s="771" t="s">
        <v>354</v>
      </c>
      <c r="AH56" s="772" t="str">
        <f t="shared" si="4"/>
        <v/>
      </c>
      <c r="AI56" s="773"/>
      <c r="AJ56" s="774"/>
      <c r="AK56" s="773"/>
      <c r="AL56" s="776"/>
    </row>
    <row r="57" spans="1:38" ht="36.75" customHeight="1">
      <c r="A57" s="755">
        <f t="shared" si="5"/>
        <v>46</v>
      </c>
      <c r="B57" s="756" t="str">
        <f>IF(基本情報入力シート!C78="","",基本情報入力シート!C78)</f>
        <v/>
      </c>
      <c r="C57" s="757" t="str">
        <f>IF(基本情報入力シート!D78="","",基本情報入力シート!D78)</f>
        <v/>
      </c>
      <c r="D57" s="757" t="str">
        <f>IF(基本情報入力シート!E78="","",基本情報入力シート!E78)</f>
        <v/>
      </c>
      <c r="E57" s="757" t="str">
        <f>IF(基本情報入力シート!F78="","",基本情報入力シート!F78)</f>
        <v/>
      </c>
      <c r="F57" s="757" t="str">
        <f>IF(基本情報入力シート!G78="","",基本情報入力シート!G78)</f>
        <v/>
      </c>
      <c r="G57" s="757" t="str">
        <f>IF(基本情報入力シート!H78="","",基本情報入力シート!H78)</f>
        <v/>
      </c>
      <c r="H57" s="757" t="str">
        <f>IF(基本情報入力シート!I78="","",基本情報入力シート!I78)</f>
        <v/>
      </c>
      <c r="I57" s="757" t="str">
        <f>IF(基本情報入力シート!J78="","",基本情報入力シート!J78)</f>
        <v/>
      </c>
      <c r="J57" s="757" t="str">
        <f>IF(基本情報入力シート!K78="","",基本情報入力シート!K78)</f>
        <v/>
      </c>
      <c r="K57" s="758" t="str">
        <f>IF(基本情報入力シート!L78="","",基本情報入力シート!L78)</f>
        <v/>
      </c>
      <c r="L57" s="759" t="str">
        <f>IF(基本情報入力シート!M78="","",基本情報入力シート!M78)</f>
        <v/>
      </c>
      <c r="M57" s="759" t="str">
        <f>IF(基本情報入力シート!R78="","",基本情報入力シート!R78)</f>
        <v/>
      </c>
      <c r="N57" s="759" t="str">
        <f>IF(基本情報入力シート!W78="","",基本情報入力シート!W78)</f>
        <v/>
      </c>
      <c r="O57" s="755" t="str">
        <f>IF(基本情報入力シート!X78="","",基本情報入力シート!X78)</f>
        <v/>
      </c>
      <c r="P57" s="760" t="str">
        <f>IF(基本情報入力シート!Y78="","",基本情報入力シート!Y78)</f>
        <v/>
      </c>
      <c r="Q57" s="761"/>
      <c r="R57" s="676" t="str">
        <f>IF(基本情報入力シート!Z78="","",基本情報入力シート!Z78)</f>
        <v/>
      </c>
      <c r="S57" s="677" t="str">
        <f>IF(基本情報入力シート!AA78="","",基本情報入力シート!AA78)</f>
        <v/>
      </c>
      <c r="T57" s="762"/>
      <c r="U57" s="763" t="s">
        <v>445</v>
      </c>
      <c r="V57" s="764" t="s">
        <v>100</v>
      </c>
      <c r="W57" s="765"/>
      <c r="X57" s="766" t="s">
        <v>131</v>
      </c>
      <c r="Y57" s="765"/>
      <c r="Z57" s="767" t="s">
        <v>353</v>
      </c>
      <c r="AA57" s="768"/>
      <c r="AB57" s="764" t="s">
        <v>131</v>
      </c>
      <c r="AC57" s="768"/>
      <c r="AD57" s="764" t="s">
        <v>132</v>
      </c>
      <c r="AE57" s="769" t="s">
        <v>168</v>
      </c>
      <c r="AF57" s="770" t="str">
        <f t="shared" si="3"/>
        <v/>
      </c>
      <c r="AG57" s="771" t="s">
        <v>354</v>
      </c>
      <c r="AH57" s="772" t="str">
        <f t="shared" si="4"/>
        <v/>
      </c>
      <c r="AI57" s="773"/>
      <c r="AJ57" s="774"/>
      <c r="AK57" s="773"/>
      <c r="AL57" s="776"/>
    </row>
    <row r="58" spans="1:38" ht="36.75" customHeight="1">
      <c r="A58" s="755">
        <f t="shared" si="5"/>
        <v>47</v>
      </c>
      <c r="B58" s="756" t="str">
        <f>IF(基本情報入力シート!C79="","",基本情報入力シート!C79)</f>
        <v/>
      </c>
      <c r="C58" s="757" t="str">
        <f>IF(基本情報入力シート!D79="","",基本情報入力シート!D79)</f>
        <v/>
      </c>
      <c r="D58" s="757" t="str">
        <f>IF(基本情報入力シート!E79="","",基本情報入力シート!E79)</f>
        <v/>
      </c>
      <c r="E58" s="757" t="str">
        <f>IF(基本情報入力シート!F79="","",基本情報入力シート!F79)</f>
        <v/>
      </c>
      <c r="F58" s="757" t="str">
        <f>IF(基本情報入力シート!G79="","",基本情報入力シート!G79)</f>
        <v/>
      </c>
      <c r="G58" s="757" t="str">
        <f>IF(基本情報入力シート!H79="","",基本情報入力シート!H79)</f>
        <v/>
      </c>
      <c r="H58" s="757" t="str">
        <f>IF(基本情報入力シート!I79="","",基本情報入力シート!I79)</f>
        <v/>
      </c>
      <c r="I58" s="757" t="str">
        <f>IF(基本情報入力シート!J79="","",基本情報入力シート!J79)</f>
        <v/>
      </c>
      <c r="J58" s="757" t="str">
        <f>IF(基本情報入力シート!K79="","",基本情報入力シート!K79)</f>
        <v/>
      </c>
      <c r="K58" s="758" t="str">
        <f>IF(基本情報入力シート!L79="","",基本情報入力シート!L79)</f>
        <v/>
      </c>
      <c r="L58" s="759" t="str">
        <f>IF(基本情報入力シート!M79="","",基本情報入力シート!M79)</f>
        <v/>
      </c>
      <c r="M58" s="759" t="str">
        <f>IF(基本情報入力シート!R79="","",基本情報入力シート!R79)</f>
        <v/>
      </c>
      <c r="N58" s="759" t="str">
        <f>IF(基本情報入力シート!W79="","",基本情報入力シート!W79)</f>
        <v/>
      </c>
      <c r="O58" s="755" t="str">
        <f>IF(基本情報入力シート!X79="","",基本情報入力シート!X79)</f>
        <v/>
      </c>
      <c r="P58" s="760" t="str">
        <f>IF(基本情報入力シート!Y79="","",基本情報入力シート!Y79)</f>
        <v/>
      </c>
      <c r="Q58" s="761"/>
      <c r="R58" s="676" t="str">
        <f>IF(基本情報入力シート!Z79="","",基本情報入力シート!Z79)</f>
        <v/>
      </c>
      <c r="S58" s="677" t="str">
        <f>IF(基本情報入力シート!AA79="","",基本情報入力シート!AA79)</f>
        <v/>
      </c>
      <c r="T58" s="762"/>
      <c r="U58" s="763" t="s">
        <v>445</v>
      </c>
      <c r="V58" s="764" t="s">
        <v>100</v>
      </c>
      <c r="W58" s="765"/>
      <c r="X58" s="766" t="s">
        <v>131</v>
      </c>
      <c r="Y58" s="765"/>
      <c r="Z58" s="767" t="s">
        <v>353</v>
      </c>
      <c r="AA58" s="768"/>
      <c r="AB58" s="764" t="s">
        <v>131</v>
      </c>
      <c r="AC58" s="768"/>
      <c r="AD58" s="764" t="s">
        <v>132</v>
      </c>
      <c r="AE58" s="769" t="s">
        <v>168</v>
      </c>
      <c r="AF58" s="770" t="str">
        <f t="shared" si="3"/>
        <v/>
      </c>
      <c r="AG58" s="771" t="s">
        <v>354</v>
      </c>
      <c r="AH58" s="772" t="str">
        <f t="shared" si="4"/>
        <v/>
      </c>
      <c r="AI58" s="773"/>
      <c r="AJ58" s="774"/>
      <c r="AK58" s="773"/>
      <c r="AL58" s="776"/>
    </row>
    <row r="59" spans="1:38" ht="36.75" customHeight="1">
      <c r="A59" s="755">
        <f t="shared" si="5"/>
        <v>48</v>
      </c>
      <c r="B59" s="756" t="str">
        <f>IF(基本情報入力シート!C80="","",基本情報入力シート!C80)</f>
        <v/>
      </c>
      <c r="C59" s="757" t="str">
        <f>IF(基本情報入力シート!D80="","",基本情報入力シート!D80)</f>
        <v/>
      </c>
      <c r="D59" s="757" t="str">
        <f>IF(基本情報入力シート!E80="","",基本情報入力シート!E80)</f>
        <v/>
      </c>
      <c r="E59" s="757" t="str">
        <f>IF(基本情報入力シート!F80="","",基本情報入力シート!F80)</f>
        <v/>
      </c>
      <c r="F59" s="757" t="str">
        <f>IF(基本情報入力シート!G80="","",基本情報入力シート!G80)</f>
        <v/>
      </c>
      <c r="G59" s="757" t="str">
        <f>IF(基本情報入力シート!H80="","",基本情報入力シート!H80)</f>
        <v/>
      </c>
      <c r="H59" s="757" t="str">
        <f>IF(基本情報入力シート!I80="","",基本情報入力シート!I80)</f>
        <v/>
      </c>
      <c r="I59" s="757" t="str">
        <f>IF(基本情報入力シート!J80="","",基本情報入力シート!J80)</f>
        <v/>
      </c>
      <c r="J59" s="757" t="str">
        <f>IF(基本情報入力シート!K80="","",基本情報入力シート!K80)</f>
        <v/>
      </c>
      <c r="K59" s="758" t="str">
        <f>IF(基本情報入力シート!L80="","",基本情報入力シート!L80)</f>
        <v/>
      </c>
      <c r="L59" s="759" t="str">
        <f>IF(基本情報入力シート!M80="","",基本情報入力シート!M80)</f>
        <v/>
      </c>
      <c r="M59" s="759" t="str">
        <f>IF(基本情報入力シート!R80="","",基本情報入力シート!R80)</f>
        <v/>
      </c>
      <c r="N59" s="759" t="str">
        <f>IF(基本情報入力シート!W80="","",基本情報入力シート!W80)</f>
        <v/>
      </c>
      <c r="O59" s="755" t="str">
        <f>IF(基本情報入力シート!X80="","",基本情報入力シート!X80)</f>
        <v/>
      </c>
      <c r="P59" s="760" t="str">
        <f>IF(基本情報入力シート!Y80="","",基本情報入力シート!Y80)</f>
        <v/>
      </c>
      <c r="Q59" s="761"/>
      <c r="R59" s="676" t="str">
        <f>IF(基本情報入力シート!Z80="","",基本情報入力シート!Z80)</f>
        <v/>
      </c>
      <c r="S59" s="677" t="str">
        <f>IF(基本情報入力シート!AA80="","",基本情報入力シート!AA80)</f>
        <v/>
      </c>
      <c r="T59" s="762"/>
      <c r="U59" s="763" t="s">
        <v>445</v>
      </c>
      <c r="V59" s="764" t="s">
        <v>100</v>
      </c>
      <c r="W59" s="765"/>
      <c r="X59" s="766" t="s">
        <v>131</v>
      </c>
      <c r="Y59" s="765"/>
      <c r="Z59" s="767" t="s">
        <v>353</v>
      </c>
      <c r="AA59" s="768"/>
      <c r="AB59" s="764" t="s">
        <v>131</v>
      </c>
      <c r="AC59" s="768"/>
      <c r="AD59" s="764" t="s">
        <v>132</v>
      </c>
      <c r="AE59" s="769" t="s">
        <v>168</v>
      </c>
      <c r="AF59" s="770" t="str">
        <f t="shared" si="3"/>
        <v/>
      </c>
      <c r="AG59" s="771" t="s">
        <v>354</v>
      </c>
      <c r="AH59" s="772" t="str">
        <f t="shared" si="4"/>
        <v/>
      </c>
      <c r="AI59" s="773"/>
      <c r="AJ59" s="774"/>
      <c r="AK59" s="773"/>
      <c r="AL59" s="776"/>
    </row>
    <row r="60" spans="1:38" ht="36.75" customHeight="1">
      <c r="A60" s="755">
        <f t="shared" si="5"/>
        <v>49</v>
      </c>
      <c r="B60" s="756" t="str">
        <f>IF(基本情報入力シート!C81="","",基本情報入力シート!C81)</f>
        <v/>
      </c>
      <c r="C60" s="757" t="str">
        <f>IF(基本情報入力シート!D81="","",基本情報入力シート!D81)</f>
        <v/>
      </c>
      <c r="D60" s="757" t="str">
        <f>IF(基本情報入力シート!E81="","",基本情報入力シート!E81)</f>
        <v/>
      </c>
      <c r="E60" s="757" t="str">
        <f>IF(基本情報入力シート!F81="","",基本情報入力シート!F81)</f>
        <v/>
      </c>
      <c r="F60" s="757" t="str">
        <f>IF(基本情報入力シート!G81="","",基本情報入力シート!G81)</f>
        <v/>
      </c>
      <c r="G60" s="757" t="str">
        <f>IF(基本情報入力シート!H81="","",基本情報入力シート!H81)</f>
        <v/>
      </c>
      <c r="H60" s="757" t="str">
        <f>IF(基本情報入力シート!I81="","",基本情報入力シート!I81)</f>
        <v/>
      </c>
      <c r="I60" s="757" t="str">
        <f>IF(基本情報入力シート!J81="","",基本情報入力シート!J81)</f>
        <v/>
      </c>
      <c r="J60" s="757" t="str">
        <f>IF(基本情報入力シート!K81="","",基本情報入力シート!K81)</f>
        <v/>
      </c>
      <c r="K60" s="758" t="str">
        <f>IF(基本情報入力シート!L81="","",基本情報入力シート!L81)</f>
        <v/>
      </c>
      <c r="L60" s="759" t="str">
        <f>IF(基本情報入力シート!M81="","",基本情報入力シート!M81)</f>
        <v/>
      </c>
      <c r="M60" s="759" t="str">
        <f>IF(基本情報入力シート!R81="","",基本情報入力シート!R81)</f>
        <v/>
      </c>
      <c r="N60" s="759" t="str">
        <f>IF(基本情報入力シート!W81="","",基本情報入力シート!W81)</f>
        <v/>
      </c>
      <c r="O60" s="755" t="str">
        <f>IF(基本情報入力シート!X81="","",基本情報入力シート!X81)</f>
        <v/>
      </c>
      <c r="P60" s="760" t="str">
        <f>IF(基本情報入力シート!Y81="","",基本情報入力シート!Y81)</f>
        <v/>
      </c>
      <c r="Q60" s="761"/>
      <c r="R60" s="676" t="str">
        <f>IF(基本情報入力シート!Z81="","",基本情報入力シート!Z81)</f>
        <v/>
      </c>
      <c r="S60" s="677" t="str">
        <f>IF(基本情報入力シート!AA81="","",基本情報入力シート!AA81)</f>
        <v/>
      </c>
      <c r="T60" s="762"/>
      <c r="U60" s="763" t="s">
        <v>445</v>
      </c>
      <c r="V60" s="764" t="s">
        <v>100</v>
      </c>
      <c r="W60" s="765"/>
      <c r="X60" s="766" t="s">
        <v>131</v>
      </c>
      <c r="Y60" s="765"/>
      <c r="Z60" s="767" t="s">
        <v>353</v>
      </c>
      <c r="AA60" s="768"/>
      <c r="AB60" s="764" t="s">
        <v>131</v>
      </c>
      <c r="AC60" s="768"/>
      <c r="AD60" s="764" t="s">
        <v>132</v>
      </c>
      <c r="AE60" s="769" t="s">
        <v>168</v>
      </c>
      <c r="AF60" s="770" t="str">
        <f t="shared" si="3"/>
        <v/>
      </c>
      <c r="AG60" s="771" t="s">
        <v>354</v>
      </c>
      <c r="AH60" s="772" t="str">
        <f t="shared" si="4"/>
        <v/>
      </c>
      <c r="AI60" s="773"/>
      <c r="AJ60" s="774"/>
      <c r="AK60" s="773"/>
      <c r="AL60" s="776"/>
    </row>
    <row r="61" spans="1:38" ht="36.75" customHeight="1">
      <c r="A61" s="755">
        <f t="shared" si="5"/>
        <v>50</v>
      </c>
      <c r="B61" s="756" t="str">
        <f>IF(基本情報入力シート!C82="","",基本情報入力シート!C82)</f>
        <v/>
      </c>
      <c r="C61" s="757" t="str">
        <f>IF(基本情報入力シート!D82="","",基本情報入力シート!D82)</f>
        <v/>
      </c>
      <c r="D61" s="757" t="str">
        <f>IF(基本情報入力シート!E82="","",基本情報入力シート!E82)</f>
        <v/>
      </c>
      <c r="E61" s="757" t="str">
        <f>IF(基本情報入力シート!F82="","",基本情報入力シート!F82)</f>
        <v/>
      </c>
      <c r="F61" s="757" t="str">
        <f>IF(基本情報入力シート!G82="","",基本情報入力シート!G82)</f>
        <v/>
      </c>
      <c r="G61" s="757" t="str">
        <f>IF(基本情報入力シート!H82="","",基本情報入力シート!H82)</f>
        <v/>
      </c>
      <c r="H61" s="757" t="str">
        <f>IF(基本情報入力シート!I82="","",基本情報入力シート!I82)</f>
        <v/>
      </c>
      <c r="I61" s="757" t="str">
        <f>IF(基本情報入力シート!J82="","",基本情報入力シート!J82)</f>
        <v/>
      </c>
      <c r="J61" s="757" t="str">
        <f>IF(基本情報入力シート!K82="","",基本情報入力シート!K82)</f>
        <v/>
      </c>
      <c r="K61" s="758" t="str">
        <f>IF(基本情報入力シート!L82="","",基本情報入力シート!L82)</f>
        <v/>
      </c>
      <c r="L61" s="759" t="str">
        <f>IF(基本情報入力シート!M82="","",基本情報入力シート!M82)</f>
        <v/>
      </c>
      <c r="M61" s="759" t="str">
        <f>IF(基本情報入力シート!R82="","",基本情報入力シート!R82)</f>
        <v/>
      </c>
      <c r="N61" s="759" t="str">
        <f>IF(基本情報入力シート!W82="","",基本情報入力シート!W82)</f>
        <v/>
      </c>
      <c r="O61" s="755" t="str">
        <f>IF(基本情報入力シート!X82="","",基本情報入力シート!X82)</f>
        <v/>
      </c>
      <c r="P61" s="760" t="str">
        <f>IF(基本情報入力シート!Y82="","",基本情報入力シート!Y82)</f>
        <v/>
      </c>
      <c r="Q61" s="761"/>
      <c r="R61" s="676" t="str">
        <f>IF(基本情報入力シート!Z82="","",基本情報入力シート!Z82)</f>
        <v/>
      </c>
      <c r="S61" s="677" t="str">
        <f>IF(基本情報入力シート!AA82="","",基本情報入力シート!AA82)</f>
        <v/>
      </c>
      <c r="T61" s="762"/>
      <c r="U61" s="763" t="s">
        <v>445</v>
      </c>
      <c r="V61" s="764" t="s">
        <v>100</v>
      </c>
      <c r="W61" s="765"/>
      <c r="X61" s="766" t="s">
        <v>131</v>
      </c>
      <c r="Y61" s="765"/>
      <c r="Z61" s="767" t="s">
        <v>353</v>
      </c>
      <c r="AA61" s="768"/>
      <c r="AB61" s="764" t="s">
        <v>131</v>
      </c>
      <c r="AC61" s="768"/>
      <c r="AD61" s="764" t="s">
        <v>132</v>
      </c>
      <c r="AE61" s="769" t="s">
        <v>168</v>
      </c>
      <c r="AF61" s="770" t="str">
        <f t="shared" si="3"/>
        <v/>
      </c>
      <c r="AG61" s="771" t="s">
        <v>354</v>
      </c>
      <c r="AH61" s="772" t="str">
        <f t="shared" si="4"/>
        <v/>
      </c>
      <c r="AI61" s="773"/>
      <c r="AJ61" s="774"/>
      <c r="AK61" s="773"/>
      <c r="AL61" s="776"/>
    </row>
    <row r="62" spans="1:38" ht="36.75" customHeight="1">
      <c r="A62" s="755">
        <f t="shared" si="5"/>
        <v>51</v>
      </c>
      <c r="B62" s="756" t="str">
        <f>IF(基本情報入力シート!C83="","",基本情報入力シート!C83)</f>
        <v/>
      </c>
      <c r="C62" s="757" t="str">
        <f>IF(基本情報入力シート!D83="","",基本情報入力シート!D83)</f>
        <v/>
      </c>
      <c r="D62" s="757" t="str">
        <f>IF(基本情報入力シート!E83="","",基本情報入力シート!E83)</f>
        <v/>
      </c>
      <c r="E62" s="757" t="str">
        <f>IF(基本情報入力シート!F83="","",基本情報入力シート!F83)</f>
        <v/>
      </c>
      <c r="F62" s="757" t="str">
        <f>IF(基本情報入力シート!G83="","",基本情報入力シート!G83)</f>
        <v/>
      </c>
      <c r="G62" s="757" t="str">
        <f>IF(基本情報入力シート!H83="","",基本情報入力シート!H83)</f>
        <v/>
      </c>
      <c r="H62" s="757" t="str">
        <f>IF(基本情報入力シート!I83="","",基本情報入力シート!I83)</f>
        <v/>
      </c>
      <c r="I62" s="757" t="str">
        <f>IF(基本情報入力シート!J83="","",基本情報入力シート!J83)</f>
        <v/>
      </c>
      <c r="J62" s="757" t="str">
        <f>IF(基本情報入力シート!K83="","",基本情報入力シート!K83)</f>
        <v/>
      </c>
      <c r="K62" s="758" t="str">
        <f>IF(基本情報入力シート!L83="","",基本情報入力シート!L83)</f>
        <v/>
      </c>
      <c r="L62" s="759" t="str">
        <f>IF(基本情報入力シート!M83="","",基本情報入力シート!M83)</f>
        <v/>
      </c>
      <c r="M62" s="759" t="str">
        <f>IF(基本情報入力シート!R83="","",基本情報入力シート!R83)</f>
        <v/>
      </c>
      <c r="N62" s="759" t="str">
        <f>IF(基本情報入力シート!W83="","",基本情報入力シート!W83)</f>
        <v/>
      </c>
      <c r="O62" s="755" t="str">
        <f>IF(基本情報入力シート!X83="","",基本情報入力シート!X83)</f>
        <v/>
      </c>
      <c r="P62" s="760" t="str">
        <f>IF(基本情報入力シート!Y83="","",基本情報入力シート!Y83)</f>
        <v/>
      </c>
      <c r="Q62" s="761"/>
      <c r="R62" s="676" t="str">
        <f>IF(基本情報入力シート!Z83="","",基本情報入力シート!Z83)</f>
        <v/>
      </c>
      <c r="S62" s="677" t="str">
        <f>IF(基本情報入力シート!AA83="","",基本情報入力シート!AA83)</f>
        <v/>
      </c>
      <c r="T62" s="762"/>
      <c r="U62" s="763" t="s">
        <v>445</v>
      </c>
      <c r="V62" s="764" t="s">
        <v>100</v>
      </c>
      <c r="W62" s="765"/>
      <c r="X62" s="766" t="s">
        <v>131</v>
      </c>
      <c r="Y62" s="765"/>
      <c r="Z62" s="767" t="s">
        <v>353</v>
      </c>
      <c r="AA62" s="768"/>
      <c r="AB62" s="764" t="s">
        <v>131</v>
      </c>
      <c r="AC62" s="768"/>
      <c r="AD62" s="764" t="s">
        <v>132</v>
      </c>
      <c r="AE62" s="769" t="s">
        <v>168</v>
      </c>
      <c r="AF62" s="770" t="str">
        <f t="shared" si="3"/>
        <v/>
      </c>
      <c r="AG62" s="771" t="s">
        <v>354</v>
      </c>
      <c r="AH62" s="772" t="str">
        <f t="shared" si="4"/>
        <v/>
      </c>
      <c r="AI62" s="773"/>
      <c r="AJ62" s="774"/>
      <c r="AK62" s="773"/>
      <c r="AL62" s="776"/>
    </row>
    <row r="63" spans="1:38" ht="36.75" customHeight="1">
      <c r="A63" s="755">
        <f t="shared" si="5"/>
        <v>52</v>
      </c>
      <c r="B63" s="756" t="str">
        <f>IF(基本情報入力シート!C84="","",基本情報入力シート!C84)</f>
        <v/>
      </c>
      <c r="C63" s="757" t="str">
        <f>IF(基本情報入力シート!D84="","",基本情報入力シート!D84)</f>
        <v/>
      </c>
      <c r="D63" s="757" t="str">
        <f>IF(基本情報入力シート!E84="","",基本情報入力シート!E84)</f>
        <v/>
      </c>
      <c r="E63" s="757" t="str">
        <f>IF(基本情報入力シート!F84="","",基本情報入力シート!F84)</f>
        <v/>
      </c>
      <c r="F63" s="757" t="str">
        <f>IF(基本情報入力シート!G84="","",基本情報入力シート!G84)</f>
        <v/>
      </c>
      <c r="G63" s="757" t="str">
        <f>IF(基本情報入力シート!H84="","",基本情報入力シート!H84)</f>
        <v/>
      </c>
      <c r="H63" s="757" t="str">
        <f>IF(基本情報入力シート!I84="","",基本情報入力シート!I84)</f>
        <v/>
      </c>
      <c r="I63" s="757" t="str">
        <f>IF(基本情報入力シート!J84="","",基本情報入力シート!J84)</f>
        <v/>
      </c>
      <c r="J63" s="757" t="str">
        <f>IF(基本情報入力シート!K84="","",基本情報入力シート!K84)</f>
        <v/>
      </c>
      <c r="K63" s="758" t="str">
        <f>IF(基本情報入力シート!L84="","",基本情報入力シート!L84)</f>
        <v/>
      </c>
      <c r="L63" s="759" t="str">
        <f>IF(基本情報入力シート!M84="","",基本情報入力シート!M84)</f>
        <v/>
      </c>
      <c r="M63" s="759" t="str">
        <f>IF(基本情報入力シート!R84="","",基本情報入力シート!R84)</f>
        <v/>
      </c>
      <c r="N63" s="759" t="str">
        <f>IF(基本情報入力シート!W84="","",基本情報入力シート!W84)</f>
        <v/>
      </c>
      <c r="O63" s="755" t="str">
        <f>IF(基本情報入力シート!X84="","",基本情報入力シート!X84)</f>
        <v/>
      </c>
      <c r="P63" s="760" t="str">
        <f>IF(基本情報入力シート!Y84="","",基本情報入力シート!Y84)</f>
        <v/>
      </c>
      <c r="Q63" s="761"/>
      <c r="R63" s="676" t="str">
        <f>IF(基本情報入力シート!Z84="","",基本情報入力シート!Z84)</f>
        <v/>
      </c>
      <c r="S63" s="677" t="str">
        <f>IF(基本情報入力シート!AA84="","",基本情報入力シート!AA84)</f>
        <v/>
      </c>
      <c r="T63" s="762"/>
      <c r="U63" s="763" t="s">
        <v>445</v>
      </c>
      <c r="V63" s="764" t="s">
        <v>100</v>
      </c>
      <c r="W63" s="765"/>
      <c r="X63" s="766" t="s">
        <v>131</v>
      </c>
      <c r="Y63" s="765"/>
      <c r="Z63" s="767" t="s">
        <v>353</v>
      </c>
      <c r="AA63" s="768"/>
      <c r="AB63" s="764" t="s">
        <v>131</v>
      </c>
      <c r="AC63" s="768"/>
      <c r="AD63" s="764" t="s">
        <v>132</v>
      </c>
      <c r="AE63" s="769" t="s">
        <v>168</v>
      </c>
      <c r="AF63" s="770" t="str">
        <f t="shared" si="3"/>
        <v/>
      </c>
      <c r="AG63" s="771" t="s">
        <v>354</v>
      </c>
      <c r="AH63" s="772" t="str">
        <f t="shared" si="4"/>
        <v/>
      </c>
      <c r="AI63" s="773"/>
      <c r="AJ63" s="774"/>
      <c r="AK63" s="773"/>
      <c r="AL63" s="776"/>
    </row>
    <row r="64" spans="1:38" ht="36.75" customHeight="1">
      <c r="A64" s="755">
        <f t="shared" si="5"/>
        <v>53</v>
      </c>
      <c r="B64" s="756" t="str">
        <f>IF(基本情報入力シート!C85="","",基本情報入力シート!C85)</f>
        <v/>
      </c>
      <c r="C64" s="757" t="str">
        <f>IF(基本情報入力シート!D85="","",基本情報入力シート!D85)</f>
        <v/>
      </c>
      <c r="D64" s="757" t="str">
        <f>IF(基本情報入力シート!E85="","",基本情報入力シート!E85)</f>
        <v/>
      </c>
      <c r="E64" s="757" t="str">
        <f>IF(基本情報入力シート!F85="","",基本情報入力シート!F85)</f>
        <v/>
      </c>
      <c r="F64" s="757" t="str">
        <f>IF(基本情報入力シート!G85="","",基本情報入力シート!G85)</f>
        <v/>
      </c>
      <c r="G64" s="757" t="str">
        <f>IF(基本情報入力シート!H85="","",基本情報入力シート!H85)</f>
        <v/>
      </c>
      <c r="H64" s="757" t="str">
        <f>IF(基本情報入力シート!I85="","",基本情報入力シート!I85)</f>
        <v/>
      </c>
      <c r="I64" s="757" t="str">
        <f>IF(基本情報入力シート!J85="","",基本情報入力シート!J85)</f>
        <v/>
      </c>
      <c r="J64" s="757" t="str">
        <f>IF(基本情報入力シート!K85="","",基本情報入力シート!K85)</f>
        <v/>
      </c>
      <c r="K64" s="758" t="str">
        <f>IF(基本情報入力シート!L85="","",基本情報入力シート!L85)</f>
        <v/>
      </c>
      <c r="L64" s="759" t="str">
        <f>IF(基本情報入力シート!M85="","",基本情報入力シート!M85)</f>
        <v/>
      </c>
      <c r="M64" s="759" t="str">
        <f>IF(基本情報入力シート!R85="","",基本情報入力シート!R85)</f>
        <v/>
      </c>
      <c r="N64" s="759" t="str">
        <f>IF(基本情報入力シート!W85="","",基本情報入力シート!W85)</f>
        <v/>
      </c>
      <c r="O64" s="755" t="str">
        <f>IF(基本情報入力シート!X85="","",基本情報入力シート!X85)</f>
        <v/>
      </c>
      <c r="P64" s="760" t="str">
        <f>IF(基本情報入力シート!Y85="","",基本情報入力シート!Y85)</f>
        <v/>
      </c>
      <c r="Q64" s="761"/>
      <c r="R64" s="676" t="str">
        <f>IF(基本情報入力シート!Z85="","",基本情報入力シート!Z85)</f>
        <v/>
      </c>
      <c r="S64" s="677" t="str">
        <f>IF(基本情報入力シート!AA85="","",基本情報入力シート!AA85)</f>
        <v/>
      </c>
      <c r="T64" s="762"/>
      <c r="U64" s="763" t="s">
        <v>445</v>
      </c>
      <c r="V64" s="764" t="s">
        <v>100</v>
      </c>
      <c r="W64" s="765"/>
      <c r="X64" s="766" t="s">
        <v>131</v>
      </c>
      <c r="Y64" s="765"/>
      <c r="Z64" s="767" t="s">
        <v>353</v>
      </c>
      <c r="AA64" s="768"/>
      <c r="AB64" s="764" t="s">
        <v>131</v>
      </c>
      <c r="AC64" s="768"/>
      <c r="AD64" s="764" t="s">
        <v>132</v>
      </c>
      <c r="AE64" s="769" t="s">
        <v>168</v>
      </c>
      <c r="AF64" s="770" t="str">
        <f t="shared" si="3"/>
        <v/>
      </c>
      <c r="AG64" s="771" t="s">
        <v>354</v>
      </c>
      <c r="AH64" s="772" t="str">
        <f t="shared" si="4"/>
        <v/>
      </c>
      <c r="AI64" s="773"/>
      <c r="AJ64" s="774"/>
      <c r="AK64" s="773"/>
      <c r="AL64" s="776"/>
    </row>
    <row r="65" spans="1:38" ht="36.75" customHeight="1">
      <c r="A65" s="755">
        <f t="shared" si="5"/>
        <v>54</v>
      </c>
      <c r="B65" s="756" t="str">
        <f>IF(基本情報入力シート!C86="","",基本情報入力シート!C86)</f>
        <v/>
      </c>
      <c r="C65" s="757" t="str">
        <f>IF(基本情報入力シート!D86="","",基本情報入力シート!D86)</f>
        <v/>
      </c>
      <c r="D65" s="757" t="str">
        <f>IF(基本情報入力シート!E86="","",基本情報入力シート!E86)</f>
        <v/>
      </c>
      <c r="E65" s="757" t="str">
        <f>IF(基本情報入力シート!F86="","",基本情報入力シート!F86)</f>
        <v/>
      </c>
      <c r="F65" s="757" t="str">
        <f>IF(基本情報入力シート!G86="","",基本情報入力シート!G86)</f>
        <v/>
      </c>
      <c r="G65" s="757" t="str">
        <f>IF(基本情報入力シート!H86="","",基本情報入力シート!H86)</f>
        <v/>
      </c>
      <c r="H65" s="757" t="str">
        <f>IF(基本情報入力シート!I86="","",基本情報入力シート!I86)</f>
        <v/>
      </c>
      <c r="I65" s="757" t="str">
        <f>IF(基本情報入力シート!J86="","",基本情報入力シート!J86)</f>
        <v/>
      </c>
      <c r="J65" s="757" t="str">
        <f>IF(基本情報入力シート!K86="","",基本情報入力シート!K86)</f>
        <v/>
      </c>
      <c r="K65" s="758" t="str">
        <f>IF(基本情報入力シート!L86="","",基本情報入力シート!L86)</f>
        <v/>
      </c>
      <c r="L65" s="759" t="str">
        <f>IF(基本情報入力シート!M86="","",基本情報入力シート!M86)</f>
        <v/>
      </c>
      <c r="M65" s="759" t="str">
        <f>IF(基本情報入力シート!R86="","",基本情報入力シート!R86)</f>
        <v/>
      </c>
      <c r="N65" s="759" t="str">
        <f>IF(基本情報入力シート!W86="","",基本情報入力シート!W86)</f>
        <v/>
      </c>
      <c r="O65" s="755" t="str">
        <f>IF(基本情報入力シート!X86="","",基本情報入力シート!X86)</f>
        <v/>
      </c>
      <c r="P65" s="760" t="str">
        <f>IF(基本情報入力シート!Y86="","",基本情報入力シート!Y86)</f>
        <v/>
      </c>
      <c r="Q65" s="761"/>
      <c r="R65" s="676" t="str">
        <f>IF(基本情報入力シート!Z86="","",基本情報入力シート!Z86)</f>
        <v/>
      </c>
      <c r="S65" s="677" t="str">
        <f>IF(基本情報入力シート!AA86="","",基本情報入力シート!AA86)</f>
        <v/>
      </c>
      <c r="T65" s="762"/>
      <c r="U65" s="763" t="s">
        <v>445</v>
      </c>
      <c r="V65" s="764" t="s">
        <v>100</v>
      </c>
      <c r="W65" s="765"/>
      <c r="X65" s="766" t="s">
        <v>131</v>
      </c>
      <c r="Y65" s="765"/>
      <c r="Z65" s="767" t="s">
        <v>353</v>
      </c>
      <c r="AA65" s="768"/>
      <c r="AB65" s="764" t="s">
        <v>131</v>
      </c>
      <c r="AC65" s="768"/>
      <c r="AD65" s="764" t="s">
        <v>132</v>
      </c>
      <c r="AE65" s="769" t="s">
        <v>168</v>
      </c>
      <c r="AF65" s="770" t="str">
        <f t="shared" si="3"/>
        <v/>
      </c>
      <c r="AG65" s="771" t="s">
        <v>354</v>
      </c>
      <c r="AH65" s="772" t="str">
        <f t="shared" si="4"/>
        <v/>
      </c>
      <c r="AI65" s="773"/>
      <c r="AJ65" s="774"/>
      <c r="AK65" s="773"/>
      <c r="AL65" s="776"/>
    </row>
    <row r="66" spans="1:38" ht="36.75" customHeight="1">
      <c r="A66" s="755">
        <f t="shared" si="5"/>
        <v>55</v>
      </c>
      <c r="B66" s="756" t="str">
        <f>IF(基本情報入力シート!C87="","",基本情報入力シート!C87)</f>
        <v/>
      </c>
      <c r="C66" s="757" t="str">
        <f>IF(基本情報入力シート!D87="","",基本情報入力シート!D87)</f>
        <v/>
      </c>
      <c r="D66" s="757" t="str">
        <f>IF(基本情報入力シート!E87="","",基本情報入力シート!E87)</f>
        <v/>
      </c>
      <c r="E66" s="757" t="str">
        <f>IF(基本情報入力シート!F87="","",基本情報入力シート!F87)</f>
        <v/>
      </c>
      <c r="F66" s="757" t="str">
        <f>IF(基本情報入力シート!G87="","",基本情報入力シート!G87)</f>
        <v/>
      </c>
      <c r="G66" s="757" t="str">
        <f>IF(基本情報入力シート!H87="","",基本情報入力シート!H87)</f>
        <v/>
      </c>
      <c r="H66" s="757" t="str">
        <f>IF(基本情報入力シート!I87="","",基本情報入力シート!I87)</f>
        <v/>
      </c>
      <c r="I66" s="757" t="str">
        <f>IF(基本情報入力シート!J87="","",基本情報入力シート!J87)</f>
        <v/>
      </c>
      <c r="J66" s="757" t="str">
        <f>IF(基本情報入力シート!K87="","",基本情報入力シート!K87)</f>
        <v/>
      </c>
      <c r="K66" s="758" t="str">
        <f>IF(基本情報入力シート!L87="","",基本情報入力シート!L87)</f>
        <v/>
      </c>
      <c r="L66" s="759" t="str">
        <f>IF(基本情報入力シート!M87="","",基本情報入力シート!M87)</f>
        <v/>
      </c>
      <c r="M66" s="759" t="str">
        <f>IF(基本情報入力シート!R87="","",基本情報入力シート!R87)</f>
        <v/>
      </c>
      <c r="N66" s="759" t="str">
        <f>IF(基本情報入力シート!W87="","",基本情報入力シート!W87)</f>
        <v/>
      </c>
      <c r="O66" s="755" t="str">
        <f>IF(基本情報入力シート!X87="","",基本情報入力シート!X87)</f>
        <v/>
      </c>
      <c r="P66" s="760" t="str">
        <f>IF(基本情報入力シート!Y87="","",基本情報入力シート!Y87)</f>
        <v/>
      </c>
      <c r="Q66" s="761"/>
      <c r="R66" s="676" t="str">
        <f>IF(基本情報入力シート!Z87="","",基本情報入力シート!Z87)</f>
        <v/>
      </c>
      <c r="S66" s="677" t="str">
        <f>IF(基本情報入力シート!AA87="","",基本情報入力シート!AA87)</f>
        <v/>
      </c>
      <c r="T66" s="762"/>
      <c r="U66" s="763" t="s">
        <v>445</v>
      </c>
      <c r="V66" s="764" t="s">
        <v>100</v>
      </c>
      <c r="W66" s="765"/>
      <c r="X66" s="766" t="s">
        <v>131</v>
      </c>
      <c r="Y66" s="765"/>
      <c r="Z66" s="767" t="s">
        <v>353</v>
      </c>
      <c r="AA66" s="768"/>
      <c r="AB66" s="764" t="s">
        <v>131</v>
      </c>
      <c r="AC66" s="768"/>
      <c r="AD66" s="764" t="s">
        <v>132</v>
      </c>
      <c r="AE66" s="769" t="s">
        <v>168</v>
      </c>
      <c r="AF66" s="770" t="str">
        <f t="shared" si="3"/>
        <v/>
      </c>
      <c r="AG66" s="771" t="s">
        <v>354</v>
      </c>
      <c r="AH66" s="772" t="str">
        <f t="shared" si="4"/>
        <v/>
      </c>
      <c r="AI66" s="773"/>
      <c r="AJ66" s="774"/>
      <c r="AK66" s="773"/>
      <c r="AL66" s="776"/>
    </row>
    <row r="67" spans="1:38" ht="36.75" customHeight="1">
      <c r="A67" s="755">
        <f t="shared" si="5"/>
        <v>56</v>
      </c>
      <c r="B67" s="756" t="str">
        <f>IF(基本情報入力シート!C88="","",基本情報入力シート!C88)</f>
        <v/>
      </c>
      <c r="C67" s="757" t="str">
        <f>IF(基本情報入力シート!D88="","",基本情報入力シート!D88)</f>
        <v/>
      </c>
      <c r="D67" s="757" t="str">
        <f>IF(基本情報入力シート!E88="","",基本情報入力シート!E88)</f>
        <v/>
      </c>
      <c r="E67" s="757" t="str">
        <f>IF(基本情報入力シート!F88="","",基本情報入力シート!F88)</f>
        <v/>
      </c>
      <c r="F67" s="757" t="str">
        <f>IF(基本情報入力シート!G88="","",基本情報入力シート!G88)</f>
        <v/>
      </c>
      <c r="G67" s="757" t="str">
        <f>IF(基本情報入力シート!H88="","",基本情報入力シート!H88)</f>
        <v/>
      </c>
      <c r="H67" s="757" t="str">
        <f>IF(基本情報入力シート!I88="","",基本情報入力シート!I88)</f>
        <v/>
      </c>
      <c r="I67" s="757" t="str">
        <f>IF(基本情報入力シート!J88="","",基本情報入力シート!J88)</f>
        <v/>
      </c>
      <c r="J67" s="757" t="str">
        <f>IF(基本情報入力シート!K88="","",基本情報入力シート!K88)</f>
        <v/>
      </c>
      <c r="K67" s="758" t="str">
        <f>IF(基本情報入力シート!L88="","",基本情報入力シート!L88)</f>
        <v/>
      </c>
      <c r="L67" s="759" t="str">
        <f>IF(基本情報入力シート!M88="","",基本情報入力シート!M88)</f>
        <v/>
      </c>
      <c r="M67" s="759" t="str">
        <f>IF(基本情報入力シート!R88="","",基本情報入力シート!R88)</f>
        <v/>
      </c>
      <c r="N67" s="759" t="str">
        <f>IF(基本情報入力シート!W88="","",基本情報入力シート!W88)</f>
        <v/>
      </c>
      <c r="O67" s="755" t="str">
        <f>IF(基本情報入力シート!X88="","",基本情報入力シート!X88)</f>
        <v/>
      </c>
      <c r="P67" s="760" t="str">
        <f>IF(基本情報入力シート!Y88="","",基本情報入力シート!Y88)</f>
        <v/>
      </c>
      <c r="Q67" s="761"/>
      <c r="R67" s="676" t="str">
        <f>IF(基本情報入力シート!Z88="","",基本情報入力シート!Z88)</f>
        <v/>
      </c>
      <c r="S67" s="677" t="str">
        <f>IF(基本情報入力シート!AA88="","",基本情報入力シート!AA88)</f>
        <v/>
      </c>
      <c r="T67" s="762"/>
      <c r="U67" s="763" t="s">
        <v>445</v>
      </c>
      <c r="V67" s="764" t="s">
        <v>100</v>
      </c>
      <c r="W67" s="765"/>
      <c r="X67" s="766" t="s">
        <v>131</v>
      </c>
      <c r="Y67" s="765"/>
      <c r="Z67" s="767" t="s">
        <v>353</v>
      </c>
      <c r="AA67" s="768"/>
      <c r="AB67" s="764" t="s">
        <v>131</v>
      </c>
      <c r="AC67" s="768"/>
      <c r="AD67" s="764" t="s">
        <v>132</v>
      </c>
      <c r="AE67" s="769" t="s">
        <v>168</v>
      </c>
      <c r="AF67" s="770" t="str">
        <f t="shared" si="3"/>
        <v/>
      </c>
      <c r="AG67" s="771" t="s">
        <v>354</v>
      </c>
      <c r="AH67" s="772" t="str">
        <f t="shared" si="4"/>
        <v/>
      </c>
      <c r="AI67" s="773"/>
      <c r="AJ67" s="774"/>
      <c r="AK67" s="773"/>
      <c r="AL67" s="776"/>
    </row>
    <row r="68" spans="1:38" ht="36.75" customHeight="1">
      <c r="A68" s="755">
        <f t="shared" si="5"/>
        <v>57</v>
      </c>
      <c r="B68" s="756" t="str">
        <f>IF(基本情報入力シート!C89="","",基本情報入力シート!C89)</f>
        <v/>
      </c>
      <c r="C68" s="757" t="str">
        <f>IF(基本情報入力シート!D89="","",基本情報入力シート!D89)</f>
        <v/>
      </c>
      <c r="D68" s="757" t="str">
        <f>IF(基本情報入力シート!E89="","",基本情報入力シート!E89)</f>
        <v/>
      </c>
      <c r="E68" s="757" t="str">
        <f>IF(基本情報入力シート!F89="","",基本情報入力シート!F89)</f>
        <v/>
      </c>
      <c r="F68" s="757" t="str">
        <f>IF(基本情報入力シート!G89="","",基本情報入力シート!G89)</f>
        <v/>
      </c>
      <c r="G68" s="757" t="str">
        <f>IF(基本情報入力シート!H89="","",基本情報入力シート!H89)</f>
        <v/>
      </c>
      <c r="H68" s="757" t="str">
        <f>IF(基本情報入力シート!I89="","",基本情報入力シート!I89)</f>
        <v/>
      </c>
      <c r="I68" s="757" t="str">
        <f>IF(基本情報入力シート!J89="","",基本情報入力シート!J89)</f>
        <v/>
      </c>
      <c r="J68" s="757" t="str">
        <f>IF(基本情報入力シート!K89="","",基本情報入力シート!K89)</f>
        <v/>
      </c>
      <c r="K68" s="758" t="str">
        <f>IF(基本情報入力シート!L89="","",基本情報入力シート!L89)</f>
        <v/>
      </c>
      <c r="L68" s="759" t="str">
        <f>IF(基本情報入力シート!M89="","",基本情報入力シート!M89)</f>
        <v/>
      </c>
      <c r="M68" s="759" t="str">
        <f>IF(基本情報入力シート!R89="","",基本情報入力シート!R89)</f>
        <v/>
      </c>
      <c r="N68" s="759" t="str">
        <f>IF(基本情報入力シート!W89="","",基本情報入力シート!W89)</f>
        <v/>
      </c>
      <c r="O68" s="755" t="str">
        <f>IF(基本情報入力シート!X89="","",基本情報入力シート!X89)</f>
        <v/>
      </c>
      <c r="P68" s="760" t="str">
        <f>IF(基本情報入力シート!Y89="","",基本情報入力シート!Y89)</f>
        <v/>
      </c>
      <c r="Q68" s="761"/>
      <c r="R68" s="676" t="str">
        <f>IF(基本情報入力シート!Z89="","",基本情報入力シート!Z89)</f>
        <v/>
      </c>
      <c r="S68" s="677" t="str">
        <f>IF(基本情報入力シート!AA89="","",基本情報入力シート!AA89)</f>
        <v/>
      </c>
      <c r="T68" s="762"/>
      <c r="U68" s="763" t="s">
        <v>445</v>
      </c>
      <c r="V68" s="764" t="s">
        <v>100</v>
      </c>
      <c r="W68" s="765"/>
      <c r="X68" s="766" t="s">
        <v>131</v>
      </c>
      <c r="Y68" s="765"/>
      <c r="Z68" s="767" t="s">
        <v>353</v>
      </c>
      <c r="AA68" s="768"/>
      <c r="AB68" s="764" t="s">
        <v>131</v>
      </c>
      <c r="AC68" s="768"/>
      <c r="AD68" s="764" t="s">
        <v>132</v>
      </c>
      <c r="AE68" s="769" t="s">
        <v>168</v>
      </c>
      <c r="AF68" s="770" t="str">
        <f t="shared" si="3"/>
        <v/>
      </c>
      <c r="AG68" s="771" t="s">
        <v>354</v>
      </c>
      <c r="AH68" s="772" t="str">
        <f t="shared" si="4"/>
        <v/>
      </c>
      <c r="AI68" s="773"/>
      <c r="AJ68" s="774"/>
      <c r="AK68" s="773"/>
      <c r="AL68" s="776"/>
    </row>
    <row r="69" spans="1:38" ht="36.75" customHeight="1">
      <c r="A69" s="755">
        <f t="shared" si="5"/>
        <v>58</v>
      </c>
      <c r="B69" s="756" t="str">
        <f>IF(基本情報入力シート!C90="","",基本情報入力シート!C90)</f>
        <v/>
      </c>
      <c r="C69" s="757" t="str">
        <f>IF(基本情報入力シート!D90="","",基本情報入力シート!D90)</f>
        <v/>
      </c>
      <c r="D69" s="757" t="str">
        <f>IF(基本情報入力シート!E90="","",基本情報入力シート!E90)</f>
        <v/>
      </c>
      <c r="E69" s="757" t="str">
        <f>IF(基本情報入力シート!F90="","",基本情報入力シート!F90)</f>
        <v/>
      </c>
      <c r="F69" s="757" t="str">
        <f>IF(基本情報入力シート!G90="","",基本情報入力シート!G90)</f>
        <v/>
      </c>
      <c r="G69" s="757" t="str">
        <f>IF(基本情報入力シート!H90="","",基本情報入力シート!H90)</f>
        <v/>
      </c>
      <c r="H69" s="757" t="str">
        <f>IF(基本情報入力シート!I90="","",基本情報入力シート!I90)</f>
        <v/>
      </c>
      <c r="I69" s="757" t="str">
        <f>IF(基本情報入力シート!J90="","",基本情報入力シート!J90)</f>
        <v/>
      </c>
      <c r="J69" s="757" t="str">
        <f>IF(基本情報入力シート!K90="","",基本情報入力シート!K90)</f>
        <v/>
      </c>
      <c r="K69" s="758" t="str">
        <f>IF(基本情報入力シート!L90="","",基本情報入力シート!L90)</f>
        <v/>
      </c>
      <c r="L69" s="759" t="str">
        <f>IF(基本情報入力シート!M90="","",基本情報入力シート!M90)</f>
        <v/>
      </c>
      <c r="M69" s="759" t="str">
        <f>IF(基本情報入力シート!R90="","",基本情報入力シート!R90)</f>
        <v/>
      </c>
      <c r="N69" s="759" t="str">
        <f>IF(基本情報入力シート!W90="","",基本情報入力シート!W90)</f>
        <v/>
      </c>
      <c r="O69" s="755" t="str">
        <f>IF(基本情報入力シート!X90="","",基本情報入力シート!X90)</f>
        <v/>
      </c>
      <c r="P69" s="760" t="str">
        <f>IF(基本情報入力シート!Y90="","",基本情報入力シート!Y90)</f>
        <v/>
      </c>
      <c r="Q69" s="761"/>
      <c r="R69" s="676" t="str">
        <f>IF(基本情報入力シート!Z90="","",基本情報入力シート!Z90)</f>
        <v/>
      </c>
      <c r="S69" s="677" t="str">
        <f>IF(基本情報入力シート!AA90="","",基本情報入力シート!AA90)</f>
        <v/>
      </c>
      <c r="T69" s="762"/>
      <c r="U69" s="763" t="s">
        <v>445</v>
      </c>
      <c r="V69" s="764" t="s">
        <v>100</v>
      </c>
      <c r="W69" s="765"/>
      <c r="X69" s="766" t="s">
        <v>131</v>
      </c>
      <c r="Y69" s="765"/>
      <c r="Z69" s="767" t="s">
        <v>353</v>
      </c>
      <c r="AA69" s="768"/>
      <c r="AB69" s="764" t="s">
        <v>131</v>
      </c>
      <c r="AC69" s="768"/>
      <c r="AD69" s="764" t="s">
        <v>132</v>
      </c>
      <c r="AE69" s="769" t="s">
        <v>168</v>
      </c>
      <c r="AF69" s="770" t="str">
        <f t="shared" si="3"/>
        <v/>
      </c>
      <c r="AG69" s="771" t="s">
        <v>354</v>
      </c>
      <c r="AH69" s="772" t="str">
        <f t="shared" si="4"/>
        <v/>
      </c>
      <c r="AI69" s="773"/>
      <c r="AJ69" s="774"/>
      <c r="AK69" s="773"/>
      <c r="AL69" s="776"/>
    </row>
    <row r="70" spans="1:38" ht="36.75" customHeight="1">
      <c r="A70" s="755">
        <f t="shared" si="5"/>
        <v>59</v>
      </c>
      <c r="B70" s="756" t="str">
        <f>IF(基本情報入力シート!C91="","",基本情報入力シート!C91)</f>
        <v/>
      </c>
      <c r="C70" s="757" t="str">
        <f>IF(基本情報入力シート!D91="","",基本情報入力シート!D91)</f>
        <v/>
      </c>
      <c r="D70" s="757" t="str">
        <f>IF(基本情報入力シート!E91="","",基本情報入力シート!E91)</f>
        <v/>
      </c>
      <c r="E70" s="757" t="str">
        <f>IF(基本情報入力シート!F91="","",基本情報入力シート!F91)</f>
        <v/>
      </c>
      <c r="F70" s="757" t="str">
        <f>IF(基本情報入力シート!G91="","",基本情報入力シート!G91)</f>
        <v/>
      </c>
      <c r="G70" s="757" t="str">
        <f>IF(基本情報入力シート!H91="","",基本情報入力シート!H91)</f>
        <v/>
      </c>
      <c r="H70" s="757" t="str">
        <f>IF(基本情報入力シート!I91="","",基本情報入力シート!I91)</f>
        <v/>
      </c>
      <c r="I70" s="757" t="str">
        <f>IF(基本情報入力シート!J91="","",基本情報入力シート!J91)</f>
        <v/>
      </c>
      <c r="J70" s="757" t="str">
        <f>IF(基本情報入力シート!K91="","",基本情報入力シート!K91)</f>
        <v/>
      </c>
      <c r="K70" s="758" t="str">
        <f>IF(基本情報入力シート!L91="","",基本情報入力シート!L91)</f>
        <v/>
      </c>
      <c r="L70" s="759" t="str">
        <f>IF(基本情報入力シート!M91="","",基本情報入力シート!M91)</f>
        <v/>
      </c>
      <c r="M70" s="759" t="str">
        <f>IF(基本情報入力シート!R91="","",基本情報入力シート!R91)</f>
        <v/>
      </c>
      <c r="N70" s="759" t="str">
        <f>IF(基本情報入力シート!W91="","",基本情報入力シート!W91)</f>
        <v/>
      </c>
      <c r="O70" s="755" t="str">
        <f>IF(基本情報入力シート!X91="","",基本情報入力シート!X91)</f>
        <v/>
      </c>
      <c r="P70" s="760" t="str">
        <f>IF(基本情報入力シート!Y91="","",基本情報入力シート!Y91)</f>
        <v/>
      </c>
      <c r="Q70" s="761"/>
      <c r="R70" s="676" t="str">
        <f>IF(基本情報入力シート!Z91="","",基本情報入力シート!Z91)</f>
        <v/>
      </c>
      <c r="S70" s="677" t="str">
        <f>IF(基本情報入力シート!AA91="","",基本情報入力シート!AA91)</f>
        <v/>
      </c>
      <c r="T70" s="762"/>
      <c r="U70" s="763" t="s">
        <v>445</v>
      </c>
      <c r="V70" s="764" t="s">
        <v>100</v>
      </c>
      <c r="W70" s="765"/>
      <c r="X70" s="766" t="s">
        <v>131</v>
      </c>
      <c r="Y70" s="765"/>
      <c r="Z70" s="767" t="s">
        <v>353</v>
      </c>
      <c r="AA70" s="768"/>
      <c r="AB70" s="764" t="s">
        <v>131</v>
      </c>
      <c r="AC70" s="768"/>
      <c r="AD70" s="764" t="s">
        <v>132</v>
      </c>
      <c r="AE70" s="769" t="s">
        <v>168</v>
      </c>
      <c r="AF70" s="770" t="str">
        <f t="shared" si="3"/>
        <v/>
      </c>
      <c r="AG70" s="771" t="s">
        <v>354</v>
      </c>
      <c r="AH70" s="772" t="str">
        <f t="shared" si="4"/>
        <v/>
      </c>
      <c r="AI70" s="773"/>
      <c r="AJ70" s="774"/>
      <c r="AK70" s="773"/>
      <c r="AL70" s="776"/>
    </row>
    <row r="71" spans="1:38" ht="36.75" customHeight="1">
      <c r="A71" s="755">
        <f t="shared" si="5"/>
        <v>60</v>
      </c>
      <c r="B71" s="756" t="str">
        <f>IF(基本情報入力シート!C92="","",基本情報入力シート!C92)</f>
        <v/>
      </c>
      <c r="C71" s="757" t="str">
        <f>IF(基本情報入力シート!D92="","",基本情報入力シート!D92)</f>
        <v/>
      </c>
      <c r="D71" s="757" t="str">
        <f>IF(基本情報入力シート!E92="","",基本情報入力シート!E92)</f>
        <v/>
      </c>
      <c r="E71" s="757" t="str">
        <f>IF(基本情報入力シート!F92="","",基本情報入力シート!F92)</f>
        <v/>
      </c>
      <c r="F71" s="757" t="str">
        <f>IF(基本情報入力シート!G92="","",基本情報入力シート!G92)</f>
        <v/>
      </c>
      <c r="G71" s="757" t="str">
        <f>IF(基本情報入力シート!H92="","",基本情報入力シート!H92)</f>
        <v/>
      </c>
      <c r="H71" s="757" t="str">
        <f>IF(基本情報入力シート!I92="","",基本情報入力シート!I92)</f>
        <v/>
      </c>
      <c r="I71" s="757" t="str">
        <f>IF(基本情報入力シート!J92="","",基本情報入力シート!J92)</f>
        <v/>
      </c>
      <c r="J71" s="757" t="str">
        <f>IF(基本情報入力シート!K92="","",基本情報入力シート!K92)</f>
        <v/>
      </c>
      <c r="K71" s="758" t="str">
        <f>IF(基本情報入力シート!L92="","",基本情報入力シート!L92)</f>
        <v/>
      </c>
      <c r="L71" s="759" t="str">
        <f>IF(基本情報入力シート!M92="","",基本情報入力シート!M92)</f>
        <v/>
      </c>
      <c r="M71" s="759" t="str">
        <f>IF(基本情報入力シート!R92="","",基本情報入力シート!R92)</f>
        <v/>
      </c>
      <c r="N71" s="759" t="str">
        <f>IF(基本情報入力シート!W92="","",基本情報入力シート!W92)</f>
        <v/>
      </c>
      <c r="O71" s="755" t="str">
        <f>IF(基本情報入力シート!X92="","",基本情報入力シート!X92)</f>
        <v/>
      </c>
      <c r="P71" s="760" t="str">
        <f>IF(基本情報入力シート!Y92="","",基本情報入力シート!Y92)</f>
        <v/>
      </c>
      <c r="Q71" s="761"/>
      <c r="R71" s="676" t="str">
        <f>IF(基本情報入力シート!Z92="","",基本情報入力シート!Z92)</f>
        <v/>
      </c>
      <c r="S71" s="677" t="str">
        <f>IF(基本情報入力シート!AA92="","",基本情報入力シート!AA92)</f>
        <v/>
      </c>
      <c r="T71" s="762"/>
      <c r="U71" s="763" t="s">
        <v>445</v>
      </c>
      <c r="V71" s="764" t="s">
        <v>100</v>
      </c>
      <c r="W71" s="765"/>
      <c r="X71" s="766" t="s">
        <v>131</v>
      </c>
      <c r="Y71" s="765"/>
      <c r="Z71" s="767" t="s">
        <v>353</v>
      </c>
      <c r="AA71" s="768"/>
      <c r="AB71" s="764" t="s">
        <v>131</v>
      </c>
      <c r="AC71" s="768"/>
      <c r="AD71" s="764" t="s">
        <v>132</v>
      </c>
      <c r="AE71" s="769" t="s">
        <v>168</v>
      </c>
      <c r="AF71" s="770" t="str">
        <f t="shared" si="3"/>
        <v/>
      </c>
      <c r="AG71" s="771" t="s">
        <v>354</v>
      </c>
      <c r="AH71" s="772" t="str">
        <f t="shared" si="4"/>
        <v/>
      </c>
      <c r="AI71" s="773"/>
      <c r="AJ71" s="774"/>
      <c r="AK71" s="773"/>
      <c r="AL71" s="776"/>
    </row>
    <row r="72" spans="1:38" ht="36.75" customHeight="1">
      <c r="A72" s="755">
        <f t="shared" si="5"/>
        <v>61</v>
      </c>
      <c r="B72" s="756" t="str">
        <f>IF(基本情報入力シート!C93="","",基本情報入力シート!C93)</f>
        <v/>
      </c>
      <c r="C72" s="757" t="str">
        <f>IF(基本情報入力シート!D93="","",基本情報入力シート!D93)</f>
        <v/>
      </c>
      <c r="D72" s="757" t="str">
        <f>IF(基本情報入力シート!E93="","",基本情報入力シート!E93)</f>
        <v/>
      </c>
      <c r="E72" s="757" t="str">
        <f>IF(基本情報入力シート!F93="","",基本情報入力シート!F93)</f>
        <v/>
      </c>
      <c r="F72" s="757" t="str">
        <f>IF(基本情報入力シート!G93="","",基本情報入力シート!G93)</f>
        <v/>
      </c>
      <c r="G72" s="757" t="str">
        <f>IF(基本情報入力シート!H93="","",基本情報入力シート!H93)</f>
        <v/>
      </c>
      <c r="H72" s="757" t="str">
        <f>IF(基本情報入力シート!I93="","",基本情報入力シート!I93)</f>
        <v/>
      </c>
      <c r="I72" s="757" t="str">
        <f>IF(基本情報入力シート!J93="","",基本情報入力シート!J93)</f>
        <v/>
      </c>
      <c r="J72" s="757" t="str">
        <f>IF(基本情報入力シート!K93="","",基本情報入力シート!K93)</f>
        <v/>
      </c>
      <c r="K72" s="758" t="str">
        <f>IF(基本情報入力シート!L93="","",基本情報入力シート!L93)</f>
        <v/>
      </c>
      <c r="L72" s="759" t="str">
        <f>IF(基本情報入力シート!M93="","",基本情報入力シート!M93)</f>
        <v/>
      </c>
      <c r="M72" s="759" t="str">
        <f>IF(基本情報入力シート!R93="","",基本情報入力シート!R93)</f>
        <v/>
      </c>
      <c r="N72" s="759" t="str">
        <f>IF(基本情報入力シート!W93="","",基本情報入力シート!W93)</f>
        <v/>
      </c>
      <c r="O72" s="755" t="str">
        <f>IF(基本情報入力シート!X93="","",基本情報入力シート!X93)</f>
        <v/>
      </c>
      <c r="P72" s="760" t="str">
        <f>IF(基本情報入力シート!Y93="","",基本情報入力シート!Y93)</f>
        <v/>
      </c>
      <c r="Q72" s="761"/>
      <c r="R72" s="676" t="str">
        <f>IF(基本情報入力シート!Z93="","",基本情報入力シート!Z93)</f>
        <v/>
      </c>
      <c r="S72" s="677" t="str">
        <f>IF(基本情報入力シート!AA93="","",基本情報入力シート!AA93)</f>
        <v/>
      </c>
      <c r="T72" s="762"/>
      <c r="U72" s="763" t="s">
        <v>445</v>
      </c>
      <c r="V72" s="764" t="s">
        <v>100</v>
      </c>
      <c r="W72" s="765"/>
      <c r="X72" s="766" t="s">
        <v>131</v>
      </c>
      <c r="Y72" s="765"/>
      <c r="Z72" s="767" t="s">
        <v>353</v>
      </c>
      <c r="AA72" s="768"/>
      <c r="AB72" s="764" t="s">
        <v>131</v>
      </c>
      <c r="AC72" s="768"/>
      <c r="AD72" s="764" t="s">
        <v>132</v>
      </c>
      <c r="AE72" s="769" t="s">
        <v>168</v>
      </c>
      <c r="AF72" s="770" t="str">
        <f t="shared" si="3"/>
        <v/>
      </c>
      <c r="AG72" s="771" t="s">
        <v>354</v>
      </c>
      <c r="AH72" s="772" t="str">
        <f t="shared" si="4"/>
        <v/>
      </c>
      <c r="AI72" s="773"/>
      <c r="AJ72" s="774"/>
      <c r="AK72" s="773"/>
      <c r="AL72" s="776"/>
    </row>
    <row r="73" spans="1:38" ht="36.75" customHeight="1">
      <c r="A73" s="755">
        <f t="shared" si="5"/>
        <v>62</v>
      </c>
      <c r="B73" s="756" t="str">
        <f>IF(基本情報入力シート!C94="","",基本情報入力シート!C94)</f>
        <v/>
      </c>
      <c r="C73" s="757" t="str">
        <f>IF(基本情報入力シート!D94="","",基本情報入力シート!D94)</f>
        <v/>
      </c>
      <c r="D73" s="757" t="str">
        <f>IF(基本情報入力シート!E94="","",基本情報入力シート!E94)</f>
        <v/>
      </c>
      <c r="E73" s="757" t="str">
        <f>IF(基本情報入力シート!F94="","",基本情報入力シート!F94)</f>
        <v/>
      </c>
      <c r="F73" s="757" t="str">
        <f>IF(基本情報入力シート!G94="","",基本情報入力シート!G94)</f>
        <v/>
      </c>
      <c r="G73" s="757" t="str">
        <f>IF(基本情報入力シート!H94="","",基本情報入力シート!H94)</f>
        <v/>
      </c>
      <c r="H73" s="757" t="str">
        <f>IF(基本情報入力シート!I94="","",基本情報入力シート!I94)</f>
        <v/>
      </c>
      <c r="I73" s="757" t="str">
        <f>IF(基本情報入力シート!J94="","",基本情報入力シート!J94)</f>
        <v/>
      </c>
      <c r="J73" s="757" t="str">
        <f>IF(基本情報入力シート!K94="","",基本情報入力シート!K94)</f>
        <v/>
      </c>
      <c r="K73" s="758" t="str">
        <f>IF(基本情報入力シート!L94="","",基本情報入力シート!L94)</f>
        <v/>
      </c>
      <c r="L73" s="759" t="str">
        <f>IF(基本情報入力シート!M94="","",基本情報入力シート!M94)</f>
        <v/>
      </c>
      <c r="M73" s="759" t="str">
        <f>IF(基本情報入力シート!R94="","",基本情報入力シート!R94)</f>
        <v/>
      </c>
      <c r="N73" s="759" t="str">
        <f>IF(基本情報入力シート!W94="","",基本情報入力シート!W94)</f>
        <v/>
      </c>
      <c r="O73" s="755" t="str">
        <f>IF(基本情報入力シート!X94="","",基本情報入力シート!X94)</f>
        <v/>
      </c>
      <c r="P73" s="760" t="str">
        <f>IF(基本情報入力シート!Y94="","",基本情報入力シート!Y94)</f>
        <v/>
      </c>
      <c r="Q73" s="761"/>
      <c r="R73" s="676" t="str">
        <f>IF(基本情報入力シート!Z94="","",基本情報入力シート!Z94)</f>
        <v/>
      </c>
      <c r="S73" s="677" t="str">
        <f>IF(基本情報入力シート!AA94="","",基本情報入力シート!AA94)</f>
        <v/>
      </c>
      <c r="T73" s="762"/>
      <c r="U73" s="763" t="s">
        <v>445</v>
      </c>
      <c r="V73" s="764" t="s">
        <v>100</v>
      </c>
      <c r="W73" s="765"/>
      <c r="X73" s="766" t="s">
        <v>131</v>
      </c>
      <c r="Y73" s="765"/>
      <c r="Z73" s="767" t="s">
        <v>353</v>
      </c>
      <c r="AA73" s="768"/>
      <c r="AB73" s="764" t="s">
        <v>131</v>
      </c>
      <c r="AC73" s="768"/>
      <c r="AD73" s="764" t="s">
        <v>132</v>
      </c>
      <c r="AE73" s="769" t="s">
        <v>168</v>
      </c>
      <c r="AF73" s="770" t="str">
        <f t="shared" si="3"/>
        <v/>
      </c>
      <c r="AG73" s="771" t="s">
        <v>354</v>
      </c>
      <c r="AH73" s="772" t="str">
        <f t="shared" si="4"/>
        <v/>
      </c>
      <c r="AI73" s="773"/>
      <c r="AJ73" s="774"/>
      <c r="AK73" s="773"/>
      <c r="AL73" s="776"/>
    </row>
    <row r="74" spans="1:38" ht="36.75" customHeight="1">
      <c r="A74" s="755">
        <f t="shared" si="5"/>
        <v>63</v>
      </c>
      <c r="B74" s="756" t="str">
        <f>IF(基本情報入力シート!C95="","",基本情報入力シート!C95)</f>
        <v/>
      </c>
      <c r="C74" s="757" t="str">
        <f>IF(基本情報入力シート!D95="","",基本情報入力シート!D95)</f>
        <v/>
      </c>
      <c r="D74" s="757" t="str">
        <f>IF(基本情報入力シート!E95="","",基本情報入力シート!E95)</f>
        <v/>
      </c>
      <c r="E74" s="757" t="str">
        <f>IF(基本情報入力シート!F95="","",基本情報入力シート!F95)</f>
        <v/>
      </c>
      <c r="F74" s="757" t="str">
        <f>IF(基本情報入力シート!G95="","",基本情報入力シート!G95)</f>
        <v/>
      </c>
      <c r="G74" s="757" t="str">
        <f>IF(基本情報入力シート!H95="","",基本情報入力シート!H95)</f>
        <v/>
      </c>
      <c r="H74" s="757" t="str">
        <f>IF(基本情報入力シート!I95="","",基本情報入力シート!I95)</f>
        <v/>
      </c>
      <c r="I74" s="757" t="str">
        <f>IF(基本情報入力シート!J95="","",基本情報入力シート!J95)</f>
        <v/>
      </c>
      <c r="J74" s="757" t="str">
        <f>IF(基本情報入力シート!K95="","",基本情報入力シート!K95)</f>
        <v/>
      </c>
      <c r="K74" s="758" t="str">
        <f>IF(基本情報入力シート!L95="","",基本情報入力シート!L95)</f>
        <v/>
      </c>
      <c r="L74" s="759" t="str">
        <f>IF(基本情報入力シート!M95="","",基本情報入力シート!M95)</f>
        <v/>
      </c>
      <c r="M74" s="759" t="str">
        <f>IF(基本情報入力シート!R95="","",基本情報入力シート!R95)</f>
        <v/>
      </c>
      <c r="N74" s="759" t="str">
        <f>IF(基本情報入力シート!W95="","",基本情報入力シート!W95)</f>
        <v/>
      </c>
      <c r="O74" s="755" t="str">
        <f>IF(基本情報入力シート!X95="","",基本情報入力シート!X95)</f>
        <v/>
      </c>
      <c r="P74" s="760" t="str">
        <f>IF(基本情報入力シート!Y95="","",基本情報入力シート!Y95)</f>
        <v/>
      </c>
      <c r="Q74" s="761"/>
      <c r="R74" s="676" t="str">
        <f>IF(基本情報入力シート!Z95="","",基本情報入力シート!Z95)</f>
        <v/>
      </c>
      <c r="S74" s="677" t="str">
        <f>IF(基本情報入力シート!AA95="","",基本情報入力シート!AA95)</f>
        <v/>
      </c>
      <c r="T74" s="762"/>
      <c r="U74" s="763" t="s">
        <v>445</v>
      </c>
      <c r="V74" s="764" t="s">
        <v>100</v>
      </c>
      <c r="W74" s="765"/>
      <c r="X74" s="766" t="s">
        <v>131</v>
      </c>
      <c r="Y74" s="765"/>
      <c r="Z74" s="767" t="s">
        <v>353</v>
      </c>
      <c r="AA74" s="768"/>
      <c r="AB74" s="764" t="s">
        <v>131</v>
      </c>
      <c r="AC74" s="768"/>
      <c r="AD74" s="764" t="s">
        <v>132</v>
      </c>
      <c r="AE74" s="769" t="s">
        <v>168</v>
      </c>
      <c r="AF74" s="770" t="str">
        <f t="shared" si="3"/>
        <v/>
      </c>
      <c r="AG74" s="771" t="s">
        <v>354</v>
      </c>
      <c r="AH74" s="772" t="str">
        <f t="shared" si="4"/>
        <v/>
      </c>
      <c r="AI74" s="773"/>
      <c r="AJ74" s="774"/>
      <c r="AK74" s="773"/>
      <c r="AL74" s="776"/>
    </row>
    <row r="75" spans="1:38" ht="36.75" customHeight="1">
      <c r="A75" s="755">
        <f t="shared" si="5"/>
        <v>64</v>
      </c>
      <c r="B75" s="756" t="str">
        <f>IF(基本情報入力シート!C96="","",基本情報入力シート!C96)</f>
        <v/>
      </c>
      <c r="C75" s="757" t="str">
        <f>IF(基本情報入力シート!D96="","",基本情報入力シート!D96)</f>
        <v/>
      </c>
      <c r="D75" s="757" t="str">
        <f>IF(基本情報入力シート!E96="","",基本情報入力シート!E96)</f>
        <v/>
      </c>
      <c r="E75" s="757" t="str">
        <f>IF(基本情報入力シート!F96="","",基本情報入力シート!F96)</f>
        <v/>
      </c>
      <c r="F75" s="757" t="str">
        <f>IF(基本情報入力シート!G96="","",基本情報入力シート!G96)</f>
        <v/>
      </c>
      <c r="G75" s="757" t="str">
        <f>IF(基本情報入力シート!H96="","",基本情報入力シート!H96)</f>
        <v/>
      </c>
      <c r="H75" s="757" t="str">
        <f>IF(基本情報入力シート!I96="","",基本情報入力シート!I96)</f>
        <v/>
      </c>
      <c r="I75" s="757" t="str">
        <f>IF(基本情報入力シート!J96="","",基本情報入力シート!J96)</f>
        <v/>
      </c>
      <c r="J75" s="757" t="str">
        <f>IF(基本情報入力シート!K96="","",基本情報入力シート!K96)</f>
        <v/>
      </c>
      <c r="K75" s="758" t="str">
        <f>IF(基本情報入力シート!L96="","",基本情報入力シート!L96)</f>
        <v/>
      </c>
      <c r="L75" s="759" t="str">
        <f>IF(基本情報入力シート!M96="","",基本情報入力シート!M96)</f>
        <v/>
      </c>
      <c r="M75" s="759" t="str">
        <f>IF(基本情報入力シート!R96="","",基本情報入力シート!R96)</f>
        <v/>
      </c>
      <c r="N75" s="759" t="str">
        <f>IF(基本情報入力シート!W96="","",基本情報入力シート!W96)</f>
        <v/>
      </c>
      <c r="O75" s="755" t="str">
        <f>IF(基本情報入力シート!X96="","",基本情報入力シート!X96)</f>
        <v/>
      </c>
      <c r="P75" s="760" t="str">
        <f>IF(基本情報入力シート!Y96="","",基本情報入力シート!Y96)</f>
        <v/>
      </c>
      <c r="Q75" s="761"/>
      <c r="R75" s="676" t="str">
        <f>IF(基本情報入力シート!Z96="","",基本情報入力シート!Z96)</f>
        <v/>
      </c>
      <c r="S75" s="677" t="str">
        <f>IF(基本情報入力シート!AA96="","",基本情報入力シート!AA96)</f>
        <v/>
      </c>
      <c r="T75" s="762"/>
      <c r="U75" s="763" t="s">
        <v>445</v>
      </c>
      <c r="V75" s="764" t="s">
        <v>100</v>
      </c>
      <c r="W75" s="765"/>
      <c r="X75" s="766" t="s">
        <v>131</v>
      </c>
      <c r="Y75" s="765"/>
      <c r="Z75" s="767" t="s">
        <v>353</v>
      </c>
      <c r="AA75" s="768"/>
      <c r="AB75" s="764" t="s">
        <v>131</v>
      </c>
      <c r="AC75" s="768"/>
      <c r="AD75" s="764" t="s">
        <v>132</v>
      </c>
      <c r="AE75" s="769" t="s">
        <v>168</v>
      </c>
      <c r="AF75" s="770" t="str">
        <f t="shared" si="3"/>
        <v/>
      </c>
      <c r="AG75" s="771" t="s">
        <v>354</v>
      </c>
      <c r="AH75" s="772" t="str">
        <f t="shared" si="4"/>
        <v/>
      </c>
      <c r="AI75" s="773"/>
      <c r="AJ75" s="774"/>
      <c r="AK75" s="773"/>
      <c r="AL75" s="776"/>
    </row>
    <row r="76" spans="1:38" ht="36.75" customHeight="1">
      <c r="A76" s="755">
        <f t="shared" si="5"/>
        <v>65</v>
      </c>
      <c r="B76" s="756" t="str">
        <f>IF(基本情報入力シート!C97="","",基本情報入力シート!C97)</f>
        <v/>
      </c>
      <c r="C76" s="757" t="str">
        <f>IF(基本情報入力シート!D97="","",基本情報入力シート!D97)</f>
        <v/>
      </c>
      <c r="D76" s="757" t="str">
        <f>IF(基本情報入力シート!E97="","",基本情報入力シート!E97)</f>
        <v/>
      </c>
      <c r="E76" s="757" t="str">
        <f>IF(基本情報入力シート!F97="","",基本情報入力シート!F97)</f>
        <v/>
      </c>
      <c r="F76" s="757" t="str">
        <f>IF(基本情報入力シート!G97="","",基本情報入力シート!G97)</f>
        <v/>
      </c>
      <c r="G76" s="757" t="str">
        <f>IF(基本情報入力シート!H97="","",基本情報入力シート!H97)</f>
        <v/>
      </c>
      <c r="H76" s="757" t="str">
        <f>IF(基本情報入力シート!I97="","",基本情報入力シート!I97)</f>
        <v/>
      </c>
      <c r="I76" s="757" t="str">
        <f>IF(基本情報入力シート!J97="","",基本情報入力シート!J97)</f>
        <v/>
      </c>
      <c r="J76" s="757" t="str">
        <f>IF(基本情報入力シート!K97="","",基本情報入力シート!K97)</f>
        <v/>
      </c>
      <c r="K76" s="758" t="str">
        <f>IF(基本情報入力シート!L97="","",基本情報入力シート!L97)</f>
        <v/>
      </c>
      <c r="L76" s="759" t="str">
        <f>IF(基本情報入力シート!M97="","",基本情報入力シート!M97)</f>
        <v/>
      </c>
      <c r="M76" s="759" t="str">
        <f>IF(基本情報入力シート!R97="","",基本情報入力シート!R97)</f>
        <v/>
      </c>
      <c r="N76" s="759" t="str">
        <f>IF(基本情報入力シート!W97="","",基本情報入力シート!W97)</f>
        <v/>
      </c>
      <c r="O76" s="755" t="str">
        <f>IF(基本情報入力シート!X97="","",基本情報入力シート!X97)</f>
        <v/>
      </c>
      <c r="P76" s="760" t="str">
        <f>IF(基本情報入力シート!Y97="","",基本情報入力シート!Y97)</f>
        <v/>
      </c>
      <c r="Q76" s="761"/>
      <c r="R76" s="676" t="str">
        <f>IF(基本情報入力シート!Z97="","",基本情報入力シート!Z97)</f>
        <v/>
      </c>
      <c r="S76" s="677" t="str">
        <f>IF(基本情報入力シート!AA97="","",基本情報入力シート!AA97)</f>
        <v/>
      </c>
      <c r="T76" s="762"/>
      <c r="U76" s="763" t="s">
        <v>445</v>
      </c>
      <c r="V76" s="764" t="s">
        <v>100</v>
      </c>
      <c r="W76" s="765"/>
      <c r="X76" s="766" t="s">
        <v>131</v>
      </c>
      <c r="Y76" s="765"/>
      <c r="Z76" s="767" t="s">
        <v>353</v>
      </c>
      <c r="AA76" s="768"/>
      <c r="AB76" s="764" t="s">
        <v>131</v>
      </c>
      <c r="AC76" s="768"/>
      <c r="AD76" s="764" t="s">
        <v>132</v>
      </c>
      <c r="AE76" s="769" t="s">
        <v>168</v>
      </c>
      <c r="AF76" s="770" t="str">
        <f t="shared" ref="AF76:AF111" si="6">IF(W76&gt;=1,(AA76*12+AC76)-(W76*12+Y76)+1,"")</f>
        <v/>
      </c>
      <c r="AG76" s="771" t="s">
        <v>354</v>
      </c>
      <c r="AH76" s="772" t="str">
        <f t="shared" ref="AH76:AH111" si="7">IFERROR(ROUNDDOWN(ROUND(R76*S76,0)*U76,0)*AF76,"")</f>
        <v/>
      </c>
      <c r="AI76" s="773"/>
      <c r="AJ76" s="774"/>
      <c r="AK76" s="773"/>
      <c r="AL76" s="776"/>
    </row>
    <row r="77" spans="1:38" ht="36.75" customHeight="1">
      <c r="A77" s="755">
        <f t="shared" ref="A77:A111" si="8">A76+1</f>
        <v>66</v>
      </c>
      <c r="B77" s="756" t="str">
        <f>IF(基本情報入力シート!C98="","",基本情報入力シート!C98)</f>
        <v/>
      </c>
      <c r="C77" s="757" t="str">
        <f>IF(基本情報入力シート!D98="","",基本情報入力シート!D98)</f>
        <v/>
      </c>
      <c r="D77" s="757" t="str">
        <f>IF(基本情報入力シート!E98="","",基本情報入力シート!E98)</f>
        <v/>
      </c>
      <c r="E77" s="757" t="str">
        <f>IF(基本情報入力シート!F98="","",基本情報入力シート!F98)</f>
        <v/>
      </c>
      <c r="F77" s="757" t="str">
        <f>IF(基本情報入力シート!G98="","",基本情報入力シート!G98)</f>
        <v/>
      </c>
      <c r="G77" s="757" t="str">
        <f>IF(基本情報入力シート!H98="","",基本情報入力シート!H98)</f>
        <v/>
      </c>
      <c r="H77" s="757" t="str">
        <f>IF(基本情報入力シート!I98="","",基本情報入力シート!I98)</f>
        <v/>
      </c>
      <c r="I77" s="757" t="str">
        <f>IF(基本情報入力シート!J98="","",基本情報入力シート!J98)</f>
        <v/>
      </c>
      <c r="J77" s="757" t="str">
        <f>IF(基本情報入力シート!K98="","",基本情報入力シート!K98)</f>
        <v/>
      </c>
      <c r="K77" s="758" t="str">
        <f>IF(基本情報入力シート!L98="","",基本情報入力シート!L98)</f>
        <v/>
      </c>
      <c r="L77" s="759" t="str">
        <f>IF(基本情報入力シート!M98="","",基本情報入力シート!M98)</f>
        <v/>
      </c>
      <c r="M77" s="759" t="str">
        <f>IF(基本情報入力シート!R98="","",基本情報入力シート!R98)</f>
        <v/>
      </c>
      <c r="N77" s="759" t="str">
        <f>IF(基本情報入力シート!W98="","",基本情報入力シート!W98)</f>
        <v/>
      </c>
      <c r="O77" s="755" t="str">
        <f>IF(基本情報入力シート!X98="","",基本情報入力シート!X98)</f>
        <v/>
      </c>
      <c r="P77" s="760" t="str">
        <f>IF(基本情報入力シート!Y98="","",基本情報入力シート!Y98)</f>
        <v/>
      </c>
      <c r="Q77" s="761"/>
      <c r="R77" s="676" t="str">
        <f>IF(基本情報入力シート!Z98="","",基本情報入力シート!Z98)</f>
        <v/>
      </c>
      <c r="S77" s="677" t="str">
        <f>IF(基本情報入力シート!AA98="","",基本情報入力シート!AA98)</f>
        <v/>
      </c>
      <c r="T77" s="762"/>
      <c r="U77" s="763" t="s">
        <v>445</v>
      </c>
      <c r="V77" s="764" t="s">
        <v>100</v>
      </c>
      <c r="W77" s="765"/>
      <c r="X77" s="766" t="s">
        <v>131</v>
      </c>
      <c r="Y77" s="765"/>
      <c r="Z77" s="767" t="s">
        <v>353</v>
      </c>
      <c r="AA77" s="768"/>
      <c r="AB77" s="764" t="s">
        <v>131</v>
      </c>
      <c r="AC77" s="768"/>
      <c r="AD77" s="764" t="s">
        <v>132</v>
      </c>
      <c r="AE77" s="769" t="s">
        <v>168</v>
      </c>
      <c r="AF77" s="770" t="str">
        <f t="shared" si="6"/>
        <v/>
      </c>
      <c r="AG77" s="771" t="s">
        <v>354</v>
      </c>
      <c r="AH77" s="772" t="str">
        <f t="shared" si="7"/>
        <v/>
      </c>
      <c r="AI77" s="773"/>
      <c r="AJ77" s="774"/>
      <c r="AK77" s="773"/>
      <c r="AL77" s="776"/>
    </row>
    <row r="78" spans="1:38" ht="36.75" customHeight="1">
      <c r="A78" s="755">
        <f t="shared" si="8"/>
        <v>67</v>
      </c>
      <c r="B78" s="756" t="str">
        <f>IF(基本情報入力シート!C99="","",基本情報入力シート!C99)</f>
        <v/>
      </c>
      <c r="C78" s="757" t="str">
        <f>IF(基本情報入力シート!D99="","",基本情報入力シート!D99)</f>
        <v/>
      </c>
      <c r="D78" s="757" t="str">
        <f>IF(基本情報入力シート!E99="","",基本情報入力シート!E99)</f>
        <v/>
      </c>
      <c r="E78" s="757" t="str">
        <f>IF(基本情報入力シート!F99="","",基本情報入力シート!F99)</f>
        <v/>
      </c>
      <c r="F78" s="757" t="str">
        <f>IF(基本情報入力シート!G99="","",基本情報入力シート!G99)</f>
        <v/>
      </c>
      <c r="G78" s="757" t="str">
        <f>IF(基本情報入力シート!H99="","",基本情報入力シート!H99)</f>
        <v/>
      </c>
      <c r="H78" s="757" t="str">
        <f>IF(基本情報入力シート!I99="","",基本情報入力シート!I99)</f>
        <v/>
      </c>
      <c r="I78" s="757" t="str">
        <f>IF(基本情報入力シート!J99="","",基本情報入力シート!J99)</f>
        <v/>
      </c>
      <c r="J78" s="757" t="str">
        <f>IF(基本情報入力シート!K99="","",基本情報入力シート!K99)</f>
        <v/>
      </c>
      <c r="K78" s="758" t="str">
        <f>IF(基本情報入力シート!L99="","",基本情報入力シート!L99)</f>
        <v/>
      </c>
      <c r="L78" s="759" t="str">
        <f>IF(基本情報入力シート!M99="","",基本情報入力シート!M99)</f>
        <v/>
      </c>
      <c r="M78" s="759" t="str">
        <f>IF(基本情報入力シート!R99="","",基本情報入力シート!R99)</f>
        <v/>
      </c>
      <c r="N78" s="759" t="str">
        <f>IF(基本情報入力シート!W99="","",基本情報入力シート!W99)</f>
        <v/>
      </c>
      <c r="O78" s="755" t="str">
        <f>IF(基本情報入力シート!X99="","",基本情報入力シート!X99)</f>
        <v/>
      </c>
      <c r="P78" s="760" t="str">
        <f>IF(基本情報入力シート!Y99="","",基本情報入力シート!Y99)</f>
        <v/>
      </c>
      <c r="Q78" s="761"/>
      <c r="R78" s="676" t="str">
        <f>IF(基本情報入力シート!Z99="","",基本情報入力シート!Z99)</f>
        <v/>
      </c>
      <c r="S78" s="677" t="str">
        <f>IF(基本情報入力シート!AA99="","",基本情報入力シート!AA99)</f>
        <v/>
      </c>
      <c r="T78" s="762"/>
      <c r="U78" s="763" t="s">
        <v>445</v>
      </c>
      <c r="V78" s="764" t="s">
        <v>100</v>
      </c>
      <c r="W78" s="765"/>
      <c r="X78" s="766" t="s">
        <v>131</v>
      </c>
      <c r="Y78" s="765"/>
      <c r="Z78" s="767" t="s">
        <v>353</v>
      </c>
      <c r="AA78" s="768"/>
      <c r="AB78" s="764" t="s">
        <v>131</v>
      </c>
      <c r="AC78" s="768"/>
      <c r="AD78" s="764" t="s">
        <v>132</v>
      </c>
      <c r="AE78" s="769" t="s">
        <v>168</v>
      </c>
      <c r="AF78" s="770" t="str">
        <f t="shared" si="6"/>
        <v/>
      </c>
      <c r="AG78" s="771" t="s">
        <v>354</v>
      </c>
      <c r="AH78" s="772" t="str">
        <f t="shared" si="7"/>
        <v/>
      </c>
      <c r="AI78" s="773"/>
      <c r="AJ78" s="774"/>
      <c r="AK78" s="773"/>
      <c r="AL78" s="776"/>
    </row>
    <row r="79" spans="1:38" ht="36.75" customHeight="1">
      <c r="A79" s="755">
        <f t="shared" si="8"/>
        <v>68</v>
      </c>
      <c r="B79" s="756" t="str">
        <f>IF(基本情報入力シート!C100="","",基本情報入力シート!C100)</f>
        <v/>
      </c>
      <c r="C79" s="757" t="str">
        <f>IF(基本情報入力シート!D100="","",基本情報入力シート!D100)</f>
        <v/>
      </c>
      <c r="D79" s="757" t="str">
        <f>IF(基本情報入力シート!E100="","",基本情報入力シート!E100)</f>
        <v/>
      </c>
      <c r="E79" s="757" t="str">
        <f>IF(基本情報入力シート!F100="","",基本情報入力シート!F100)</f>
        <v/>
      </c>
      <c r="F79" s="757" t="str">
        <f>IF(基本情報入力シート!G100="","",基本情報入力シート!G100)</f>
        <v/>
      </c>
      <c r="G79" s="757" t="str">
        <f>IF(基本情報入力シート!H100="","",基本情報入力シート!H100)</f>
        <v/>
      </c>
      <c r="H79" s="757" t="str">
        <f>IF(基本情報入力シート!I100="","",基本情報入力シート!I100)</f>
        <v/>
      </c>
      <c r="I79" s="757" t="str">
        <f>IF(基本情報入力シート!J100="","",基本情報入力シート!J100)</f>
        <v/>
      </c>
      <c r="J79" s="757" t="str">
        <f>IF(基本情報入力シート!K100="","",基本情報入力シート!K100)</f>
        <v/>
      </c>
      <c r="K79" s="758" t="str">
        <f>IF(基本情報入力シート!L100="","",基本情報入力シート!L100)</f>
        <v/>
      </c>
      <c r="L79" s="759" t="str">
        <f>IF(基本情報入力シート!M100="","",基本情報入力シート!M100)</f>
        <v/>
      </c>
      <c r="M79" s="759" t="str">
        <f>IF(基本情報入力シート!R100="","",基本情報入力シート!R100)</f>
        <v/>
      </c>
      <c r="N79" s="759" t="str">
        <f>IF(基本情報入力シート!W100="","",基本情報入力シート!W100)</f>
        <v/>
      </c>
      <c r="O79" s="755" t="str">
        <f>IF(基本情報入力シート!X100="","",基本情報入力シート!X100)</f>
        <v/>
      </c>
      <c r="P79" s="760" t="str">
        <f>IF(基本情報入力シート!Y100="","",基本情報入力シート!Y100)</f>
        <v/>
      </c>
      <c r="Q79" s="761"/>
      <c r="R79" s="676" t="str">
        <f>IF(基本情報入力シート!Z100="","",基本情報入力シート!Z100)</f>
        <v/>
      </c>
      <c r="S79" s="677" t="str">
        <f>IF(基本情報入力シート!AA100="","",基本情報入力シート!AA100)</f>
        <v/>
      </c>
      <c r="T79" s="762"/>
      <c r="U79" s="763" t="s">
        <v>445</v>
      </c>
      <c r="V79" s="764" t="s">
        <v>100</v>
      </c>
      <c r="W79" s="765"/>
      <c r="X79" s="766" t="s">
        <v>131</v>
      </c>
      <c r="Y79" s="765"/>
      <c r="Z79" s="767" t="s">
        <v>353</v>
      </c>
      <c r="AA79" s="768"/>
      <c r="AB79" s="764" t="s">
        <v>131</v>
      </c>
      <c r="AC79" s="768"/>
      <c r="AD79" s="764" t="s">
        <v>132</v>
      </c>
      <c r="AE79" s="769" t="s">
        <v>168</v>
      </c>
      <c r="AF79" s="770" t="str">
        <f t="shared" si="6"/>
        <v/>
      </c>
      <c r="AG79" s="771" t="s">
        <v>354</v>
      </c>
      <c r="AH79" s="772" t="str">
        <f t="shared" si="7"/>
        <v/>
      </c>
      <c r="AI79" s="773"/>
      <c r="AJ79" s="774"/>
      <c r="AK79" s="773"/>
      <c r="AL79" s="776"/>
    </row>
    <row r="80" spans="1:38" ht="36.75" customHeight="1">
      <c r="A80" s="755">
        <f t="shared" si="8"/>
        <v>69</v>
      </c>
      <c r="B80" s="756" t="str">
        <f>IF(基本情報入力シート!C101="","",基本情報入力シート!C101)</f>
        <v/>
      </c>
      <c r="C80" s="757" t="str">
        <f>IF(基本情報入力シート!D101="","",基本情報入力シート!D101)</f>
        <v/>
      </c>
      <c r="D80" s="757" t="str">
        <f>IF(基本情報入力シート!E101="","",基本情報入力シート!E101)</f>
        <v/>
      </c>
      <c r="E80" s="757" t="str">
        <f>IF(基本情報入力シート!F101="","",基本情報入力シート!F101)</f>
        <v/>
      </c>
      <c r="F80" s="757" t="str">
        <f>IF(基本情報入力シート!G101="","",基本情報入力シート!G101)</f>
        <v/>
      </c>
      <c r="G80" s="757" t="str">
        <f>IF(基本情報入力シート!H101="","",基本情報入力シート!H101)</f>
        <v/>
      </c>
      <c r="H80" s="757" t="str">
        <f>IF(基本情報入力シート!I101="","",基本情報入力シート!I101)</f>
        <v/>
      </c>
      <c r="I80" s="757" t="str">
        <f>IF(基本情報入力シート!J101="","",基本情報入力シート!J101)</f>
        <v/>
      </c>
      <c r="J80" s="757" t="str">
        <f>IF(基本情報入力シート!K101="","",基本情報入力シート!K101)</f>
        <v/>
      </c>
      <c r="K80" s="758" t="str">
        <f>IF(基本情報入力シート!L101="","",基本情報入力シート!L101)</f>
        <v/>
      </c>
      <c r="L80" s="759" t="str">
        <f>IF(基本情報入力シート!M101="","",基本情報入力シート!M101)</f>
        <v/>
      </c>
      <c r="M80" s="759" t="str">
        <f>IF(基本情報入力シート!R101="","",基本情報入力シート!R101)</f>
        <v/>
      </c>
      <c r="N80" s="759" t="str">
        <f>IF(基本情報入力シート!W101="","",基本情報入力シート!W101)</f>
        <v/>
      </c>
      <c r="O80" s="755" t="str">
        <f>IF(基本情報入力シート!X101="","",基本情報入力シート!X101)</f>
        <v/>
      </c>
      <c r="P80" s="760" t="str">
        <f>IF(基本情報入力シート!Y101="","",基本情報入力シート!Y101)</f>
        <v/>
      </c>
      <c r="Q80" s="761"/>
      <c r="R80" s="676" t="str">
        <f>IF(基本情報入力シート!Z101="","",基本情報入力シート!Z101)</f>
        <v/>
      </c>
      <c r="S80" s="677" t="str">
        <f>IF(基本情報入力シート!AA101="","",基本情報入力シート!AA101)</f>
        <v/>
      </c>
      <c r="T80" s="762"/>
      <c r="U80" s="763" t="s">
        <v>445</v>
      </c>
      <c r="V80" s="764" t="s">
        <v>100</v>
      </c>
      <c r="W80" s="765"/>
      <c r="X80" s="766" t="s">
        <v>131</v>
      </c>
      <c r="Y80" s="765"/>
      <c r="Z80" s="767" t="s">
        <v>353</v>
      </c>
      <c r="AA80" s="768"/>
      <c r="AB80" s="764" t="s">
        <v>131</v>
      </c>
      <c r="AC80" s="768"/>
      <c r="AD80" s="764" t="s">
        <v>132</v>
      </c>
      <c r="AE80" s="769" t="s">
        <v>168</v>
      </c>
      <c r="AF80" s="770" t="str">
        <f t="shared" si="6"/>
        <v/>
      </c>
      <c r="AG80" s="771" t="s">
        <v>354</v>
      </c>
      <c r="AH80" s="772" t="str">
        <f t="shared" si="7"/>
        <v/>
      </c>
      <c r="AI80" s="773"/>
      <c r="AJ80" s="774"/>
      <c r="AK80" s="773"/>
      <c r="AL80" s="776"/>
    </row>
    <row r="81" spans="1:38" ht="36.75" customHeight="1">
      <c r="A81" s="755">
        <f t="shared" si="8"/>
        <v>70</v>
      </c>
      <c r="B81" s="756" t="str">
        <f>IF(基本情報入力シート!C102="","",基本情報入力シート!C102)</f>
        <v/>
      </c>
      <c r="C81" s="757" t="str">
        <f>IF(基本情報入力シート!D102="","",基本情報入力シート!D102)</f>
        <v/>
      </c>
      <c r="D81" s="757" t="str">
        <f>IF(基本情報入力シート!E102="","",基本情報入力シート!E102)</f>
        <v/>
      </c>
      <c r="E81" s="757" t="str">
        <f>IF(基本情報入力シート!F102="","",基本情報入力シート!F102)</f>
        <v/>
      </c>
      <c r="F81" s="757" t="str">
        <f>IF(基本情報入力シート!G102="","",基本情報入力シート!G102)</f>
        <v/>
      </c>
      <c r="G81" s="757" t="str">
        <f>IF(基本情報入力シート!H102="","",基本情報入力シート!H102)</f>
        <v/>
      </c>
      <c r="H81" s="757" t="str">
        <f>IF(基本情報入力シート!I102="","",基本情報入力シート!I102)</f>
        <v/>
      </c>
      <c r="I81" s="757" t="str">
        <f>IF(基本情報入力シート!J102="","",基本情報入力シート!J102)</f>
        <v/>
      </c>
      <c r="J81" s="757" t="str">
        <f>IF(基本情報入力シート!K102="","",基本情報入力シート!K102)</f>
        <v/>
      </c>
      <c r="K81" s="758" t="str">
        <f>IF(基本情報入力シート!L102="","",基本情報入力シート!L102)</f>
        <v/>
      </c>
      <c r="L81" s="759" t="str">
        <f>IF(基本情報入力シート!M102="","",基本情報入力シート!M102)</f>
        <v/>
      </c>
      <c r="M81" s="759" t="str">
        <f>IF(基本情報入力シート!R102="","",基本情報入力シート!R102)</f>
        <v/>
      </c>
      <c r="N81" s="759" t="str">
        <f>IF(基本情報入力シート!W102="","",基本情報入力シート!W102)</f>
        <v/>
      </c>
      <c r="O81" s="755" t="str">
        <f>IF(基本情報入力シート!X102="","",基本情報入力シート!X102)</f>
        <v/>
      </c>
      <c r="P81" s="760" t="str">
        <f>IF(基本情報入力シート!Y102="","",基本情報入力シート!Y102)</f>
        <v/>
      </c>
      <c r="Q81" s="761"/>
      <c r="R81" s="676" t="str">
        <f>IF(基本情報入力シート!Z102="","",基本情報入力シート!Z102)</f>
        <v/>
      </c>
      <c r="S81" s="677" t="str">
        <f>IF(基本情報入力シート!AA102="","",基本情報入力シート!AA102)</f>
        <v/>
      </c>
      <c r="T81" s="762"/>
      <c r="U81" s="763" t="s">
        <v>445</v>
      </c>
      <c r="V81" s="764" t="s">
        <v>100</v>
      </c>
      <c r="W81" s="765"/>
      <c r="X81" s="766" t="s">
        <v>131</v>
      </c>
      <c r="Y81" s="765"/>
      <c r="Z81" s="767" t="s">
        <v>353</v>
      </c>
      <c r="AA81" s="768"/>
      <c r="AB81" s="764" t="s">
        <v>131</v>
      </c>
      <c r="AC81" s="768"/>
      <c r="AD81" s="764" t="s">
        <v>132</v>
      </c>
      <c r="AE81" s="769" t="s">
        <v>168</v>
      </c>
      <c r="AF81" s="770" t="str">
        <f t="shared" si="6"/>
        <v/>
      </c>
      <c r="AG81" s="771" t="s">
        <v>354</v>
      </c>
      <c r="AH81" s="772" t="str">
        <f t="shared" si="7"/>
        <v/>
      </c>
      <c r="AI81" s="773"/>
      <c r="AJ81" s="774"/>
      <c r="AK81" s="773"/>
      <c r="AL81" s="776"/>
    </row>
    <row r="82" spans="1:38" ht="36.75" customHeight="1">
      <c r="A82" s="755">
        <f t="shared" si="8"/>
        <v>71</v>
      </c>
      <c r="B82" s="756" t="str">
        <f>IF(基本情報入力シート!C103="","",基本情報入力シート!C103)</f>
        <v/>
      </c>
      <c r="C82" s="757" t="str">
        <f>IF(基本情報入力シート!D103="","",基本情報入力シート!D103)</f>
        <v/>
      </c>
      <c r="D82" s="757" t="str">
        <f>IF(基本情報入力シート!E103="","",基本情報入力シート!E103)</f>
        <v/>
      </c>
      <c r="E82" s="757" t="str">
        <f>IF(基本情報入力シート!F103="","",基本情報入力シート!F103)</f>
        <v/>
      </c>
      <c r="F82" s="757" t="str">
        <f>IF(基本情報入力シート!G103="","",基本情報入力シート!G103)</f>
        <v/>
      </c>
      <c r="G82" s="757" t="str">
        <f>IF(基本情報入力シート!H103="","",基本情報入力シート!H103)</f>
        <v/>
      </c>
      <c r="H82" s="757" t="str">
        <f>IF(基本情報入力シート!I103="","",基本情報入力シート!I103)</f>
        <v/>
      </c>
      <c r="I82" s="757" t="str">
        <f>IF(基本情報入力シート!J103="","",基本情報入力シート!J103)</f>
        <v/>
      </c>
      <c r="J82" s="757" t="str">
        <f>IF(基本情報入力シート!K103="","",基本情報入力シート!K103)</f>
        <v/>
      </c>
      <c r="K82" s="758" t="str">
        <f>IF(基本情報入力シート!L103="","",基本情報入力シート!L103)</f>
        <v/>
      </c>
      <c r="L82" s="759" t="str">
        <f>IF(基本情報入力シート!M103="","",基本情報入力シート!M103)</f>
        <v/>
      </c>
      <c r="M82" s="759" t="str">
        <f>IF(基本情報入力シート!R103="","",基本情報入力シート!R103)</f>
        <v/>
      </c>
      <c r="N82" s="759" t="str">
        <f>IF(基本情報入力シート!W103="","",基本情報入力シート!W103)</f>
        <v/>
      </c>
      <c r="O82" s="755" t="str">
        <f>IF(基本情報入力シート!X103="","",基本情報入力シート!X103)</f>
        <v/>
      </c>
      <c r="P82" s="760" t="str">
        <f>IF(基本情報入力シート!Y103="","",基本情報入力シート!Y103)</f>
        <v/>
      </c>
      <c r="Q82" s="761"/>
      <c r="R82" s="676" t="str">
        <f>IF(基本情報入力シート!Z103="","",基本情報入力シート!Z103)</f>
        <v/>
      </c>
      <c r="S82" s="677" t="str">
        <f>IF(基本情報入力シート!AA103="","",基本情報入力シート!AA103)</f>
        <v/>
      </c>
      <c r="T82" s="762"/>
      <c r="U82" s="763" t="s">
        <v>445</v>
      </c>
      <c r="V82" s="764" t="s">
        <v>100</v>
      </c>
      <c r="W82" s="765"/>
      <c r="X82" s="766" t="s">
        <v>131</v>
      </c>
      <c r="Y82" s="765"/>
      <c r="Z82" s="767" t="s">
        <v>353</v>
      </c>
      <c r="AA82" s="768"/>
      <c r="AB82" s="764" t="s">
        <v>131</v>
      </c>
      <c r="AC82" s="768"/>
      <c r="AD82" s="764" t="s">
        <v>132</v>
      </c>
      <c r="AE82" s="769" t="s">
        <v>168</v>
      </c>
      <c r="AF82" s="770" t="str">
        <f t="shared" si="6"/>
        <v/>
      </c>
      <c r="AG82" s="771" t="s">
        <v>354</v>
      </c>
      <c r="AH82" s="772" t="str">
        <f t="shared" si="7"/>
        <v/>
      </c>
      <c r="AI82" s="773"/>
      <c r="AJ82" s="774"/>
      <c r="AK82" s="773"/>
      <c r="AL82" s="776"/>
    </row>
    <row r="83" spans="1:38" ht="36.75" customHeight="1">
      <c r="A83" s="755">
        <f t="shared" si="8"/>
        <v>72</v>
      </c>
      <c r="B83" s="756" t="str">
        <f>IF(基本情報入力シート!C104="","",基本情報入力シート!C104)</f>
        <v/>
      </c>
      <c r="C83" s="757" t="str">
        <f>IF(基本情報入力シート!D104="","",基本情報入力シート!D104)</f>
        <v/>
      </c>
      <c r="D83" s="757" t="str">
        <f>IF(基本情報入力シート!E104="","",基本情報入力シート!E104)</f>
        <v/>
      </c>
      <c r="E83" s="757" t="str">
        <f>IF(基本情報入力シート!F104="","",基本情報入力シート!F104)</f>
        <v/>
      </c>
      <c r="F83" s="757" t="str">
        <f>IF(基本情報入力シート!G104="","",基本情報入力シート!G104)</f>
        <v/>
      </c>
      <c r="G83" s="757" t="str">
        <f>IF(基本情報入力シート!H104="","",基本情報入力シート!H104)</f>
        <v/>
      </c>
      <c r="H83" s="757" t="str">
        <f>IF(基本情報入力シート!I104="","",基本情報入力シート!I104)</f>
        <v/>
      </c>
      <c r="I83" s="757" t="str">
        <f>IF(基本情報入力シート!J104="","",基本情報入力シート!J104)</f>
        <v/>
      </c>
      <c r="J83" s="757" t="str">
        <f>IF(基本情報入力シート!K104="","",基本情報入力シート!K104)</f>
        <v/>
      </c>
      <c r="K83" s="758" t="str">
        <f>IF(基本情報入力シート!L104="","",基本情報入力シート!L104)</f>
        <v/>
      </c>
      <c r="L83" s="759" t="str">
        <f>IF(基本情報入力シート!M104="","",基本情報入力シート!M104)</f>
        <v/>
      </c>
      <c r="M83" s="759" t="str">
        <f>IF(基本情報入力シート!R104="","",基本情報入力シート!R104)</f>
        <v/>
      </c>
      <c r="N83" s="759" t="str">
        <f>IF(基本情報入力シート!W104="","",基本情報入力シート!W104)</f>
        <v/>
      </c>
      <c r="O83" s="755" t="str">
        <f>IF(基本情報入力シート!X104="","",基本情報入力シート!X104)</f>
        <v/>
      </c>
      <c r="P83" s="760" t="str">
        <f>IF(基本情報入力シート!Y104="","",基本情報入力シート!Y104)</f>
        <v/>
      </c>
      <c r="Q83" s="761"/>
      <c r="R83" s="676" t="str">
        <f>IF(基本情報入力シート!Z104="","",基本情報入力シート!Z104)</f>
        <v/>
      </c>
      <c r="S83" s="677" t="str">
        <f>IF(基本情報入力シート!AA104="","",基本情報入力シート!AA104)</f>
        <v/>
      </c>
      <c r="T83" s="762"/>
      <c r="U83" s="763" t="s">
        <v>445</v>
      </c>
      <c r="V83" s="764" t="s">
        <v>100</v>
      </c>
      <c r="W83" s="765"/>
      <c r="X83" s="766" t="s">
        <v>131</v>
      </c>
      <c r="Y83" s="765"/>
      <c r="Z83" s="767" t="s">
        <v>353</v>
      </c>
      <c r="AA83" s="768"/>
      <c r="AB83" s="764" t="s">
        <v>131</v>
      </c>
      <c r="AC83" s="768"/>
      <c r="AD83" s="764" t="s">
        <v>132</v>
      </c>
      <c r="AE83" s="769" t="s">
        <v>168</v>
      </c>
      <c r="AF83" s="770" t="str">
        <f t="shared" si="6"/>
        <v/>
      </c>
      <c r="AG83" s="771" t="s">
        <v>354</v>
      </c>
      <c r="AH83" s="772" t="str">
        <f t="shared" si="7"/>
        <v/>
      </c>
      <c r="AI83" s="773"/>
      <c r="AJ83" s="774"/>
      <c r="AK83" s="773"/>
      <c r="AL83" s="776"/>
    </row>
    <row r="84" spans="1:38" ht="36.75" customHeight="1">
      <c r="A84" s="755">
        <f t="shared" si="8"/>
        <v>73</v>
      </c>
      <c r="B84" s="756" t="str">
        <f>IF(基本情報入力シート!C105="","",基本情報入力シート!C105)</f>
        <v/>
      </c>
      <c r="C84" s="757" t="str">
        <f>IF(基本情報入力シート!D105="","",基本情報入力シート!D105)</f>
        <v/>
      </c>
      <c r="D84" s="757" t="str">
        <f>IF(基本情報入力シート!E105="","",基本情報入力シート!E105)</f>
        <v/>
      </c>
      <c r="E84" s="757" t="str">
        <f>IF(基本情報入力シート!F105="","",基本情報入力シート!F105)</f>
        <v/>
      </c>
      <c r="F84" s="757" t="str">
        <f>IF(基本情報入力シート!G105="","",基本情報入力シート!G105)</f>
        <v/>
      </c>
      <c r="G84" s="757" t="str">
        <f>IF(基本情報入力シート!H105="","",基本情報入力シート!H105)</f>
        <v/>
      </c>
      <c r="H84" s="757" t="str">
        <f>IF(基本情報入力シート!I105="","",基本情報入力シート!I105)</f>
        <v/>
      </c>
      <c r="I84" s="757" t="str">
        <f>IF(基本情報入力シート!J105="","",基本情報入力シート!J105)</f>
        <v/>
      </c>
      <c r="J84" s="757" t="str">
        <f>IF(基本情報入力シート!K105="","",基本情報入力シート!K105)</f>
        <v/>
      </c>
      <c r="K84" s="758" t="str">
        <f>IF(基本情報入力シート!L105="","",基本情報入力シート!L105)</f>
        <v/>
      </c>
      <c r="L84" s="759" t="str">
        <f>IF(基本情報入力シート!M105="","",基本情報入力シート!M105)</f>
        <v/>
      </c>
      <c r="M84" s="759" t="str">
        <f>IF(基本情報入力シート!R105="","",基本情報入力シート!R105)</f>
        <v/>
      </c>
      <c r="N84" s="759" t="str">
        <f>IF(基本情報入力シート!W105="","",基本情報入力シート!W105)</f>
        <v/>
      </c>
      <c r="O84" s="755" t="str">
        <f>IF(基本情報入力シート!X105="","",基本情報入力シート!X105)</f>
        <v/>
      </c>
      <c r="P84" s="760" t="str">
        <f>IF(基本情報入力シート!Y105="","",基本情報入力シート!Y105)</f>
        <v/>
      </c>
      <c r="Q84" s="761"/>
      <c r="R84" s="676" t="str">
        <f>IF(基本情報入力シート!Z105="","",基本情報入力シート!Z105)</f>
        <v/>
      </c>
      <c r="S84" s="677" t="str">
        <f>IF(基本情報入力シート!AA105="","",基本情報入力シート!AA105)</f>
        <v/>
      </c>
      <c r="T84" s="762"/>
      <c r="U84" s="763" t="s">
        <v>445</v>
      </c>
      <c r="V84" s="764" t="s">
        <v>100</v>
      </c>
      <c r="W84" s="765"/>
      <c r="X84" s="766" t="s">
        <v>131</v>
      </c>
      <c r="Y84" s="765"/>
      <c r="Z84" s="767" t="s">
        <v>353</v>
      </c>
      <c r="AA84" s="768"/>
      <c r="AB84" s="764" t="s">
        <v>131</v>
      </c>
      <c r="AC84" s="768"/>
      <c r="AD84" s="764" t="s">
        <v>132</v>
      </c>
      <c r="AE84" s="769" t="s">
        <v>168</v>
      </c>
      <c r="AF84" s="770" t="str">
        <f t="shared" si="6"/>
        <v/>
      </c>
      <c r="AG84" s="771" t="s">
        <v>354</v>
      </c>
      <c r="AH84" s="772" t="str">
        <f t="shared" si="7"/>
        <v/>
      </c>
      <c r="AI84" s="773"/>
      <c r="AJ84" s="774"/>
      <c r="AK84" s="773"/>
      <c r="AL84" s="776"/>
    </row>
    <row r="85" spans="1:38" ht="36.75" customHeight="1">
      <c r="A85" s="755">
        <f t="shared" si="8"/>
        <v>74</v>
      </c>
      <c r="B85" s="756" t="str">
        <f>IF(基本情報入力シート!C106="","",基本情報入力シート!C106)</f>
        <v/>
      </c>
      <c r="C85" s="757" t="str">
        <f>IF(基本情報入力シート!D106="","",基本情報入力シート!D106)</f>
        <v/>
      </c>
      <c r="D85" s="757" t="str">
        <f>IF(基本情報入力シート!E106="","",基本情報入力シート!E106)</f>
        <v/>
      </c>
      <c r="E85" s="757" t="str">
        <f>IF(基本情報入力シート!F106="","",基本情報入力シート!F106)</f>
        <v/>
      </c>
      <c r="F85" s="757" t="str">
        <f>IF(基本情報入力シート!G106="","",基本情報入力シート!G106)</f>
        <v/>
      </c>
      <c r="G85" s="757" t="str">
        <f>IF(基本情報入力シート!H106="","",基本情報入力シート!H106)</f>
        <v/>
      </c>
      <c r="H85" s="757" t="str">
        <f>IF(基本情報入力シート!I106="","",基本情報入力シート!I106)</f>
        <v/>
      </c>
      <c r="I85" s="757" t="str">
        <f>IF(基本情報入力シート!J106="","",基本情報入力シート!J106)</f>
        <v/>
      </c>
      <c r="J85" s="757" t="str">
        <f>IF(基本情報入力シート!K106="","",基本情報入力シート!K106)</f>
        <v/>
      </c>
      <c r="K85" s="758" t="str">
        <f>IF(基本情報入力シート!L106="","",基本情報入力シート!L106)</f>
        <v/>
      </c>
      <c r="L85" s="759" t="str">
        <f>IF(基本情報入力シート!M106="","",基本情報入力シート!M106)</f>
        <v/>
      </c>
      <c r="M85" s="759" t="str">
        <f>IF(基本情報入力シート!R106="","",基本情報入力シート!R106)</f>
        <v/>
      </c>
      <c r="N85" s="759" t="str">
        <f>IF(基本情報入力シート!W106="","",基本情報入力シート!W106)</f>
        <v/>
      </c>
      <c r="O85" s="755" t="str">
        <f>IF(基本情報入力シート!X106="","",基本情報入力シート!X106)</f>
        <v/>
      </c>
      <c r="P85" s="760" t="str">
        <f>IF(基本情報入力シート!Y106="","",基本情報入力シート!Y106)</f>
        <v/>
      </c>
      <c r="Q85" s="761"/>
      <c r="R85" s="676" t="str">
        <f>IF(基本情報入力シート!Z106="","",基本情報入力シート!Z106)</f>
        <v/>
      </c>
      <c r="S85" s="677" t="str">
        <f>IF(基本情報入力シート!AA106="","",基本情報入力シート!AA106)</f>
        <v/>
      </c>
      <c r="T85" s="762"/>
      <c r="U85" s="763" t="s">
        <v>445</v>
      </c>
      <c r="V85" s="764" t="s">
        <v>100</v>
      </c>
      <c r="W85" s="765"/>
      <c r="X85" s="766" t="s">
        <v>131</v>
      </c>
      <c r="Y85" s="765"/>
      <c r="Z85" s="767" t="s">
        <v>353</v>
      </c>
      <c r="AA85" s="768"/>
      <c r="AB85" s="764" t="s">
        <v>131</v>
      </c>
      <c r="AC85" s="768"/>
      <c r="AD85" s="764" t="s">
        <v>132</v>
      </c>
      <c r="AE85" s="769" t="s">
        <v>168</v>
      </c>
      <c r="AF85" s="770" t="str">
        <f t="shared" si="6"/>
        <v/>
      </c>
      <c r="AG85" s="771" t="s">
        <v>354</v>
      </c>
      <c r="AH85" s="772" t="str">
        <f t="shared" si="7"/>
        <v/>
      </c>
      <c r="AI85" s="773"/>
      <c r="AJ85" s="774"/>
      <c r="AK85" s="773"/>
      <c r="AL85" s="776"/>
    </row>
    <row r="86" spans="1:38" ht="36.75" customHeight="1">
      <c r="A86" s="755">
        <f t="shared" si="8"/>
        <v>75</v>
      </c>
      <c r="B86" s="756" t="str">
        <f>IF(基本情報入力シート!C107="","",基本情報入力シート!C107)</f>
        <v/>
      </c>
      <c r="C86" s="757" t="str">
        <f>IF(基本情報入力シート!D107="","",基本情報入力シート!D107)</f>
        <v/>
      </c>
      <c r="D86" s="757" t="str">
        <f>IF(基本情報入力シート!E107="","",基本情報入力シート!E107)</f>
        <v/>
      </c>
      <c r="E86" s="757" t="str">
        <f>IF(基本情報入力シート!F107="","",基本情報入力シート!F107)</f>
        <v/>
      </c>
      <c r="F86" s="757" t="str">
        <f>IF(基本情報入力シート!G107="","",基本情報入力シート!G107)</f>
        <v/>
      </c>
      <c r="G86" s="757" t="str">
        <f>IF(基本情報入力シート!H107="","",基本情報入力シート!H107)</f>
        <v/>
      </c>
      <c r="H86" s="757" t="str">
        <f>IF(基本情報入力シート!I107="","",基本情報入力シート!I107)</f>
        <v/>
      </c>
      <c r="I86" s="757" t="str">
        <f>IF(基本情報入力シート!J107="","",基本情報入力シート!J107)</f>
        <v/>
      </c>
      <c r="J86" s="757" t="str">
        <f>IF(基本情報入力シート!K107="","",基本情報入力シート!K107)</f>
        <v/>
      </c>
      <c r="K86" s="758" t="str">
        <f>IF(基本情報入力シート!L107="","",基本情報入力シート!L107)</f>
        <v/>
      </c>
      <c r="L86" s="759" t="str">
        <f>IF(基本情報入力シート!M107="","",基本情報入力シート!M107)</f>
        <v/>
      </c>
      <c r="M86" s="759" t="str">
        <f>IF(基本情報入力シート!R107="","",基本情報入力シート!R107)</f>
        <v/>
      </c>
      <c r="N86" s="759" t="str">
        <f>IF(基本情報入力シート!W107="","",基本情報入力シート!W107)</f>
        <v/>
      </c>
      <c r="O86" s="755" t="str">
        <f>IF(基本情報入力シート!X107="","",基本情報入力シート!X107)</f>
        <v/>
      </c>
      <c r="P86" s="760" t="str">
        <f>IF(基本情報入力シート!Y107="","",基本情報入力シート!Y107)</f>
        <v/>
      </c>
      <c r="Q86" s="761"/>
      <c r="R86" s="676" t="str">
        <f>IF(基本情報入力シート!Z107="","",基本情報入力シート!Z107)</f>
        <v/>
      </c>
      <c r="S86" s="677" t="str">
        <f>IF(基本情報入力シート!AA107="","",基本情報入力シート!AA107)</f>
        <v/>
      </c>
      <c r="T86" s="762"/>
      <c r="U86" s="763" t="s">
        <v>445</v>
      </c>
      <c r="V86" s="764" t="s">
        <v>100</v>
      </c>
      <c r="W86" s="765"/>
      <c r="X86" s="766" t="s">
        <v>131</v>
      </c>
      <c r="Y86" s="765"/>
      <c r="Z86" s="767" t="s">
        <v>353</v>
      </c>
      <c r="AA86" s="768"/>
      <c r="AB86" s="764" t="s">
        <v>131</v>
      </c>
      <c r="AC86" s="768"/>
      <c r="AD86" s="764" t="s">
        <v>132</v>
      </c>
      <c r="AE86" s="769" t="s">
        <v>168</v>
      </c>
      <c r="AF86" s="770" t="str">
        <f t="shared" si="6"/>
        <v/>
      </c>
      <c r="AG86" s="771" t="s">
        <v>354</v>
      </c>
      <c r="AH86" s="772" t="str">
        <f t="shared" si="7"/>
        <v/>
      </c>
      <c r="AI86" s="773"/>
      <c r="AJ86" s="774"/>
      <c r="AK86" s="773"/>
      <c r="AL86" s="776"/>
    </row>
    <row r="87" spans="1:38" ht="36.75" customHeight="1">
      <c r="A87" s="755">
        <f t="shared" si="8"/>
        <v>76</v>
      </c>
      <c r="B87" s="756" t="str">
        <f>IF(基本情報入力シート!C108="","",基本情報入力シート!C108)</f>
        <v/>
      </c>
      <c r="C87" s="757" t="str">
        <f>IF(基本情報入力シート!D108="","",基本情報入力シート!D108)</f>
        <v/>
      </c>
      <c r="D87" s="757" t="str">
        <f>IF(基本情報入力シート!E108="","",基本情報入力シート!E108)</f>
        <v/>
      </c>
      <c r="E87" s="757" t="str">
        <f>IF(基本情報入力シート!F108="","",基本情報入力シート!F108)</f>
        <v/>
      </c>
      <c r="F87" s="757" t="str">
        <f>IF(基本情報入力シート!G108="","",基本情報入力シート!G108)</f>
        <v/>
      </c>
      <c r="G87" s="757" t="str">
        <f>IF(基本情報入力シート!H108="","",基本情報入力シート!H108)</f>
        <v/>
      </c>
      <c r="H87" s="757" t="str">
        <f>IF(基本情報入力シート!I108="","",基本情報入力シート!I108)</f>
        <v/>
      </c>
      <c r="I87" s="757" t="str">
        <f>IF(基本情報入力シート!J108="","",基本情報入力シート!J108)</f>
        <v/>
      </c>
      <c r="J87" s="757" t="str">
        <f>IF(基本情報入力シート!K108="","",基本情報入力シート!K108)</f>
        <v/>
      </c>
      <c r="K87" s="758" t="str">
        <f>IF(基本情報入力シート!L108="","",基本情報入力シート!L108)</f>
        <v/>
      </c>
      <c r="L87" s="759" t="str">
        <f>IF(基本情報入力シート!M108="","",基本情報入力シート!M108)</f>
        <v/>
      </c>
      <c r="M87" s="759" t="str">
        <f>IF(基本情報入力シート!R108="","",基本情報入力シート!R108)</f>
        <v/>
      </c>
      <c r="N87" s="759" t="str">
        <f>IF(基本情報入力シート!W108="","",基本情報入力シート!W108)</f>
        <v/>
      </c>
      <c r="O87" s="755" t="str">
        <f>IF(基本情報入力シート!X108="","",基本情報入力シート!X108)</f>
        <v/>
      </c>
      <c r="P87" s="760" t="str">
        <f>IF(基本情報入力シート!Y108="","",基本情報入力シート!Y108)</f>
        <v/>
      </c>
      <c r="Q87" s="761"/>
      <c r="R87" s="676" t="str">
        <f>IF(基本情報入力シート!Z108="","",基本情報入力シート!Z108)</f>
        <v/>
      </c>
      <c r="S87" s="677" t="str">
        <f>IF(基本情報入力シート!AA108="","",基本情報入力シート!AA108)</f>
        <v/>
      </c>
      <c r="T87" s="762"/>
      <c r="U87" s="763" t="s">
        <v>445</v>
      </c>
      <c r="V87" s="764" t="s">
        <v>100</v>
      </c>
      <c r="W87" s="765"/>
      <c r="X87" s="766" t="s">
        <v>131</v>
      </c>
      <c r="Y87" s="765"/>
      <c r="Z87" s="767" t="s">
        <v>353</v>
      </c>
      <c r="AA87" s="768"/>
      <c r="AB87" s="764" t="s">
        <v>131</v>
      </c>
      <c r="AC87" s="768"/>
      <c r="AD87" s="764" t="s">
        <v>132</v>
      </c>
      <c r="AE87" s="769" t="s">
        <v>168</v>
      </c>
      <c r="AF87" s="770" t="str">
        <f t="shared" si="6"/>
        <v/>
      </c>
      <c r="AG87" s="771" t="s">
        <v>354</v>
      </c>
      <c r="AH87" s="772" t="str">
        <f t="shared" si="7"/>
        <v/>
      </c>
      <c r="AI87" s="773"/>
      <c r="AJ87" s="774"/>
      <c r="AK87" s="773"/>
      <c r="AL87" s="776"/>
    </row>
    <row r="88" spans="1:38" ht="36.75" customHeight="1">
      <c r="A88" s="755">
        <f t="shared" si="8"/>
        <v>77</v>
      </c>
      <c r="B88" s="756" t="str">
        <f>IF(基本情報入力シート!C109="","",基本情報入力シート!C109)</f>
        <v/>
      </c>
      <c r="C88" s="757" t="str">
        <f>IF(基本情報入力シート!D109="","",基本情報入力シート!D109)</f>
        <v/>
      </c>
      <c r="D88" s="757" t="str">
        <f>IF(基本情報入力シート!E109="","",基本情報入力シート!E109)</f>
        <v/>
      </c>
      <c r="E88" s="757" t="str">
        <f>IF(基本情報入力シート!F109="","",基本情報入力シート!F109)</f>
        <v/>
      </c>
      <c r="F88" s="757" t="str">
        <f>IF(基本情報入力シート!G109="","",基本情報入力シート!G109)</f>
        <v/>
      </c>
      <c r="G88" s="757" t="str">
        <f>IF(基本情報入力シート!H109="","",基本情報入力シート!H109)</f>
        <v/>
      </c>
      <c r="H88" s="757" t="str">
        <f>IF(基本情報入力シート!I109="","",基本情報入力シート!I109)</f>
        <v/>
      </c>
      <c r="I88" s="757" t="str">
        <f>IF(基本情報入力シート!J109="","",基本情報入力シート!J109)</f>
        <v/>
      </c>
      <c r="J88" s="757" t="str">
        <f>IF(基本情報入力シート!K109="","",基本情報入力シート!K109)</f>
        <v/>
      </c>
      <c r="K88" s="758" t="str">
        <f>IF(基本情報入力シート!L109="","",基本情報入力シート!L109)</f>
        <v/>
      </c>
      <c r="L88" s="759" t="str">
        <f>IF(基本情報入力シート!M109="","",基本情報入力シート!M109)</f>
        <v/>
      </c>
      <c r="M88" s="759" t="str">
        <f>IF(基本情報入力シート!R109="","",基本情報入力シート!R109)</f>
        <v/>
      </c>
      <c r="N88" s="759" t="str">
        <f>IF(基本情報入力シート!W109="","",基本情報入力シート!W109)</f>
        <v/>
      </c>
      <c r="O88" s="755" t="str">
        <f>IF(基本情報入力シート!X109="","",基本情報入力シート!X109)</f>
        <v/>
      </c>
      <c r="P88" s="760" t="str">
        <f>IF(基本情報入力シート!Y109="","",基本情報入力シート!Y109)</f>
        <v/>
      </c>
      <c r="Q88" s="761"/>
      <c r="R88" s="676" t="str">
        <f>IF(基本情報入力シート!Z109="","",基本情報入力シート!Z109)</f>
        <v/>
      </c>
      <c r="S88" s="677" t="str">
        <f>IF(基本情報入力シート!AA109="","",基本情報入力シート!AA109)</f>
        <v/>
      </c>
      <c r="T88" s="762"/>
      <c r="U88" s="763" t="s">
        <v>445</v>
      </c>
      <c r="V88" s="764" t="s">
        <v>100</v>
      </c>
      <c r="W88" s="765"/>
      <c r="X88" s="766" t="s">
        <v>131</v>
      </c>
      <c r="Y88" s="765"/>
      <c r="Z88" s="767" t="s">
        <v>353</v>
      </c>
      <c r="AA88" s="768"/>
      <c r="AB88" s="764" t="s">
        <v>131</v>
      </c>
      <c r="AC88" s="768"/>
      <c r="AD88" s="764" t="s">
        <v>132</v>
      </c>
      <c r="AE88" s="769" t="s">
        <v>168</v>
      </c>
      <c r="AF88" s="770" t="str">
        <f t="shared" si="6"/>
        <v/>
      </c>
      <c r="AG88" s="771" t="s">
        <v>354</v>
      </c>
      <c r="AH88" s="772" t="str">
        <f t="shared" si="7"/>
        <v/>
      </c>
      <c r="AI88" s="773"/>
      <c r="AJ88" s="774"/>
      <c r="AK88" s="773"/>
      <c r="AL88" s="776"/>
    </row>
    <row r="89" spans="1:38" ht="36.75" customHeight="1">
      <c r="A89" s="755">
        <f t="shared" si="8"/>
        <v>78</v>
      </c>
      <c r="B89" s="756" t="str">
        <f>IF(基本情報入力シート!C110="","",基本情報入力シート!C110)</f>
        <v/>
      </c>
      <c r="C89" s="757" t="str">
        <f>IF(基本情報入力シート!D110="","",基本情報入力シート!D110)</f>
        <v/>
      </c>
      <c r="D89" s="757" t="str">
        <f>IF(基本情報入力シート!E110="","",基本情報入力シート!E110)</f>
        <v/>
      </c>
      <c r="E89" s="757" t="str">
        <f>IF(基本情報入力シート!F110="","",基本情報入力シート!F110)</f>
        <v/>
      </c>
      <c r="F89" s="757" t="str">
        <f>IF(基本情報入力シート!G110="","",基本情報入力シート!G110)</f>
        <v/>
      </c>
      <c r="G89" s="757" t="str">
        <f>IF(基本情報入力シート!H110="","",基本情報入力シート!H110)</f>
        <v/>
      </c>
      <c r="H89" s="757" t="str">
        <f>IF(基本情報入力シート!I110="","",基本情報入力シート!I110)</f>
        <v/>
      </c>
      <c r="I89" s="757" t="str">
        <f>IF(基本情報入力シート!J110="","",基本情報入力シート!J110)</f>
        <v/>
      </c>
      <c r="J89" s="757" t="str">
        <f>IF(基本情報入力シート!K110="","",基本情報入力シート!K110)</f>
        <v/>
      </c>
      <c r="K89" s="758" t="str">
        <f>IF(基本情報入力シート!L110="","",基本情報入力シート!L110)</f>
        <v/>
      </c>
      <c r="L89" s="759" t="str">
        <f>IF(基本情報入力シート!M110="","",基本情報入力シート!M110)</f>
        <v/>
      </c>
      <c r="M89" s="759" t="str">
        <f>IF(基本情報入力シート!R110="","",基本情報入力シート!R110)</f>
        <v/>
      </c>
      <c r="N89" s="759" t="str">
        <f>IF(基本情報入力シート!W110="","",基本情報入力シート!W110)</f>
        <v/>
      </c>
      <c r="O89" s="755" t="str">
        <f>IF(基本情報入力シート!X110="","",基本情報入力シート!X110)</f>
        <v/>
      </c>
      <c r="P89" s="760" t="str">
        <f>IF(基本情報入力シート!Y110="","",基本情報入力シート!Y110)</f>
        <v/>
      </c>
      <c r="Q89" s="761"/>
      <c r="R89" s="676" t="str">
        <f>IF(基本情報入力シート!Z110="","",基本情報入力シート!Z110)</f>
        <v/>
      </c>
      <c r="S89" s="677" t="str">
        <f>IF(基本情報入力シート!AA110="","",基本情報入力シート!AA110)</f>
        <v/>
      </c>
      <c r="T89" s="762"/>
      <c r="U89" s="763" t="s">
        <v>445</v>
      </c>
      <c r="V89" s="764" t="s">
        <v>100</v>
      </c>
      <c r="W89" s="765"/>
      <c r="X89" s="766" t="s">
        <v>131</v>
      </c>
      <c r="Y89" s="765"/>
      <c r="Z89" s="767" t="s">
        <v>353</v>
      </c>
      <c r="AA89" s="768"/>
      <c r="AB89" s="764" t="s">
        <v>131</v>
      </c>
      <c r="AC89" s="768"/>
      <c r="AD89" s="764" t="s">
        <v>132</v>
      </c>
      <c r="AE89" s="769" t="s">
        <v>168</v>
      </c>
      <c r="AF89" s="770" t="str">
        <f t="shared" si="6"/>
        <v/>
      </c>
      <c r="AG89" s="771" t="s">
        <v>354</v>
      </c>
      <c r="AH89" s="772" t="str">
        <f t="shared" si="7"/>
        <v/>
      </c>
      <c r="AI89" s="773"/>
      <c r="AJ89" s="774"/>
      <c r="AK89" s="773"/>
      <c r="AL89" s="776"/>
    </row>
    <row r="90" spans="1:38" ht="36.75" customHeight="1">
      <c r="A90" s="755">
        <f t="shared" si="8"/>
        <v>79</v>
      </c>
      <c r="B90" s="756" t="str">
        <f>IF(基本情報入力シート!C111="","",基本情報入力シート!C111)</f>
        <v/>
      </c>
      <c r="C90" s="757" t="str">
        <f>IF(基本情報入力シート!D111="","",基本情報入力シート!D111)</f>
        <v/>
      </c>
      <c r="D90" s="757" t="str">
        <f>IF(基本情報入力シート!E111="","",基本情報入力シート!E111)</f>
        <v/>
      </c>
      <c r="E90" s="757" t="str">
        <f>IF(基本情報入力シート!F111="","",基本情報入力シート!F111)</f>
        <v/>
      </c>
      <c r="F90" s="757" t="str">
        <f>IF(基本情報入力シート!G111="","",基本情報入力シート!G111)</f>
        <v/>
      </c>
      <c r="G90" s="757" t="str">
        <f>IF(基本情報入力シート!H111="","",基本情報入力シート!H111)</f>
        <v/>
      </c>
      <c r="H90" s="757" t="str">
        <f>IF(基本情報入力シート!I111="","",基本情報入力シート!I111)</f>
        <v/>
      </c>
      <c r="I90" s="757" t="str">
        <f>IF(基本情報入力シート!J111="","",基本情報入力シート!J111)</f>
        <v/>
      </c>
      <c r="J90" s="757" t="str">
        <f>IF(基本情報入力シート!K111="","",基本情報入力シート!K111)</f>
        <v/>
      </c>
      <c r="K90" s="758" t="str">
        <f>IF(基本情報入力シート!L111="","",基本情報入力シート!L111)</f>
        <v/>
      </c>
      <c r="L90" s="759" t="str">
        <f>IF(基本情報入力シート!M111="","",基本情報入力シート!M111)</f>
        <v/>
      </c>
      <c r="M90" s="759" t="str">
        <f>IF(基本情報入力シート!R111="","",基本情報入力シート!R111)</f>
        <v/>
      </c>
      <c r="N90" s="759" t="str">
        <f>IF(基本情報入力シート!W111="","",基本情報入力シート!W111)</f>
        <v/>
      </c>
      <c r="O90" s="755" t="str">
        <f>IF(基本情報入力シート!X111="","",基本情報入力シート!X111)</f>
        <v/>
      </c>
      <c r="P90" s="760" t="str">
        <f>IF(基本情報入力シート!Y111="","",基本情報入力シート!Y111)</f>
        <v/>
      </c>
      <c r="Q90" s="761"/>
      <c r="R90" s="676" t="str">
        <f>IF(基本情報入力シート!Z111="","",基本情報入力シート!Z111)</f>
        <v/>
      </c>
      <c r="S90" s="677" t="str">
        <f>IF(基本情報入力シート!AA111="","",基本情報入力シート!AA111)</f>
        <v/>
      </c>
      <c r="T90" s="762"/>
      <c r="U90" s="763" t="s">
        <v>445</v>
      </c>
      <c r="V90" s="764" t="s">
        <v>100</v>
      </c>
      <c r="W90" s="765"/>
      <c r="X90" s="766" t="s">
        <v>131</v>
      </c>
      <c r="Y90" s="765"/>
      <c r="Z90" s="767" t="s">
        <v>353</v>
      </c>
      <c r="AA90" s="768"/>
      <c r="AB90" s="764" t="s">
        <v>131</v>
      </c>
      <c r="AC90" s="768"/>
      <c r="AD90" s="764" t="s">
        <v>132</v>
      </c>
      <c r="AE90" s="769" t="s">
        <v>168</v>
      </c>
      <c r="AF90" s="770" t="str">
        <f t="shared" si="6"/>
        <v/>
      </c>
      <c r="AG90" s="771" t="s">
        <v>354</v>
      </c>
      <c r="AH90" s="772" t="str">
        <f t="shared" si="7"/>
        <v/>
      </c>
      <c r="AI90" s="773"/>
      <c r="AJ90" s="774"/>
      <c r="AK90" s="773"/>
      <c r="AL90" s="776"/>
    </row>
    <row r="91" spans="1:38" ht="36.75" customHeight="1">
      <c r="A91" s="755">
        <f t="shared" si="8"/>
        <v>80</v>
      </c>
      <c r="B91" s="756" t="str">
        <f>IF(基本情報入力シート!C112="","",基本情報入力シート!C112)</f>
        <v/>
      </c>
      <c r="C91" s="757" t="str">
        <f>IF(基本情報入力シート!D112="","",基本情報入力シート!D112)</f>
        <v/>
      </c>
      <c r="D91" s="757" t="str">
        <f>IF(基本情報入力シート!E112="","",基本情報入力シート!E112)</f>
        <v/>
      </c>
      <c r="E91" s="757" t="str">
        <f>IF(基本情報入力シート!F112="","",基本情報入力シート!F112)</f>
        <v/>
      </c>
      <c r="F91" s="757" t="str">
        <f>IF(基本情報入力シート!G112="","",基本情報入力シート!G112)</f>
        <v/>
      </c>
      <c r="G91" s="757" t="str">
        <f>IF(基本情報入力シート!H112="","",基本情報入力シート!H112)</f>
        <v/>
      </c>
      <c r="H91" s="757" t="str">
        <f>IF(基本情報入力シート!I112="","",基本情報入力シート!I112)</f>
        <v/>
      </c>
      <c r="I91" s="757" t="str">
        <f>IF(基本情報入力シート!J112="","",基本情報入力シート!J112)</f>
        <v/>
      </c>
      <c r="J91" s="757" t="str">
        <f>IF(基本情報入力シート!K112="","",基本情報入力シート!K112)</f>
        <v/>
      </c>
      <c r="K91" s="758" t="str">
        <f>IF(基本情報入力シート!L112="","",基本情報入力シート!L112)</f>
        <v/>
      </c>
      <c r="L91" s="759" t="str">
        <f>IF(基本情報入力シート!M112="","",基本情報入力シート!M112)</f>
        <v/>
      </c>
      <c r="M91" s="759" t="str">
        <f>IF(基本情報入力シート!R112="","",基本情報入力シート!R112)</f>
        <v/>
      </c>
      <c r="N91" s="759" t="str">
        <f>IF(基本情報入力シート!W112="","",基本情報入力シート!W112)</f>
        <v/>
      </c>
      <c r="O91" s="755" t="str">
        <f>IF(基本情報入力シート!X112="","",基本情報入力シート!X112)</f>
        <v/>
      </c>
      <c r="P91" s="760" t="str">
        <f>IF(基本情報入力シート!Y112="","",基本情報入力シート!Y112)</f>
        <v/>
      </c>
      <c r="Q91" s="761"/>
      <c r="R91" s="676" t="str">
        <f>IF(基本情報入力シート!Z112="","",基本情報入力シート!Z112)</f>
        <v/>
      </c>
      <c r="S91" s="677" t="str">
        <f>IF(基本情報入力シート!AA112="","",基本情報入力シート!AA112)</f>
        <v/>
      </c>
      <c r="T91" s="762"/>
      <c r="U91" s="763" t="s">
        <v>445</v>
      </c>
      <c r="V91" s="764" t="s">
        <v>100</v>
      </c>
      <c r="W91" s="765"/>
      <c r="X91" s="766" t="s">
        <v>131</v>
      </c>
      <c r="Y91" s="765"/>
      <c r="Z91" s="767" t="s">
        <v>353</v>
      </c>
      <c r="AA91" s="768"/>
      <c r="AB91" s="764" t="s">
        <v>131</v>
      </c>
      <c r="AC91" s="768"/>
      <c r="AD91" s="764" t="s">
        <v>132</v>
      </c>
      <c r="AE91" s="769" t="s">
        <v>168</v>
      </c>
      <c r="AF91" s="770" t="str">
        <f t="shared" si="6"/>
        <v/>
      </c>
      <c r="AG91" s="771" t="s">
        <v>354</v>
      </c>
      <c r="AH91" s="772" t="str">
        <f t="shared" si="7"/>
        <v/>
      </c>
      <c r="AI91" s="773"/>
      <c r="AJ91" s="774"/>
      <c r="AK91" s="773"/>
      <c r="AL91" s="776"/>
    </row>
    <row r="92" spans="1:38" ht="36.75" customHeight="1">
      <c r="A92" s="755">
        <f t="shared" si="8"/>
        <v>81</v>
      </c>
      <c r="B92" s="756" t="str">
        <f>IF(基本情報入力シート!C113="","",基本情報入力シート!C113)</f>
        <v/>
      </c>
      <c r="C92" s="757" t="str">
        <f>IF(基本情報入力シート!D113="","",基本情報入力シート!D113)</f>
        <v/>
      </c>
      <c r="D92" s="757" t="str">
        <f>IF(基本情報入力シート!E113="","",基本情報入力シート!E113)</f>
        <v/>
      </c>
      <c r="E92" s="757" t="str">
        <f>IF(基本情報入力シート!F113="","",基本情報入力シート!F113)</f>
        <v/>
      </c>
      <c r="F92" s="757" t="str">
        <f>IF(基本情報入力シート!G113="","",基本情報入力シート!G113)</f>
        <v/>
      </c>
      <c r="G92" s="757" t="str">
        <f>IF(基本情報入力シート!H113="","",基本情報入力シート!H113)</f>
        <v/>
      </c>
      <c r="H92" s="757" t="str">
        <f>IF(基本情報入力シート!I113="","",基本情報入力シート!I113)</f>
        <v/>
      </c>
      <c r="I92" s="757" t="str">
        <f>IF(基本情報入力シート!J113="","",基本情報入力シート!J113)</f>
        <v/>
      </c>
      <c r="J92" s="757" t="str">
        <f>IF(基本情報入力シート!K113="","",基本情報入力シート!K113)</f>
        <v/>
      </c>
      <c r="K92" s="758" t="str">
        <f>IF(基本情報入力シート!L113="","",基本情報入力シート!L113)</f>
        <v/>
      </c>
      <c r="L92" s="759" t="str">
        <f>IF(基本情報入力シート!M113="","",基本情報入力シート!M113)</f>
        <v/>
      </c>
      <c r="M92" s="759" t="str">
        <f>IF(基本情報入力シート!R113="","",基本情報入力シート!R113)</f>
        <v/>
      </c>
      <c r="N92" s="759" t="str">
        <f>IF(基本情報入力シート!W113="","",基本情報入力シート!W113)</f>
        <v/>
      </c>
      <c r="O92" s="755" t="str">
        <f>IF(基本情報入力シート!X113="","",基本情報入力シート!X113)</f>
        <v/>
      </c>
      <c r="P92" s="760" t="str">
        <f>IF(基本情報入力シート!Y113="","",基本情報入力シート!Y113)</f>
        <v/>
      </c>
      <c r="Q92" s="761"/>
      <c r="R92" s="676" t="str">
        <f>IF(基本情報入力シート!Z113="","",基本情報入力シート!Z113)</f>
        <v/>
      </c>
      <c r="S92" s="677" t="str">
        <f>IF(基本情報入力シート!AA113="","",基本情報入力シート!AA113)</f>
        <v/>
      </c>
      <c r="T92" s="762"/>
      <c r="U92" s="763" t="s">
        <v>445</v>
      </c>
      <c r="V92" s="764" t="s">
        <v>100</v>
      </c>
      <c r="W92" s="765"/>
      <c r="X92" s="766" t="s">
        <v>131</v>
      </c>
      <c r="Y92" s="765"/>
      <c r="Z92" s="767" t="s">
        <v>353</v>
      </c>
      <c r="AA92" s="768"/>
      <c r="AB92" s="764" t="s">
        <v>131</v>
      </c>
      <c r="AC92" s="768"/>
      <c r="AD92" s="764" t="s">
        <v>132</v>
      </c>
      <c r="AE92" s="769" t="s">
        <v>168</v>
      </c>
      <c r="AF92" s="770" t="str">
        <f t="shared" si="6"/>
        <v/>
      </c>
      <c r="AG92" s="771" t="s">
        <v>354</v>
      </c>
      <c r="AH92" s="772" t="str">
        <f t="shared" si="7"/>
        <v/>
      </c>
      <c r="AI92" s="773"/>
      <c r="AJ92" s="774"/>
      <c r="AK92" s="773"/>
      <c r="AL92" s="776"/>
    </row>
    <row r="93" spans="1:38" ht="36.75" customHeight="1">
      <c r="A93" s="755">
        <f t="shared" si="8"/>
        <v>82</v>
      </c>
      <c r="B93" s="756" t="str">
        <f>IF(基本情報入力シート!C114="","",基本情報入力シート!C114)</f>
        <v/>
      </c>
      <c r="C93" s="757" t="str">
        <f>IF(基本情報入力シート!D114="","",基本情報入力シート!D114)</f>
        <v/>
      </c>
      <c r="D93" s="757" t="str">
        <f>IF(基本情報入力シート!E114="","",基本情報入力シート!E114)</f>
        <v/>
      </c>
      <c r="E93" s="757" t="str">
        <f>IF(基本情報入力シート!F114="","",基本情報入力シート!F114)</f>
        <v/>
      </c>
      <c r="F93" s="757" t="str">
        <f>IF(基本情報入力シート!G114="","",基本情報入力シート!G114)</f>
        <v/>
      </c>
      <c r="G93" s="757" t="str">
        <f>IF(基本情報入力シート!H114="","",基本情報入力シート!H114)</f>
        <v/>
      </c>
      <c r="H93" s="757" t="str">
        <f>IF(基本情報入力シート!I114="","",基本情報入力シート!I114)</f>
        <v/>
      </c>
      <c r="I93" s="757" t="str">
        <f>IF(基本情報入力シート!J114="","",基本情報入力シート!J114)</f>
        <v/>
      </c>
      <c r="J93" s="757" t="str">
        <f>IF(基本情報入力シート!K114="","",基本情報入力シート!K114)</f>
        <v/>
      </c>
      <c r="K93" s="758" t="str">
        <f>IF(基本情報入力シート!L114="","",基本情報入力シート!L114)</f>
        <v/>
      </c>
      <c r="L93" s="759" t="str">
        <f>IF(基本情報入力シート!M114="","",基本情報入力シート!M114)</f>
        <v/>
      </c>
      <c r="M93" s="759" t="str">
        <f>IF(基本情報入力シート!R114="","",基本情報入力シート!R114)</f>
        <v/>
      </c>
      <c r="N93" s="759" t="str">
        <f>IF(基本情報入力シート!W114="","",基本情報入力シート!W114)</f>
        <v/>
      </c>
      <c r="O93" s="755" t="str">
        <f>IF(基本情報入力シート!X114="","",基本情報入力シート!X114)</f>
        <v/>
      </c>
      <c r="P93" s="760" t="str">
        <f>IF(基本情報入力シート!Y114="","",基本情報入力シート!Y114)</f>
        <v/>
      </c>
      <c r="Q93" s="761"/>
      <c r="R93" s="676" t="str">
        <f>IF(基本情報入力シート!Z114="","",基本情報入力シート!Z114)</f>
        <v/>
      </c>
      <c r="S93" s="677" t="str">
        <f>IF(基本情報入力シート!AA114="","",基本情報入力シート!AA114)</f>
        <v/>
      </c>
      <c r="T93" s="762"/>
      <c r="U93" s="763" t="s">
        <v>445</v>
      </c>
      <c r="V93" s="764" t="s">
        <v>100</v>
      </c>
      <c r="W93" s="765"/>
      <c r="X93" s="766" t="s">
        <v>131</v>
      </c>
      <c r="Y93" s="765"/>
      <c r="Z93" s="767" t="s">
        <v>353</v>
      </c>
      <c r="AA93" s="768"/>
      <c r="AB93" s="764" t="s">
        <v>131</v>
      </c>
      <c r="AC93" s="768"/>
      <c r="AD93" s="764" t="s">
        <v>132</v>
      </c>
      <c r="AE93" s="769" t="s">
        <v>168</v>
      </c>
      <c r="AF93" s="770" t="str">
        <f t="shared" si="6"/>
        <v/>
      </c>
      <c r="AG93" s="771" t="s">
        <v>354</v>
      </c>
      <c r="AH93" s="772" t="str">
        <f t="shared" si="7"/>
        <v/>
      </c>
      <c r="AI93" s="773"/>
      <c r="AJ93" s="774"/>
      <c r="AK93" s="773"/>
      <c r="AL93" s="776"/>
    </row>
    <row r="94" spans="1:38" ht="36.75" customHeight="1">
      <c r="A94" s="755">
        <f t="shared" si="8"/>
        <v>83</v>
      </c>
      <c r="B94" s="756" t="str">
        <f>IF(基本情報入力シート!C115="","",基本情報入力シート!C115)</f>
        <v/>
      </c>
      <c r="C94" s="757" t="str">
        <f>IF(基本情報入力シート!D115="","",基本情報入力シート!D115)</f>
        <v/>
      </c>
      <c r="D94" s="757" t="str">
        <f>IF(基本情報入力シート!E115="","",基本情報入力シート!E115)</f>
        <v/>
      </c>
      <c r="E94" s="757" t="str">
        <f>IF(基本情報入力シート!F115="","",基本情報入力シート!F115)</f>
        <v/>
      </c>
      <c r="F94" s="757" t="str">
        <f>IF(基本情報入力シート!G115="","",基本情報入力シート!G115)</f>
        <v/>
      </c>
      <c r="G94" s="757" t="str">
        <f>IF(基本情報入力シート!H115="","",基本情報入力シート!H115)</f>
        <v/>
      </c>
      <c r="H94" s="757" t="str">
        <f>IF(基本情報入力シート!I115="","",基本情報入力シート!I115)</f>
        <v/>
      </c>
      <c r="I94" s="757" t="str">
        <f>IF(基本情報入力シート!J115="","",基本情報入力シート!J115)</f>
        <v/>
      </c>
      <c r="J94" s="757" t="str">
        <f>IF(基本情報入力シート!K115="","",基本情報入力シート!K115)</f>
        <v/>
      </c>
      <c r="K94" s="758" t="str">
        <f>IF(基本情報入力シート!L115="","",基本情報入力シート!L115)</f>
        <v/>
      </c>
      <c r="L94" s="759" t="str">
        <f>IF(基本情報入力シート!M115="","",基本情報入力シート!M115)</f>
        <v/>
      </c>
      <c r="M94" s="759" t="str">
        <f>IF(基本情報入力シート!R115="","",基本情報入力シート!R115)</f>
        <v/>
      </c>
      <c r="N94" s="759" t="str">
        <f>IF(基本情報入力シート!W115="","",基本情報入力シート!W115)</f>
        <v/>
      </c>
      <c r="O94" s="755" t="str">
        <f>IF(基本情報入力シート!X115="","",基本情報入力シート!X115)</f>
        <v/>
      </c>
      <c r="P94" s="760" t="str">
        <f>IF(基本情報入力シート!Y115="","",基本情報入力シート!Y115)</f>
        <v/>
      </c>
      <c r="Q94" s="761"/>
      <c r="R94" s="676" t="str">
        <f>IF(基本情報入力シート!Z115="","",基本情報入力シート!Z115)</f>
        <v/>
      </c>
      <c r="S94" s="677" t="str">
        <f>IF(基本情報入力シート!AA115="","",基本情報入力シート!AA115)</f>
        <v/>
      </c>
      <c r="T94" s="762"/>
      <c r="U94" s="763" t="s">
        <v>445</v>
      </c>
      <c r="V94" s="764" t="s">
        <v>100</v>
      </c>
      <c r="W94" s="765"/>
      <c r="X94" s="766" t="s">
        <v>131</v>
      </c>
      <c r="Y94" s="765"/>
      <c r="Z94" s="767" t="s">
        <v>353</v>
      </c>
      <c r="AA94" s="768"/>
      <c r="AB94" s="764" t="s">
        <v>131</v>
      </c>
      <c r="AC94" s="768"/>
      <c r="AD94" s="764" t="s">
        <v>132</v>
      </c>
      <c r="AE94" s="769" t="s">
        <v>168</v>
      </c>
      <c r="AF94" s="770" t="str">
        <f t="shared" si="6"/>
        <v/>
      </c>
      <c r="AG94" s="771" t="s">
        <v>354</v>
      </c>
      <c r="AH94" s="772" t="str">
        <f t="shared" si="7"/>
        <v/>
      </c>
      <c r="AI94" s="773"/>
      <c r="AJ94" s="774"/>
      <c r="AK94" s="773"/>
      <c r="AL94" s="776"/>
    </row>
    <row r="95" spans="1:38" ht="36.75" customHeight="1">
      <c r="A95" s="755">
        <f t="shared" si="8"/>
        <v>84</v>
      </c>
      <c r="B95" s="756" t="str">
        <f>IF(基本情報入力シート!C116="","",基本情報入力シート!C116)</f>
        <v/>
      </c>
      <c r="C95" s="757" t="str">
        <f>IF(基本情報入力シート!D116="","",基本情報入力シート!D116)</f>
        <v/>
      </c>
      <c r="D95" s="757" t="str">
        <f>IF(基本情報入力シート!E116="","",基本情報入力シート!E116)</f>
        <v/>
      </c>
      <c r="E95" s="757" t="str">
        <f>IF(基本情報入力シート!F116="","",基本情報入力シート!F116)</f>
        <v/>
      </c>
      <c r="F95" s="757" t="str">
        <f>IF(基本情報入力シート!G116="","",基本情報入力シート!G116)</f>
        <v/>
      </c>
      <c r="G95" s="757" t="str">
        <f>IF(基本情報入力シート!H116="","",基本情報入力シート!H116)</f>
        <v/>
      </c>
      <c r="H95" s="757" t="str">
        <f>IF(基本情報入力シート!I116="","",基本情報入力シート!I116)</f>
        <v/>
      </c>
      <c r="I95" s="757" t="str">
        <f>IF(基本情報入力シート!J116="","",基本情報入力シート!J116)</f>
        <v/>
      </c>
      <c r="J95" s="757" t="str">
        <f>IF(基本情報入力シート!K116="","",基本情報入力シート!K116)</f>
        <v/>
      </c>
      <c r="K95" s="758" t="str">
        <f>IF(基本情報入力シート!L116="","",基本情報入力シート!L116)</f>
        <v/>
      </c>
      <c r="L95" s="759" t="str">
        <f>IF(基本情報入力シート!M116="","",基本情報入力シート!M116)</f>
        <v/>
      </c>
      <c r="M95" s="759" t="str">
        <f>IF(基本情報入力シート!R116="","",基本情報入力シート!R116)</f>
        <v/>
      </c>
      <c r="N95" s="759" t="str">
        <f>IF(基本情報入力シート!W116="","",基本情報入力シート!W116)</f>
        <v/>
      </c>
      <c r="O95" s="755" t="str">
        <f>IF(基本情報入力シート!X116="","",基本情報入力シート!X116)</f>
        <v/>
      </c>
      <c r="P95" s="760" t="str">
        <f>IF(基本情報入力シート!Y116="","",基本情報入力シート!Y116)</f>
        <v/>
      </c>
      <c r="Q95" s="761"/>
      <c r="R95" s="676" t="str">
        <f>IF(基本情報入力シート!Z116="","",基本情報入力シート!Z116)</f>
        <v/>
      </c>
      <c r="S95" s="677" t="str">
        <f>IF(基本情報入力シート!AA116="","",基本情報入力シート!AA116)</f>
        <v/>
      </c>
      <c r="T95" s="762"/>
      <c r="U95" s="763" t="s">
        <v>445</v>
      </c>
      <c r="V95" s="764" t="s">
        <v>100</v>
      </c>
      <c r="W95" s="765"/>
      <c r="X95" s="766" t="s">
        <v>131</v>
      </c>
      <c r="Y95" s="765"/>
      <c r="Z95" s="767" t="s">
        <v>353</v>
      </c>
      <c r="AA95" s="768"/>
      <c r="AB95" s="764" t="s">
        <v>131</v>
      </c>
      <c r="AC95" s="768"/>
      <c r="AD95" s="764" t="s">
        <v>132</v>
      </c>
      <c r="AE95" s="769" t="s">
        <v>168</v>
      </c>
      <c r="AF95" s="770" t="str">
        <f t="shared" si="6"/>
        <v/>
      </c>
      <c r="AG95" s="771" t="s">
        <v>354</v>
      </c>
      <c r="AH95" s="772" t="str">
        <f t="shared" si="7"/>
        <v/>
      </c>
      <c r="AI95" s="773"/>
      <c r="AJ95" s="774"/>
      <c r="AK95" s="773"/>
      <c r="AL95" s="776"/>
    </row>
    <row r="96" spans="1:38" ht="36.75" customHeight="1">
      <c r="A96" s="755">
        <f t="shared" si="8"/>
        <v>85</v>
      </c>
      <c r="B96" s="756" t="str">
        <f>IF(基本情報入力シート!C117="","",基本情報入力シート!C117)</f>
        <v/>
      </c>
      <c r="C96" s="757" t="str">
        <f>IF(基本情報入力シート!D117="","",基本情報入力シート!D117)</f>
        <v/>
      </c>
      <c r="D96" s="757" t="str">
        <f>IF(基本情報入力シート!E117="","",基本情報入力シート!E117)</f>
        <v/>
      </c>
      <c r="E96" s="757" t="str">
        <f>IF(基本情報入力シート!F117="","",基本情報入力シート!F117)</f>
        <v/>
      </c>
      <c r="F96" s="757" t="str">
        <f>IF(基本情報入力シート!G117="","",基本情報入力シート!G117)</f>
        <v/>
      </c>
      <c r="G96" s="757" t="str">
        <f>IF(基本情報入力シート!H117="","",基本情報入力シート!H117)</f>
        <v/>
      </c>
      <c r="H96" s="757" t="str">
        <f>IF(基本情報入力シート!I117="","",基本情報入力シート!I117)</f>
        <v/>
      </c>
      <c r="I96" s="757" t="str">
        <f>IF(基本情報入力シート!J117="","",基本情報入力シート!J117)</f>
        <v/>
      </c>
      <c r="J96" s="757" t="str">
        <f>IF(基本情報入力シート!K117="","",基本情報入力シート!K117)</f>
        <v/>
      </c>
      <c r="K96" s="758" t="str">
        <f>IF(基本情報入力シート!L117="","",基本情報入力シート!L117)</f>
        <v/>
      </c>
      <c r="L96" s="759" t="str">
        <f>IF(基本情報入力シート!M117="","",基本情報入力シート!M117)</f>
        <v/>
      </c>
      <c r="M96" s="759" t="str">
        <f>IF(基本情報入力シート!R117="","",基本情報入力シート!R117)</f>
        <v/>
      </c>
      <c r="N96" s="759" t="str">
        <f>IF(基本情報入力シート!W117="","",基本情報入力シート!W117)</f>
        <v/>
      </c>
      <c r="O96" s="755" t="str">
        <f>IF(基本情報入力シート!X117="","",基本情報入力シート!X117)</f>
        <v/>
      </c>
      <c r="P96" s="760" t="str">
        <f>IF(基本情報入力シート!Y117="","",基本情報入力シート!Y117)</f>
        <v/>
      </c>
      <c r="Q96" s="761"/>
      <c r="R96" s="676" t="str">
        <f>IF(基本情報入力シート!Z117="","",基本情報入力シート!Z117)</f>
        <v/>
      </c>
      <c r="S96" s="677" t="str">
        <f>IF(基本情報入力シート!AA117="","",基本情報入力シート!AA117)</f>
        <v/>
      </c>
      <c r="T96" s="762"/>
      <c r="U96" s="763" t="s">
        <v>445</v>
      </c>
      <c r="V96" s="764" t="s">
        <v>100</v>
      </c>
      <c r="W96" s="765"/>
      <c r="X96" s="766" t="s">
        <v>131</v>
      </c>
      <c r="Y96" s="765"/>
      <c r="Z96" s="767" t="s">
        <v>353</v>
      </c>
      <c r="AA96" s="768"/>
      <c r="AB96" s="764" t="s">
        <v>131</v>
      </c>
      <c r="AC96" s="768"/>
      <c r="AD96" s="764" t="s">
        <v>132</v>
      </c>
      <c r="AE96" s="769" t="s">
        <v>168</v>
      </c>
      <c r="AF96" s="770" t="str">
        <f t="shared" si="6"/>
        <v/>
      </c>
      <c r="AG96" s="771" t="s">
        <v>354</v>
      </c>
      <c r="AH96" s="772" t="str">
        <f t="shared" si="7"/>
        <v/>
      </c>
      <c r="AI96" s="773"/>
      <c r="AJ96" s="774"/>
      <c r="AK96" s="773"/>
      <c r="AL96" s="776"/>
    </row>
    <row r="97" spans="1:38" ht="36.75" customHeight="1">
      <c r="A97" s="755">
        <f t="shared" si="8"/>
        <v>86</v>
      </c>
      <c r="B97" s="756" t="str">
        <f>IF(基本情報入力シート!C118="","",基本情報入力シート!C118)</f>
        <v/>
      </c>
      <c r="C97" s="757" t="str">
        <f>IF(基本情報入力シート!D118="","",基本情報入力シート!D118)</f>
        <v/>
      </c>
      <c r="D97" s="757" t="str">
        <f>IF(基本情報入力シート!E118="","",基本情報入力シート!E118)</f>
        <v/>
      </c>
      <c r="E97" s="757" t="str">
        <f>IF(基本情報入力シート!F118="","",基本情報入力シート!F118)</f>
        <v/>
      </c>
      <c r="F97" s="757" t="str">
        <f>IF(基本情報入力シート!G118="","",基本情報入力シート!G118)</f>
        <v/>
      </c>
      <c r="G97" s="757" t="str">
        <f>IF(基本情報入力シート!H118="","",基本情報入力シート!H118)</f>
        <v/>
      </c>
      <c r="H97" s="757" t="str">
        <f>IF(基本情報入力シート!I118="","",基本情報入力シート!I118)</f>
        <v/>
      </c>
      <c r="I97" s="757" t="str">
        <f>IF(基本情報入力シート!J118="","",基本情報入力シート!J118)</f>
        <v/>
      </c>
      <c r="J97" s="757" t="str">
        <f>IF(基本情報入力シート!K118="","",基本情報入力シート!K118)</f>
        <v/>
      </c>
      <c r="K97" s="758" t="str">
        <f>IF(基本情報入力シート!L118="","",基本情報入力シート!L118)</f>
        <v/>
      </c>
      <c r="L97" s="759" t="str">
        <f>IF(基本情報入力シート!M118="","",基本情報入力シート!M118)</f>
        <v/>
      </c>
      <c r="M97" s="759" t="str">
        <f>IF(基本情報入力シート!R118="","",基本情報入力シート!R118)</f>
        <v/>
      </c>
      <c r="N97" s="759" t="str">
        <f>IF(基本情報入力シート!W118="","",基本情報入力シート!W118)</f>
        <v/>
      </c>
      <c r="O97" s="755" t="str">
        <f>IF(基本情報入力シート!X118="","",基本情報入力シート!X118)</f>
        <v/>
      </c>
      <c r="P97" s="760" t="str">
        <f>IF(基本情報入力シート!Y118="","",基本情報入力シート!Y118)</f>
        <v/>
      </c>
      <c r="Q97" s="761"/>
      <c r="R97" s="676" t="str">
        <f>IF(基本情報入力シート!Z118="","",基本情報入力シート!Z118)</f>
        <v/>
      </c>
      <c r="S97" s="677" t="str">
        <f>IF(基本情報入力シート!AA118="","",基本情報入力シート!AA118)</f>
        <v/>
      </c>
      <c r="T97" s="762"/>
      <c r="U97" s="763" t="s">
        <v>445</v>
      </c>
      <c r="V97" s="764" t="s">
        <v>100</v>
      </c>
      <c r="W97" s="765"/>
      <c r="X97" s="766" t="s">
        <v>131</v>
      </c>
      <c r="Y97" s="765"/>
      <c r="Z97" s="767" t="s">
        <v>353</v>
      </c>
      <c r="AA97" s="768"/>
      <c r="AB97" s="764" t="s">
        <v>131</v>
      </c>
      <c r="AC97" s="768"/>
      <c r="AD97" s="764" t="s">
        <v>132</v>
      </c>
      <c r="AE97" s="769" t="s">
        <v>168</v>
      </c>
      <c r="AF97" s="770" t="str">
        <f t="shared" si="6"/>
        <v/>
      </c>
      <c r="AG97" s="771" t="s">
        <v>354</v>
      </c>
      <c r="AH97" s="772" t="str">
        <f t="shared" si="7"/>
        <v/>
      </c>
      <c r="AI97" s="773"/>
      <c r="AJ97" s="774"/>
      <c r="AK97" s="773"/>
      <c r="AL97" s="776"/>
    </row>
    <row r="98" spans="1:38" ht="36.75" customHeight="1">
      <c r="A98" s="755">
        <f t="shared" si="8"/>
        <v>87</v>
      </c>
      <c r="B98" s="756" t="str">
        <f>IF(基本情報入力シート!C119="","",基本情報入力シート!C119)</f>
        <v/>
      </c>
      <c r="C98" s="757" t="str">
        <f>IF(基本情報入力シート!D119="","",基本情報入力シート!D119)</f>
        <v/>
      </c>
      <c r="D98" s="757" t="str">
        <f>IF(基本情報入力シート!E119="","",基本情報入力シート!E119)</f>
        <v/>
      </c>
      <c r="E98" s="757" t="str">
        <f>IF(基本情報入力シート!F119="","",基本情報入力シート!F119)</f>
        <v/>
      </c>
      <c r="F98" s="757" t="str">
        <f>IF(基本情報入力シート!G119="","",基本情報入力シート!G119)</f>
        <v/>
      </c>
      <c r="G98" s="757" t="str">
        <f>IF(基本情報入力シート!H119="","",基本情報入力シート!H119)</f>
        <v/>
      </c>
      <c r="H98" s="757" t="str">
        <f>IF(基本情報入力シート!I119="","",基本情報入力シート!I119)</f>
        <v/>
      </c>
      <c r="I98" s="757" t="str">
        <f>IF(基本情報入力シート!J119="","",基本情報入力シート!J119)</f>
        <v/>
      </c>
      <c r="J98" s="757" t="str">
        <f>IF(基本情報入力シート!K119="","",基本情報入力シート!K119)</f>
        <v/>
      </c>
      <c r="K98" s="758" t="str">
        <f>IF(基本情報入力シート!L119="","",基本情報入力シート!L119)</f>
        <v/>
      </c>
      <c r="L98" s="759" t="str">
        <f>IF(基本情報入力シート!M119="","",基本情報入力シート!M119)</f>
        <v/>
      </c>
      <c r="M98" s="759" t="str">
        <f>IF(基本情報入力シート!R119="","",基本情報入力シート!R119)</f>
        <v/>
      </c>
      <c r="N98" s="759" t="str">
        <f>IF(基本情報入力シート!W119="","",基本情報入力シート!W119)</f>
        <v/>
      </c>
      <c r="O98" s="755" t="str">
        <f>IF(基本情報入力シート!X119="","",基本情報入力シート!X119)</f>
        <v/>
      </c>
      <c r="P98" s="760" t="str">
        <f>IF(基本情報入力シート!Y119="","",基本情報入力シート!Y119)</f>
        <v/>
      </c>
      <c r="Q98" s="761"/>
      <c r="R98" s="676" t="str">
        <f>IF(基本情報入力シート!Z119="","",基本情報入力シート!Z119)</f>
        <v/>
      </c>
      <c r="S98" s="677" t="str">
        <f>IF(基本情報入力シート!AA119="","",基本情報入力シート!AA119)</f>
        <v/>
      </c>
      <c r="T98" s="762"/>
      <c r="U98" s="763" t="s">
        <v>445</v>
      </c>
      <c r="V98" s="764" t="s">
        <v>100</v>
      </c>
      <c r="W98" s="765"/>
      <c r="X98" s="766" t="s">
        <v>131</v>
      </c>
      <c r="Y98" s="765"/>
      <c r="Z98" s="767" t="s">
        <v>353</v>
      </c>
      <c r="AA98" s="768"/>
      <c r="AB98" s="764" t="s">
        <v>131</v>
      </c>
      <c r="AC98" s="768"/>
      <c r="AD98" s="764" t="s">
        <v>132</v>
      </c>
      <c r="AE98" s="769" t="s">
        <v>168</v>
      </c>
      <c r="AF98" s="770" t="str">
        <f t="shared" si="6"/>
        <v/>
      </c>
      <c r="AG98" s="771" t="s">
        <v>354</v>
      </c>
      <c r="AH98" s="772" t="str">
        <f t="shared" si="7"/>
        <v/>
      </c>
      <c r="AI98" s="773"/>
      <c r="AJ98" s="774"/>
      <c r="AK98" s="773"/>
      <c r="AL98" s="776"/>
    </row>
    <row r="99" spans="1:38" ht="36.75" customHeight="1">
      <c r="A99" s="755">
        <f t="shared" si="8"/>
        <v>88</v>
      </c>
      <c r="B99" s="756" t="str">
        <f>IF(基本情報入力シート!C120="","",基本情報入力シート!C120)</f>
        <v/>
      </c>
      <c r="C99" s="757" t="str">
        <f>IF(基本情報入力シート!D120="","",基本情報入力シート!D120)</f>
        <v/>
      </c>
      <c r="D99" s="757" t="str">
        <f>IF(基本情報入力シート!E120="","",基本情報入力シート!E120)</f>
        <v/>
      </c>
      <c r="E99" s="757" t="str">
        <f>IF(基本情報入力シート!F120="","",基本情報入力シート!F120)</f>
        <v/>
      </c>
      <c r="F99" s="757" t="str">
        <f>IF(基本情報入力シート!G120="","",基本情報入力シート!G120)</f>
        <v/>
      </c>
      <c r="G99" s="757" t="str">
        <f>IF(基本情報入力シート!H120="","",基本情報入力シート!H120)</f>
        <v/>
      </c>
      <c r="H99" s="757" t="str">
        <f>IF(基本情報入力シート!I120="","",基本情報入力シート!I120)</f>
        <v/>
      </c>
      <c r="I99" s="757" t="str">
        <f>IF(基本情報入力シート!J120="","",基本情報入力シート!J120)</f>
        <v/>
      </c>
      <c r="J99" s="757" t="str">
        <f>IF(基本情報入力シート!K120="","",基本情報入力シート!K120)</f>
        <v/>
      </c>
      <c r="K99" s="758" t="str">
        <f>IF(基本情報入力シート!L120="","",基本情報入力シート!L120)</f>
        <v/>
      </c>
      <c r="L99" s="759" t="str">
        <f>IF(基本情報入力シート!M120="","",基本情報入力シート!M120)</f>
        <v/>
      </c>
      <c r="M99" s="759" t="str">
        <f>IF(基本情報入力シート!R120="","",基本情報入力シート!R120)</f>
        <v/>
      </c>
      <c r="N99" s="759" t="str">
        <f>IF(基本情報入力シート!W120="","",基本情報入力シート!W120)</f>
        <v/>
      </c>
      <c r="O99" s="755" t="str">
        <f>IF(基本情報入力シート!X120="","",基本情報入力シート!X120)</f>
        <v/>
      </c>
      <c r="P99" s="760" t="str">
        <f>IF(基本情報入力シート!Y120="","",基本情報入力シート!Y120)</f>
        <v/>
      </c>
      <c r="Q99" s="761"/>
      <c r="R99" s="676" t="str">
        <f>IF(基本情報入力シート!Z120="","",基本情報入力シート!Z120)</f>
        <v/>
      </c>
      <c r="S99" s="677" t="str">
        <f>IF(基本情報入力シート!AA120="","",基本情報入力シート!AA120)</f>
        <v/>
      </c>
      <c r="T99" s="762"/>
      <c r="U99" s="763" t="s">
        <v>445</v>
      </c>
      <c r="V99" s="764" t="s">
        <v>100</v>
      </c>
      <c r="W99" s="765"/>
      <c r="X99" s="766" t="s">
        <v>131</v>
      </c>
      <c r="Y99" s="765"/>
      <c r="Z99" s="767" t="s">
        <v>353</v>
      </c>
      <c r="AA99" s="768"/>
      <c r="AB99" s="764" t="s">
        <v>131</v>
      </c>
      <c r="AC99" s="768"/>
      <c r="AD99" s="764" t="s">
        <v>132</v>
      </c>
      <c r="AE99" s="769" t="s">
        <v>168</v>
      </c>
      <c r="AF99" s="770" t="str">
        <f t="shared" si="6"/>
        <v/>
      </c>
      <c r="AG99" s="771" t="s">
        <v>354</v>
      </c>
      <c r="AH99" s="772" t="str">
        <f t="shared" si="7"/>
        <v/>
      </c>
      <c r="AI99" s="773"/>
      <c r="AJ99" s="774"/>
      <c r="AK99" s="773"/>
      <c r="AL99" s="776"/>
    </row>
    <row r="100" spans="1:38" ht="36.75" customHeight="1">
      <c r="A100" s="755">
        <f t="shared" si="8"/>
        <v>89</v>
      </c>
      <c r="B100" s="756" t="str">
        <f>IF(基本情報入力シート!C121="","",基本情報入力シート!C121)</f>
        <v/>
      </c>
      <c r="C100" s="757" t="str">
        <f>IF(基本情報入力シート!D121="","",基本情報入力シート!D121)</f>
        <v/>
      </c>
      <c r="D100" s="757" t="str">
        <f>IF(基本情報入力シート!E121="","",基本情報入力シート!E121)</f>
        <v/>
      </c>
      <c r="E100" s="757" t="str">
        <f>IF(基本情報入力シート!F121="","",基本情報入力シート!F121)</f>
        <v/>
      </c>
      <c r="F100" s="757" t="str">
        <f>IF(基本情報入力シート!G121="","",基本情報入力シート!G121)</f>
        <v/>
      </c>
      <c r="G100" s="757" t="str">
        <f>IF(基本情報入力シート!H121="","",基本情報入力シート!H121)</f>
        <v/>
      </c>
      <c r="H100" s="757" t="str">
        <f>IF(基本情報入力シート!I121="","",基本情報入力シート!I121)</f>
        <v/>
      </c>
      <c r="I100" s="757" t="str">
        <f>IF(基本情報入力シート!J121="","",基本情報入力シート!J121)</f>
        <v/>
      </c>
      <c r="J100" s="757" t="str">
        <f>IF(基本情報入力シート!K121="","",基本情報入力シート!K121)</f>
        <v/>
      </c>
      <c r="K100" s="758" t="str">
        <f>IF(基本情報入力シート!L121="","",基本情報入力シート!L121)</f>
        <v/>
      </c>
      <c r="L100" s="759" t="str">
        <f>IF(基本情報入力シート!M121="","",基本情報入力シート!M121)</f>
        <v/>
      </c>
      <c r="M100" s="759" t="str">
        <f>IF(基本情報入力シート!R121="","",基本情報入力シート!R121)</f>
        <v/>
      </c>
      <c r="N100" s="759" t="str">
        <f>IF(基本情報入力シート!W121="","",基本情報入力シート!W121)</f>
        <v/>
      </c>
      <c r="O100" s="755" t="str">
        <f>IF(基本情報入力シート!X121="","",基本情報入力シート!X121)</f>
        <v/>
      </c>
      <c r="P100" s="760" t="str">
        <f>IF(基本情報入力シート!Y121="","",基本情報入力シート!Y121)</f>
        <v/>
      </c>
      <c r="Q100" s="761"/>
      <c r="R100" s="676" t="str">
        <f>IF(基本情報入力シート!Z121="","",基本情報入力シート!Z121)</f>
        <v/>
      </c>
      <c r="S100" s="677" t="str">
        <f>IF(基本情報入力シート!AA121="","",基本情報入力シート!AA121)</f>
        <v/>
      </c>
      <c r="T100" s="762"/>
      <c r="U100" s="763" t="s">
        <v>445</v>
      </c>
      <c r="V100" s="764" t="s">
        <v>100</v>
      </c>
      <c r="W100" s="765"/>
      <c r="X100" s="766" t="s">
        <v>131</v>
      </c>
      <c r="Y100" s="765"/>
      <c r="Z100" s="767" t="s">
        <v>353</v>
      </c>
      <c r="AA100" s="768"/>
      <c r="AB100" s="764" t="s">
        <v>131</v>
      </c>
      <c r="AC100" s="768"/>
      <c r="AD100" s="764" t="s">
        <v>132</v>
      </c>
      <c r="AE100" s="769" t="s">
        <v>168</v>
      </c>
      <c r="AF100" s="770" t="str">
        <f t="shared" si="6"/>
        <v/>
      </c>
      <c r="AG100" s="771" t="s">
        <v>354</v>
      </c>
      <c r="AH100" s="772" t="str">
        <f t="shared" si="7"/>
        <v/>
      </c>
      <c r="AI100" s="773"/>
      <c r="AJ100" s="774"/>
      <c r="AK100" s="773"/>
      <c r="AL100" s="776"/>
    </row>
    <row r="101" spans="1:38" ht="36.75" customHeight="1">
      <c r="A101" s="755">
        <f t="shared" si="8"/>
        <v>90</v>
      </c>
      <c r="B101" s="756" t="str">
        <f>IF(基本情報入力シート!C122="","",基本情報入力シート!C122)</f>
        <v/>
      </c>
      <c r="C101" s="757" t="str">
        <f>IF(基本情報入力シート!D122="","",基本情報入力シート!D122)</f>
        <v/>
      </c>
      <c r="D101" s="757" t="str">
        <f>IF(基本情報入力シート!E122="","",基本情報入力シート!E122)</f>
        <v/>
      </c>
      <c r="E101" s="757" t="str">
        <f>IF(基本情報入力シート!F122="","",基本情報入力シート!F122)</f>
        <v/>
      </c>
      <c r="F101" s="757" t="str">
        <f>IF(基本情報入力シート!G122="","",基本情報入力シート!G122)</f>
        <v/>
      </c>
      <c r="G101" s="757" t="str">
        <f>IF(基本情報入力シート!H122="","",基本情報入力シート!H122)</f>
        <v/>
      </c>
      <c r="H101" s="757" t="str">
        <f>IF(基本情報入力シート!I122="","",基本情報入力シート!I122)</f>
        <v/>
      </c>
      <c r="I101" s="757" t="str">
        <f>IF(基本情報入力シート!J122="","",基本情報入力シート!J122)</f>
        <v/>
      </c>
      <c r="J101" s="757" t="str">
        <f>IF(基本情報入力シート!K122="","",基本情報入力シート!K122)</f>
        <v/>
      </c>
      <c r="K101" s="758" t="str">
        <f>IF(基本情報入力シート!L122="","",基本情報入力シート!L122)</f>
        <v/>
      </c>
      <c r="L101" s="759" t="str">
        <f>IF(基本情報入力シート!M122="","",基本情報入力シート!M122)</f>
        <v/>
      </c>
      <c r="M101" s="759" t="str">
        <f>IF(基本情報入力シート!R122="","",基本情報入力シート!R122)</f>
        <v/>
      </c>
      <c r="N101" s="759" t="str">
        <f>IF(基本情報入力シート!W122="","",基本情報入力シート!W122)</f>
        <v/>
      </c>
      <c r="O101" s="755" t="str">
        <f>IF(基本情報入力シート!X122="","",基本情報入力シート!X122)</f>
        <v/>
      </c>
      <c r="P101" s="760" t="str">
        <f>IF(基本情報入力シート!Y122="","",基本情報入力シート!Y122)</f>
        <v/>
      </c>
      <c r="Q101" s="761"/>
      <c r="R101" s="676" t="str">
        <f>IF(基本情報入力シート!Z122="","",基本情報入力シート!Z122)</f>
        <v/>
      </c>
      <c r="S101" s="677" t="str">
        <f>IF(基本情報入力シート!AA122="","",基本情報入力シート!AA122)</f>
        <v/>
      </c>
      <c r="T101" s="762"/>
      <c r="U101" s="763" t="s">
        <v>445</v>
      </c>
      <c r="V101" s="764" t="s">
        <v>100</v>
      </c>
      <c r="W101" s="765"/>
      <c r="X101" s="766" t="s">
        <v>131</v>
      </c>
      <c r="Y101" s="765"/>
      <c r="Z101" s="767" t="s">
        <v>353</v>
      </c>
      <c r="AA101" s="768"/>
      <c r="AB101" s="764" t="s">
        <v>131</v>
      </c>
      <c r="AC101" s="768"/>
      <c r="AD101" s="764" t="s">
        <v>132</v>
      </c>
      <c r="AE101" s="769" t="s">
        <v>168</v>
      </c>
      <c r="AF101" s="770" t="str">
        <f t="shared" si="6"/>
        <v/>
      </c>
      <c r="AG101" s="771" t="s">
        <v>354</v>
      </c>
      <c r="AH101" s="772" t="str">
        <f t="shared" si="7"/>
        <v/>
      </c>
      <c r="AI101" s="773"/>
      <c r="AJ101" s="774"/>
      <c r="AK101" s="773"/>
      <c r="AL101" s="776"/>
    </row>
    <row r="102" spans="1:38" ht="36.75" customHeight="1">
      <c r="A102" s="755">
        <f t="shared" si="8"/>
        <v>91</v>
      </c>
      <c r="B102" s="756" t="str">
        <f>IF(基本情報入力シート!C123="","",基本情報入力シート!C123)</f>
        <v/>
      </c>
      <c r="C102" s="757" t="str">
        <f>IF(基本情報入力シート!D123="","",基本情報入力シート!D123)</f>
        <v/>
      </c>
      <c r="D102" s="757" t="str">
        <f>IF(基本情報入力シート!E123="","",基本情報入力シート!E123)</f>
        <v/>
      </c>
      <c r="E102" s="757" t="str">
        <f>IF(基本情報入力シート!F123="","",基本情報入力シート!F123)</f>
        <v/>
      </c>
      <c r="F102" s="757" t="str">
        <f>IF(基本情報入力シート!G123="","",基本情報入力シート!G123)</f>
        <v/>
      </c>
      <c r="G102" s="757" t="str">
        <f>IF(基本情報入力シート!H123="","",基本情報入力シート!H123)</f>
        <v/>
      </c>
      <c r="H102" s="757" t="str">
        <f>IF(基本情報入力シート!I123="","",基本情報入力シート!I123)</f>
        <v/>
      </c>
      <c r="I102" s="757" t="str">
        <f>IF(基本情報入力シート!J123="","",基本情報入力シート!J123)</f>
        <v/>
      </c>
      <c r="J102" s="757" t="str">
        <f>IF(基本情報入力シート!K123="","",基本情報入力シート!K123)</f>
        <v/>
      </c>
      <c r="K102" s="758" t="str">
        <f>IF(基本情報入力シート!L123="","",基本情報入力シート!L123)</f>
        <v/>
      </c>
      <c r="L102" s="759" t="str">
        <f>IF(基本情報入力シート!M123="","",基本情報入力シート!M123)</f>
        <v/>
      </c>
      <c r="M102" s="759" t="str">
        <f>IF(基本情報入力シート!R123="","",基本情報入力シート!R123)</f>
        <v/>
      </c>
      <c r="N102" s="759" t="str">
        <f>IF(基本情報入力シート!W123="","",基本情報入力シート!W123)</f>
        <v/>
      </c>
      <c r="O102" s="755" t="str">
        <f>IF(基本情報入力シート!X123="","",基本情報入力シート!X123)</f>
        <v/>
      </c>
      <c r="P102" s="760" t="str">
        <f>IF(基本情報入力シート!Y123="","",基本情報入力シート!Y123)</f>
        <v/>
      </c>
      <c r="Q102" s="761"/>
      <c r="R102" s="676" t="str">
        <f>IF(基本情報入力シート!Z123="","",基本情報入力シート!Z123)</f>
        <v/>
      </c>
      <c r="S102" s="677" t="str">
        <f>IF(基本情報入力シート!AA123="","",基本情報入力シート!AA123)</f>
        <v/>
      </c>
      <c r="T102" s="762"/>
      <c r="U102" s="763" t="s">
        <v>445</v>
      </c>
      <c r="V102" s="764" t="s">
        <v>100</v>
      </c>
      <c r="W102" s="765"/>
      <c r="X102" s="766" t="s">
        <v>131</v>
      </c>
      <c r="Y102" s="765"/>
      <c r="Z102" s="767" t="s">
        <v>353</v>
      </c>
      <c r="AA102" s="768"/>
      <c r="AB102" s="764" t="s">
        <v>131</v>
      </c>
      <c r="AC102" s="768"/>
      <c r="AD102" s="764" t="s">
        <v>132</v>
      </c>
      <c r="AE102" s="769" t="s">
        <v>168</v>
      </c>
      <c r="AF102" s="770" t="str">
        <f t="shared" si="6"/>
        <v/>
      </c>
      <c r="AG102" s="771" t="s">
        <v>354</v>
      </c>
      <c r="AH102" s="772" t="str">
        <f t="shared" si="7"/>
        <v/>
      </c>
      <c r="AI102" s="773"/>
      <c r="AJ102" s="774"/>
      <c r="AK102" s="773"/>
      <c r="AL102" s="776"/>
    </row>
    <row r="103" spans="1:38" ht="36.75" customHeight="1">
      <c r="A103" s="755">
        <f t="shared" si="8"/>
        <v>92</v>
      </c>
      <c r="B103" s="756" t="str">
        <f>IF(基本情報入力シート!C124="","",基本情報入力シート!C124)</f>
        <v/>
      </c>
      <c r="C103" s="757" t="str">
        <f>IF(基本情報入力シート!D124="","",基本情報入力シート!D124)</f>
        <v/>
      </c>
      <c r="D103" s="757" t="str">
        <f>IF(基本情報入力シート!E124="","",基本情報入力シート!E124)</f>
        <v/>
      </c>
      <c r="E103" s="757" t="str">
        <f>IF(基本情報入力シート!F124="","",基本情報入力シート!F124)</f>
        <v/>
      </c>
      <c r="F103" s="757" t="str">
        <f>IF(基本情報入力シート!G124="","",基本情報入力シート!G124)</f>
        <v/>
      </c>
      <c r="G103" s="757" t="str">
        <f>IF(基本情報入力シート!H124="","",基本情報入力シート!H124)</f>
        <v/>
      </c>
      <c r="H103" s="757" t="str">
        <f>IF(基本情報入力シート!I124="","",基本情報入力シート!I124)</f>
        <v/>
      </c>
      <c r="I103" s="757" t="str">
        <f>IF(基本情報入力シート!J124="","",基本情報入力シート!J124)</f>
        <v/>
      </c>
      <c r="J103" s="757" t="str">
        <f>IF(基本情報入力シート!K124="","",基本情報入力シート!K124)</f>
        <v/>
      </c>
      <c r="K103" s="758" t="str">
        <f>IF(基本情報入力シート!L124="","",基本情報入力シート!L124)</f>
        <v/>
      </c>
      <c r="L103" s="759" t="str">
        <f>IF(基本情報入力シート!M124="","",基本情報入力シート!M124)</f>
        <v/>
      </c>
      <c r="M103" s="759" t="str">
        <f>IF(基本情報入力シート!R124="","",基本情報入力シート!R124)</f>
        <v/>
      </c>
      <c r="N103" s="759" t="str">
        <f>IF(基本情報入力シート!W124="","",基本情報入力シート!W124)</f>
        <v/>
      </c>
      <c r="O103" s="755" t="str">
        <f>IF(基本情報入力シート!X124="","",基本情報入力シート!X124)</f>
        <v/>
      </c>
      <c r="P103" s="760" t="str">
        <f>IF(基本情報入力シート!Y124="","",基本情報入力シート!Y124)</f>
        <v/>
      </c>
      <c r="Q103" s="761"/>
      <c r="R103" s="676" t="str">
        <f>IF(基本情報入力シート!Z124="","",基本情報入力シート!Z124)</f>
        <v/>
      </c>
      <c r="S103" s="677" t="str">
        <f>IF(基本情報入力シート!AA124="","",基本情報入力シート!AA124)</f>
        <v/>
      </c>
      <c r="T103" s="762"/>
      <c r="U103" s="763" t="s">
        <v>445</v>
      </c>
      <c r="V103" s="764" t="s">
        <v>100</v>
      </c>
      <c r="W103" s="765"/>
      <c r="X103" s="766" t="s">
        <v>131</v>
      </c>
      <c r="Y103" s="765"/>
      <c r="Z103" s="767" t="s">
        <v>353</v>
      </c>
      <c r="AA103" s="768"/>
      <c r="AB103" s="764" t="s">
        <v>131</v>
      </c>
      <c r="AC103" s="768"/>
      <c r="AD103" s="764" t="s">
        <v>132</v>
      </c>
      <c r="AE103" s="769" t="s">
        <v>168</v>
      </c>
      <c r="AF103" s="770" t="str">
        <f t="shared" si="6"/>
        <v/>
      </c>
      <c r="AG103" s="771" t="s">
        <v>354</v>
      </c>
      <c r="AH103" s="772" t="str">
        <f t="shared" si="7"/>
        <v/>
      </c>
      <c r="AI103" s="773"/>
      <c r="AJ103" s="774"/>
      <c r="AK103" s="773"/>
      <c r="AL103" s="776"/>
    </row>
    <row r="104" spans="1:38" ht="36.75" customHeight="1">
      <c r="A104" s="755">
        <f t="shared" si="8"/>
        <v>93</v>
      </c>
      <c r="B104" s="756" t="str">
        <f>IF(基本情報入力シート!C125="","",基本情報入力シート!C125)</f>
        <v/>
      </c>
      <c r="C104" s="757" t="str">
        <f>IF(基本情報入力シート!D125="","",基本情報入力シート!D125)</f>
        <v/>
      </c>
      <c r="D104" s="757" t="str">
        <f>IF(基本情報入力シート!E125="","",基本情報入力シート!E125)</f>
        <v/>
      </c>
      <c r="E104" s="757" t="str">
        <f>IF(基本情報入力シート!F125="","",基本情報入力シート!F125)</f>
        <v/>
      </c>
      <c r="F104" s="757" t="str">
        <f>IF(基本情報入力シート!G125="","",基本情報入力シート!G125)</f>
        <v/>
      </c>
      <c r="G104" s="757" t="str">
        <f>IF(基本情報入力シート!H125="","",基本情報入力シート!H125)</f>
        <v/>
      </c>
      <c r="H104" s="757" t="str">
        <f>IF(基本情報入力シート!I125="","",基本情報入力シート!I125)</f>
        <v/>
      </c>
      <c r="I104" s="757" t="str">
        <f>IF(基本情報入力シート!J125="","",基本情報入力シート!J125)</f>
        <v/>
      </c>
      <c r="J104" s="757" t="str">
        <f>IF(基本情報入力シート!K125="","",基本情報入力シート!K125)</f>
        <v/>
      </c>
      <c r="K104" s="758" t="str">
        <f>IF(基本情報入力シート!L125="","",基本情報入力シート!L125)</f>
        <v/>
      </c>
      <c r="L104" s="759" t="str">
        <f>IF(基本情報入力シート!M125="","",基本情報入力シート!M125)</f>
        <v/>
      </c>
      <c r="M104" s="759" t="str">
        <f>IF(基本情報入力シート!R125="","",基本情報入力シート!R125)</f>
        <v/>
      </c>
      <c r="N104" s="759" t="str">
        <f>IF(基本情報入力シート!W125="","",基本情報入力シート!W125)</f>
        <v/>
      </c>
      <c r="O104" s="755" t="str">
        <f>IF(基本情報入力シート!X125="","",基本情報入力シート!X125)</f>
        <v/>
      </c>
      <c r="P104" s="760" t="str">
        <f>IF(基本情報入力シート!Y125="","",基本情報入力シート!Y125)</f>
        <v/>
      </c>
      <c r="Q104" s="761"/>
      <c r="R104" s="676" t="str">
        <f>IF(基本情報入力シート!Z125="","",基本情報入力シート!Z125)</f>
        <v/>
      </c>
      <c r="S104" s="677" t="str">
        <f>IF(基本情報入力シート!AA125="","",基本情報入力シート!AA125)</f>
        <v/>
      </c>
      <c r="T104" s="762"/>
      <c r="U104" s="763" t="s">
        <v>445</v>
      </c>
      <c r="V104" s="764" t="s">
        <v>100</v>
      </c>
      <c r="W104" s="765"/>
      <c r="X104" s="766" t="s">
        <v>131</v>
      </c>
      <c r="Y104" s="765"/>
      <c r="Z104" s="767" t="s">
        <v>353</v>
      </c>
      <c r="AA104" s="768"/>
      <c r="AB104" s="764" t="s">
        <v>131</v>
      </c>
      <c r="AC104" s="768"/>
      <c r="AD104" s="764" t="s">
        <v>132</v>
      </c>
      <c r="AE104" s="769" t="s">
        <v>168</v>
      </c>
      <c r="AF104" s="770" t="str">
        <f t="shared" si="6"/>
        <v/>
      </c>
      <c r="AG104" s="771" t="s">
        <v>354</v>
      </c>
      <c r="AH104" s="772" t="str">
        <f t="shared" si="7"/>
        <v/>
      </c>
      <c r="AI104" s="773"/>
      <c r="AJ104" s="774"/>
      <c r="AK104" s="773"/>
      <c r="AL104" s="776"/>
    </row>
    <row r="105" spans="1:38" ht="36.75" customHeight="1">
      <c r="A105" s="755">
        <f t="shared" si="8"/>
        <v>94</v>
      </c>
      <c r="B105" s="756" t="str">
        <f>IF(基本情報入力シート!C126="","",基本情報入力シート!C126)</f>
        <v/>
      </c>
      <c r="C105" s="757" t="str">
        <f>IF(基本情報入力シート!D126="","",基本情報入力シート!D126)</f>
        <v/>
      </c>
      <c r="D105" s="757" t="str">
        <f>IF(基本情報入力シート!E126="","",基本情報入力シート!E126)</f>
        <v/>
      </c>
      <c r="E105" s="757" t="str">
        <f>IF(基本情報入力シート!F126="","",基本情報入力シート!F126)</f>
        <v/>
      </c>
      <c r="F105" s="757" t="str">
        <f>IF(基本情報入力シート!G126="","",基本情報入力シート!G126)</f>
        <v/>
      </c>
      <c r="G105" s="757" t="str">
        <f>IF(基本情報入力シート!H126="","",基本情報入力シート!H126)</f>
        <v/>
      </c>
      <c r="H105" s="757" t="str">
        <f>IF(基本情報入力シート!I126="","",基本情報入力シート!I126)</f>
        <v/>
      </c>
      <c r="I105" s="757" t="str">
        <f>IF(基本情報入力シート!J126="","",基本情報入力シート!J126)</f>
        <v/>
      </c>
      <c r="J105" s="757" t="str">
        <f>IF(基本情報入力シート!K126="","",基本情報入力シート!K126)</f>
        <v/>
      </c>
      <c r="K105" s="758" t="str">
        <f>IF(基本情報入力シート!L126="","",基本情報入力シート!L126)</f>
        <v/>
      </c>
      <c r="L105" s="759" t="str">
        <f>IF(基本情報入力シート!M126="","",基本情報入力シート!M126)</f>
        <v/>
      </c>
      <c r="M105" s="759" t="str">
        <f>IF(基本情報入力シート!R126="","",基本情報入力シート!R126)</f>
        <v/>
      </c>
      <c r="N105" s="759" t="str">
        <f>IF(基本情報入力シート!W126="","",基本情報入力シート!W126)</f>
        <v/>
      </c>
      <c r="O105" s="755" t="str">
        <f>IF(基本情報入力シート!X126="","",基本情報入力シート!X126)</f>
        <v/>
      </c>
      <c r="P105" s="760" t="str">
        <f>IF(基本情報入力シート!Y126="","",基本情報入力シート!Y126)</f>
        <v/>
      </c>
      <c r="Q105" s="761"/>
      <c r="R105" s="676" t="str">
        <f>IF(基本情報入力シート!Z126="","",基本情報入力シート!Z126)</f>
        <v/>
      </c>
      <c r="S105" s="677" t="str">
        <f>IF(基本情報入力シート!AA126="","",基本情報入力シート!AA126)</f>
        <v/>
      </c>
      <c r="T105" s="762"/>
      <c r="U105" s="763" t="s">
        <v>445</v>
      </c>
      <c r="V105" s="764" t="s">
        <v>100</v>
      </c>
      <c r="W105" s="765"/>
      <c r="X105" s="766" t="s">
        <v>131</v>
      </c>
      <c r="Y105" s="765"/>
      <c r="Z105" s="767" t="s">
        <v>353</v>
      </c>
      <c r="AA105" s="768"/>
      <c r="AB105" s="764" t="s">
        <v>131</v>
      </c>
      <c r="AC105" s="768"/>
      <c r="AD105" s="764" t="s">
        <v>132</v>
      </c>
      <c r="AE105" s="769" t="s">
        <v>168</v>
      </c>
      <c r="AF105" s="770" t="str">
        <f t="shared" si="6"/>
        <v/>
      </c>
      <c r="AG105" s="771" t="s">
        <v>354</v>
      </c>
      <c r="AH105" s="772" t="str">
        <f t="shared" si="7"/>
        <v/>
      </c>
      <c r="AI105" s="773"/>
      <c r="AJ105" s="774"/>
      <c r="AK105" s="773"/>
      <c r="AL105" s="776"/>
    </row>
    <row r="106" spans="1:38" ht="36.75" customHeight="1">
      <c r="A106" s="755">
        <f t="shared" si="8"/>
        <v>95</v>
      </c>
      <c r="B106" s="756" t="str">
        <f>IF(基本情報入力シート!C127="","",基本情報入力シート!C127)</f>
        <v/>
      </c>
      <c r="C106" s="757" t="str">
        <f>IF(基本情報入力シート!D127="","",基本情報入力シート!D127)</f>
        <v/>
      </c>
      <c r="D106" s="757" t="str">
        <f>IF(基本情報入力シート!E127="","",基本情報入力シート!E127)</f>
        <v/>
      </c>
      <c r="E106" s="757" t="str">
        <f>IF(基本情報入力シート!F127="","",基本情報入力シート!F127)</f>
        <v/>
      </c>
      <c r="F106" s="757" t="str">
        <f>IF(基本情報入力シート!G127="","",基本情報入力シート!G127)</f>
        <v/>
      </c>
      <c r="G106" s="757" t="str">
        <f>IF(基本情報入力シート!H127="","",基本情報入力シート!H127)</f>
        <v/>
      </c>
      <c r="H106" s="757" t="str">
        <f>IF(基本情報入力シート!I127="","",基本情報入力シート!I127)</f>
        <v/>
      </c>
      <c r="I106" s="757" t="str">
        <f>IF(基本情報入力シート!J127="","",基本情報入力シート!J127)</f>
        <v/>
      </c>
      <c r="J106" s="757" t="str">
        <f>IF(基本情報入力シート!K127="","",基本情報入力シート!K127)</f>
        <v/>
      </c>
      <c r="K106" s="758" t="str">
        <f>IF(基本情報入力シート!L127="","",基本情報入力シート!L127)</f>
        <v/>
      </c>
      <c r="L106" s="759" t="str">
        <f>IF(基本情報入力シート!M127="","",基本情報入力シート!M127)</f>
        <v/>
      </c>
      <c r="M106" s="759" t="str">
        <f>IF(基本情報入力シート!R127="","",基本情報入力シート!R127)</f>
        <v/>
      </c>
      <c r="N106" s="759" t="str">
        <f>IF(基本情報入力シート!W127="","",基本情報入力シート!W127)</f>
        <v/>
      </c>
      <c r="O106" s="755" t="str">
        <f>IF(基本情報入力シート!X127="","",基本情報入力シート!X127)</f>
        <v/>
      </c>
      <c r="P106" s="760" t="str">
        <f>IF(基本情報入力シート!Y127="","",基本情報入力シート!Y127)</f>
        <v/>
      </c>
      <c r="Q106" s="761"/>
      <c r="R106" s="676" t="str">
        <f>IF(基本情報入力シート!Z127="","",基本情報入力シート!Z127)</f>
        <v/>
      </c>
      <c r="S106" s="677" t="str">
        <f>IF(基本情報入力シート!AA127="","",基本情報入力シート!AA127)</f>
        <v/>
      </c>
      <c r="T106" s="762"/>
      <c r="U106" s="763" t="s">
        <v>445</v>
      </c>
      <c r="V106" s="764" t="s">
        <v>100</v>
      </c>
      <c r="W106" s="765"/>
      <c r="X106" s="766" t="s">
        <v>131</v>
      </c>
      <c r="Y106" s="765"/>
      <c r="Z106" s="767" t="s">
        <v>353</v>
      </c>
      <c r="AA106" s="768"/>
      <c r="AB106" s="764" t="s">
        <v>131</v>
      </c>
      <c r="AC106" s="768"/>
      <c r="AD106" s="764" t="s">
        <v>132</v>
      </c>
      <c r="AE106" s="769" t="s">
        <v>168</v>
      </c>
      <c r="AF106" s="770" t="str">
        <f t="shared" si="6"/>
        <v/>
      </c>
      <c r="AG106" s="771" t="s">
        <v>354</v>
      </c>
      <c r="AH106" s="772" t="str">
        <f t="shared" si="7"/>
        <v/>
      </c>
      <c r="AI106" s="773"/>
      <c r="AJ106" s="774"/>
      <c r="AK106" s="773"/>
      <c r="AL106" s="776"/>
    </row>
    <row r="107" spans="1:38" ht="36.75" customHeight="1">
      <c r="A107" s="755">
        <f t="shared" si="8"/>
        <v>96</v>
      </c>
      <c r="B107" s="756" t="str">
        <f>IF(基本情報入力シート!C128="","",基本情報入力シート!C128)</f>
        <v/>
      </c>
      <c r="C107" s="757" t="str">
        <f>IF(基本情報入力シート!D128="","",基本情報入力シート!D128)</f>
        <v/>
      </c>
      <c r="D107" s="757" t="str">
        <f>IF(基本情報入力シート!E128="","",基本情報入力シート!E128)</f>
        <v/>
      </c>
      <c r="E107" s="757" t="str">
        <f>IF(基本情報入力シート!F128="","",基本情報入力シート!F128)</f>
        <v/>
      </c>
      <c r="F107" s="757" t="str">
        <f>IF(基本情報入力シート!G128="","",基本情報入力シート!G128)</f>
        <v/>
      </c>
      <c r="G107" s="757" t="str">
        <f>IF(基本情報入力シート!H128="","",基本情報入力シート!H128)</f>
        <v/>
      </c>
      <c r="H107" s="757" t="str">
        <f>IF(基本情報入力シート!I128="","",基本情報入力シート!I128)</f>
        <v/>
      </c>
      <c r="I107" s="757" t="str">
        <f>IF(基本情報入力シート!J128="","",基本情報入力シート!J128)</f>
        <v/>
      </c>
      <c r="J107" s="757" t="str">
        <f>IF(基本情報入力シート!K128="","",基本情報入力シート!K128)</f>
        <v/>
      </c>
      <c r="K107" s="758" t="str">
        <f>IF(基本情報入力シート!L128="","",基本情報入力シート!L128)</f>
        <v/>
      </c>
      <c r="L107" s="759" t="str">
        <f>IF(基本情報入力シート!M128="","",基本情報入力シート!M128)</f>
        <v/>
      </c>
      <c r="M107" s="759" t="str">
        <f>IF(基本情報入力シート!R128="","",基本情報入力シート!R128)</f>
        <v/>
      </c>
      <c r="N107" s="759" t="str">
        <f>IF(基本情報入力シート!W128="","",基本情報入力シート!W128)</f>
        <v/>
      </c>
      <c r="O107" s="755" t="str">
        <f>IF(基本情報入力シート!X128="","",基本情報入力シート!X128)</f>
        <v/>
      </c>
      <c r="P107" s="760" t="str">
        <f>IF(基本情報入力シート!Y128="","",基本情報入力シート!Y128)</f>
        <v/>
      </c>
      <c r="Q107" s="761"/>
      <c r="R107" s="676" t="str">
        <f>IF(基本情報入力シート!Z128="","",基本情報入力シート!Z128)</f>
        <v/>
      </c>
      <c r="S107" s="677" t="str">
        <f>IF(基本情報入力シート!AA128="","",基本情報入力シート!AA128)</f>
        <v/>
      </c>
      <c r="T107" s="762"/>
      <c r="U107" s="763" t="s">
        <v>445</v>
      </c>
      <c r="V107" s="764" t="s">
        <v>100</v>
      </c>
      <c r="W107" s="765"/>
      <c r="X107" s="766" t="s">
        <v>131</v>
      </c>
      <c r="Y107" s="765"/>
      <c r="Z107" s="767" t="s">
        <v>353</v>
      </c>
      <c r="AA107" s="768"/>
      <c r="AB107" s="764" t="s">
        <v>131</v>
      </c>
      <c r="AC107" s="768"/>
      <c r="AD107" s="764" t="s">
        <v>132</v>
      </c>
      <c r="AE107" s="769" t="s">
        <v>168</v>
      </c>
      <c r="AF107" s="770" t="str">
        <f t="shared" si="6"/>
        <v/>
      </c>
      <c r="AG107" s="771" t="s">
        <v>354</v>
      </c>
      <c r="AH107" s="772" t="str">
        <f t="shared" si="7"/>
        <v/>
      </c>
      <c r="AI107" s="773"/>
      <c r="AJ107" s="774"/>
      <c r="AK107" s="773"/>
      <c r="AL107" s="776"/>
    </row>
    <row r="108" spans="1:38" ht="36.75" customHeight="1">
      <c r="A108" s="755">
        <f t="shared" si="8"/>
        <v>97</v>
      </c>
      <c r="B108" s="756" t="str">
        <f>IF(基本情報入力シート!C129="","",基本情報入力シート!C129)</f>
        <v/>
      </c>
      <c r="C108" s="757" t="str">
        <f>IF(基本情報入力シート!D129="","",基本情報入力シート!D129)</f>
        <v/>
      </c>
      <c r="D108" s="757" t="str">
        <f>IF(基本情報入力シート!E129="","",基本情報入力シート!E129)</f>
        <v/>
      </c>
      <c r="E108" s="757" t="str">
        <f>IF(基本情報入力シート!F129="","",基本情報入力シート!F129)</f>
        <v/>
      </c>
      <c r="F108" s="757" t="str">
        <f>IF(基本情報入力シート!G129="","",基本情報入力シート!G129)</f>
        <v/>
      </c>
      <c r="G108" s="757" t="str">
        <f>IF(基本情報入力シート!H129="","",基本情報入力シート!H129)</f>
        <v/>
      </c>
      <c r="H108" s="757" t="str">
        <f>IF(基本情報入力シート!I129="","",基本情報入力シート!I129)</f>
        <v/>
      </c>
      <c r="I108" s="757" t="str">
        <f>IF(基本情報入力シート!J129="","",基本情報入力シート!J129)</f>
        <v/>
      </c>
      <c r="J108" s="757" t="str">
        <f>IF(基本情報入力シート!K129="","",基本情報入力シート!K129)</f>
        <v/>
      </c>
      <c r="K108" s="758" t="str">
        <f>IF(基本情報入力シート!L129="","",基本情報入力シート!L129)</f>
        <v/>
      </c>
      <c r="L108" s="759" t="str">
        <f>IF(基本情報入力シート!M129="","",基本情報入力シート!M129)</f>
        <v/>
      </c>
      <c r="M108" s="759" t="str">
        <f>IF(基本情報入力シート!R129="","",基本情報入力シート!R129)</f>
        <v/>
      </c>
      <c r="N108" s="759" t="str">
        <f>IF(基本情報入力シート!W129="","",基本情報入力シート!W129)</f>
        <v/>
      </c>
      <c r="O108" s="755" t="str">
        <f>IF(基本情報入力シート!X129="","",基本情報入力シート!X129)</f>
        <v/>
      </c>
      <c r="P108" s="760" t="str">
        <f>IF(基本情報入力シート!Y129="","",基本情報入力シート!Y129)</f>
        <v/>
      </c>
      <c r="Q108" s="761"/>
      <c r="R108" s="676" t="str">
        <f>IF(基本情報入力シート!Z129="","",基本情報入力シート!Z129)</f>
        <v/>
      </c>
      <c r="S108" s="677" t="str">
        <f>IF(基本情報入力シート!AA129="","",基本情報入力シート!AA129)</f>
        <v/>
      </c>
      <c r="T108" s="762"/>
      <c r="U108" s="763" t="s">
        <v>445</v>
      </c>
      <c r="V108" s="764" t="s">
        <v>100</v>
      </c>
      <c r="W108" s="765"/>
      <c r="X108" s="766" t="s">
        <v>131</v>
      </c>
      <c r="Y108" s="765"/>
      <c r="Z108" s="767" t="s">
        <v>353</v>
      </c>
      <c r="AA108" s="768"/>
      <c r="AB108" s="764" t="s">
        <v>131</v>
      </c>
      <c r="AC108" s="768"/>
      <c r="AD108" s="764" t="s">
        <v>132</v>
      </c>
      <c r="AE108" s="769" t="s">
        <v>168</v>
      </c>
      <c r="AF108" s="770" t="str">
        <f t="shared" si="6"/>
        <v/>
      </c>
      <c r="AG108" s="771" t="s">
        <v>354</v>
      </c>
      <c r="AH108" s="772" t="str">
        <f t="shared" si="7"/>
        <v/>
      </c>
      <c r="AI108" s="773"/>
      <c r="AJ108" s="774"/>
      <c r="AK108" s="773"/>
      <c r="AL108" s="776"/>
    </row>
    <row r="109" spans="1:38" ht="36.75" customHeight="1">
      <c r="A109" s="755">
        <f t="shared" si="8"/>
        <v>98</v>
      </c>
      <c r="B109" s="756" t="str">
        <f>IF(基本情報入力シート!C130="","",基本情報入力シート!C130)</f>
        <v/>
      </c>
      <c r="C109" s="757" t="str">
        <f>IF(基本情報入力シート!D130="","",基本情報入力シート!D130)</f>
        <v/>
      </c>
      <c r="D109" s="757" t="str">
        <f>IF(基本情報入力シート!E130="","",基本情報入力シート!E130)</f>
        <v/>
      </c>
      <c r="E109" s="757" t="str">
        <f>IF(基本情報入力シート!F130="","",基本情報入力シート!F130)</f>
        <v/>
      </c>
      <c r="F109" s="757" t="str">
        <f>IF(基本情報入力シート!G130="","",基本情報入力シート!G130)</f>
        <v/>
      </c>
      <c r="G109" s="757" t="str">
        <f>IF(基本情報入力シート!H130="","",基本情報入力シート!H130)</f>
        <v/>
      </c>
      <c r="H109" s="757" t="str">
        <f>IF(基本情報入力シート!I130="","",基本情報入力シート!I130)</f>
        <v/>
      </c>
      <c r="I109" s="757" t="str">
        <f>IF(基本情報入力シート!J130="","",基本情報入力シート!J130)</f>
        <v/>
      </c>
      <c r="J109" s="757" t="str">
        <f>IF(基本情報入力シート!K130="","",基本情報入力シート!K130)</f>
        <v/>
      </c>
      <c r="K109" s="758" t="str">
        <f>IF(基本情報入力シート!L130="","",基本情報入力シート!L130)</f>
        <v/>
      </c>
      <c r="L109" s="759" t="str">
        <f>IF(基本情報入力シート!M130="","",基本情報入力シート!M130)</f>
        <v/>
      </c>
      <c r="M109" s="759" t="str">
        <f>IF(基本情報入力シート!R130="","",基本情報入力シート!R130)</f>
        <v/>
      </c>
      <c r="N109" s="759" t="str">
        <f>IF(基本情報入力シート!W130="","",基本情報入力シート!W130)</f>
        <v/>
      </c>
      <c r="O109" s="755" t="str">
        <f>IF(基本情報入力シート!X130="","",基本情報入力シート!X130)</f>
        <v/>
      </c>
      <c r="P109" s="760" t="str">
        <f>IF(基本情報入力シート!Y130="","",基本情報入力シート!Y130)</f>
        <v/>
      </c>
      <c r="Q109" s="761"/>
      <c r="R109" s="676" t="str">
        <f>IF(基本情報入力シート!Z130="","",基本情報入力シート!Z130)</f>
        <v/>
      </c>
      <c r="S109" s="677" t="str">
        <f>IF(基本情報入力シート!AA130="","",基本情報入力シート!AA130)</f>
        <v/>
      </c>
      <c r="T109" s="762"/>
      <c r="U109" s="763" t="s">
        <v>445</v>
      </c>
      <c r="V109" s="764" t="s">
        <v>100</v>
      </c>
      <c r="W109" s="765"/>
      <c r="X109" s="766" t="s">
        <v>131</v>
      </c>
      <c r="Y109" s="765"/>
      <c r="Z109" s="767" t="s">
        <v>353</v>
      </c>
      <c r="AA109" s="768"/>
      <c r="AB109" s="764" t="s">
        <v>131</v>
      </c>
      <c r="AC109" s="768"/>
      <c r="AD109" s="764" t="s">
        <v>132</v>
      </c>
      <c r="AE109" s="769" t="s">
        <v>168</v>
      </c>
      <c r="AF109" s="770" t="str">
        <f t="shared" si="6"/>
        <v/>
      </c>
      <c r="AG109" s="771" t="s">
        <v>354</v>
      </c>
      <c r="AH109" s="772" t="str">
        <f t="shared" si="7"/>
        <v/>
      </c>
      <c r="AI109" s="773"/>
      <c r="AJ109" s="774"/>
      <c r="AK109" s="773"/>
      <c r="AL109" s="776"/>
    </row>
    <row r="110" spans="1:38" ht="36.75" customHeight="1">
      <c r="A110" s="755">
        <f t="shared" si="8"/>
        <v>99</v>
      </c>
      <c r="B110" s="756" t="str">
        <f>IF(基本情報入力シート!C131="","",基本情報入力シート!C131)</f>
        <v/>
      </c>
      <c r="C110" s="757" t="str">
        <f>IF(基本情報入力シート!D131="","",基本情報入力シート!D131)</f>
        <v/>
      </c>
      <c r="D110" s="757" t="str">
        <f>IF(基本情報入力シート!E131="","",基本情報入力シート!E131)</f>
        <v/>
      </c>
      <c r="E110" s="757" t="str">
        <f>IF(基本情報入力シート!F131="","",基本情報入力シート!F131)</f>
        <v/>
      </c>
      <c r="F110" s="757" t="str">
        <f>IF(基本情報入力シート!G131="","",基本情報入力シート!G131)</f>
        <v/>
      </c>
      <c r="G110" s="757" t="str">
        <f>IF(基本情報入力シート!H131="","",基本情報入力シート!H131)</f>
        <v/>
      </c>
      <c r="H110" s="757" t="str">
        <f>IF(基本情報入力シート!I131="","",基本情報入力シート!I131)</f>
        <v/>
      </c>
      <c r="I110" s="757" t="str">
        <f>IF(基本情報入力シート!J131="","",基本情報入力シート!J131)</f>
        <v/>
      </c>
      <c r="J110" s="757" t="str">
        <f>IF(基本情報入力シート!K131="","",基本情報入力シート!K131)</f>
        <v/>
      </c>
      <c r="K110" s="758" t="str">
        <f>IF(基本情報入力シート!L131="","",基本情報入力シート!L131)</f>
        <v/>
      </c>
      <c r="L110" s="759" t="str">
        <f>IF(基本情報入力シート!M131="","",基本情報入力シート!M131)</f>
        <v/>
      </c>
      <c r="M110" s="759" t="str">
        <f>IF(基本情報入力シート!R131="","",基本情報入力シート!R131)</f>
        <v/>
      </c>
      <c r="N110" s="759" t="str">
        <f>IF(基本情報入力シート!W131="","",基本情報入力シート!W131)</f>
        <v/>
      </c>
      <c r="O110" s="755" t="str">
        <f>IF(基本情報入力シート!X131="","",基本情報入力シート!X131)</f>
        <v/>
      </c>
      <c r="P110" s="760" t="str">
        <f>IF(基本情報入力シート!Y131="","",基本情報入力シート!Y131)</f>
        <v/>
      </c>
      <c r="Q110" s="761"/>
      <c r="R110" s="676" t="str">
        <f>IF(基本情報入力シート!Z131="","",基本情報入力シート!Z131)</f>
        <v/>
      </c>
      <c r="S110" s="677" t="str">
        <f>IF(基本情報入力シート!AA131="","",基本情報入力シート!AA131)</f>
        <v/>
      </c>
      <c r="T110" s="762"/>
      <c r="U110" s="763" t="s">
        <v>445</v>
      </c>
      <c r="V110" s="764" t="s">
        <v>100</v>
      </c>
      <c r="W110" s="765"/>
      <c r="X110" s="766" t="s">
        <v>131</v>
      </c>
      <c r="Y110" s="765"/>
      <c r="Z110" s="767" t="s">
        <v>353</v>
      </c>
      <c r="AA110" s="768"/>
      <c r="AB110" s="764" t="s">
        <v>131</v>
      </c>
      <c r="AC110" s="768"/>
      <c r="AD110" s="764" t="s">
        <v>132</v>
      </c>
      <c r="AE110" s="769" t="s">
        <v>168</v>
      </c>
      <c r="AF110" s="770" t="str">
        <f t="shared" si="6"/>
        <v/>
      </c>
      <c r="AG110" s="771" t="s">
        <v>354</v>
      </c>
      <c r="AH110" s="772" t="str">
        <f t="shared" si="7"/>
        <v/>
      </c>
      <c r="AI110" s="773"/>
      <c r="AJ110" s="774"/>
      <c r="AK110" s="773"/>
      <c r="AL110" s="776"/>
    </row>
    <row r="111" spans="1:38" ht="36.75" customHeight="1">
      <c r="A111" s="755">
        <f t="shared" si="8"/>
        <v>100</v>
      </c>
      <c r="B111" s="756" t="str">
        <f>IF(基本情報入力シート!C132="","",基本情報入力シート!C132)</f>
        <v/>
      </c>
      <c r="C111" s="757" t="str">
        <f>IF(基本情報入力シート!D132="","",基本情報入力シート!D132)</f>
        <v/>
      </c>
      <c r="D111" s="757" t="str">
        <f>IF(基本情報入力シート!E132="","",基本情報入力シート!E132)</f>
        <v/>
      </c>
      <c r="E111" s="757" t="str">
        <f>IF(基本情報入力シート!F132="","",基本情報入力シート!F132)</f>
        <v/>
      </c>
      <c r="F111" s="757" t="str">
        <f>IF(基本情報入力シート!G132="","",基本情報入力シート!G132)</f>
        <v/>
      </c>
      <c r="G111" s="757" t="str">
        <f>IF(基本情報入力シート!H132="","",基本情報入力シート!H132)</f>
        <v/>
      </c>
      <c r="H111" s="757" t="str">
        <f>IF(基本情報入力シート!I132="","",基本情報入力シート!I132)</f>
        <v/>
      </c>
      <c r="I111" s="757" t="str">
        <f>IF(基本情報入力シート!J132="","",基本情報入力シート!J132)</f>
        <v/>
      </c>
      <c r="J111" s="757" t="str">
        <f>IF(基本情報入力シート!K132="","",基本情報入力シート!K132)</f>
        <v/>
      </c>
      <c r="K111" s="758" t="str">
        <f>IF(基本情報入力シート!L132="","",基本情報入力シート!L132)</f>
        <v/>
      </c>
      <c r="L111" s="759" t="str">
        <f>IF(基本情報入力シート!M132="","",基本情報入力シート!M132)</f>
        <v/>
      </c>
      <c r="M111" s="759" t="str">
        <f>IF(基本情報入力シート!R132="","",基本情報入力シート!R132)</f>
        <v/>
      </c>
      <c r="N111" s="759" t="str">
        <f>IF(基本情報入力シート!W132="","",基本情報入力シート!W132)</f>
        <v/>
      </c>
      <c r="O111" s="755" t="str">
        <f>IF(基本情報入力シート!X132="","",基本情報入力シート!X132)</f>
        <v/>
      </c>
      <c r="P111" s="760" t="str">
        <f>IF(基本情報入力シート!Y132="","",基本情報入力シート!Y132)</f>
        <v/>
      </c>
      <c r="Q111" s="761"/>
      <c r="R111" s="676" t="str">
        <f>IF(基本情報入力シート!Z132="","",基本情報入力シート!Z132)</f>
        <v/>
      </c>
      <c r="S111" s="677" t="str">
        <f>IF(基本情報入力シート!AA132="","",基本情報入力シート!AA132)</f>
        <v/>
      </c>
      <c r="T111" s="777"/>
      <c r="U111" s="778" t="s">
        <v>445</v>
      </c>
      <c r="V111" s="779" t="s">
        <v>100</v>
      </c>
      <c r="W111" s="780"/>
      <c r="X111" s="781" t="s">
        <v>131</v>
      </c>
      <c r="Y111" s="780"/>
      <c r="Z111" s="782" t="s">
        <v>353</v>
      </c>
      <c r="AA111" s="783"/>
      <c r="AB111" s="779" t="s">
        <v>131</v>
      </c>
      <c r="AC111" s="783"/>
      <c r="AD111" s="779" t="s">
        <v>132</v>
      </c>
      <c r="AE111" s="784" t="s">
        <v>168</v>
      </c>
      <c r="AF111" s="770" t="str">
        <f t="shared" si="6"/>
        <v/>
      </c>
      <c r="AG111" s="785" t="s">
        <v>354</v>
      </c>
      <c r="AH111" s="786" t="str">
        <f t="shared" si="7"/>
        <v/>
      </c>
      <c r="AI111" s="787"/>
      <c r="AJ111" s="788"/>
      <c r="AK111" s="787"/>
      <c r="AL111" s="789"/>
    </row>
  </sheetData>
  <autoFilter ref="B11:AL111" xr:uid="{00000000-0009-0000-0000-000005000000}"/>
  <mergeCells count="20">
    <mergeCell ref="V8:AG10"/>
    <mergeCell ref="AH8:AH10"/>
    <mergeCell ref="AI8:AL8"/>
    <mergeCell ref="AI9:AJ9"/>
    <mergeCell ref="Q2:AK5"/>
    <mergeCell ref="A3:C3"/>
    <mergeCell ref="D3:O3"/>
    <mergeCell ref="A5:N5"/>
    <mergeCell ref="A7:A10"/>
    <mergeCell ref="B7:K10"/>
    <mergeCell ref="L7:L10"/>
    <mergeCell ref="O7:O10"/>
    <mergeCell ref="P7:P10"/>
    <mergeCell ref="Q7:Q10"/>
    <mergeCell ref="R7:R10"/>
    <mergeCell ref="S7:S10"/>
    <mergeCell ref="T7:AL7"/>
    <mergeCell ref="M8:N8"/>
    <mergeCell ref="T8:T10"/>
    <mergeCell ref="U8:U10"/>
  </mergeCells>
  <phoneticPr fontId="99"/>
  <dataValidations count="3">
    <dataValidation operator="equal" allowBlank="1" showInputMessage="1" showErrorMessage="1" sqref="B12:P111 R12:S111 W12:W111 Y12:Y111 AA12:AA111 AC12:AC111" xr:uid="{00000000-0002-0000-0500-000000000000}">
      <formula1>0</formula1>
      <formula2>0</formula2>
    </dataValidation>
    <dataValidation type="list" operator="equal" allowBlank="1" showInputMessage="1" showErrorMessage="1" sqref="Q12:Q111" xr:uid="{00000000-0002-0000-0500-000001000000}">
      <formula1>"加算Ⅰ,加算Ⅱ,加算Ⅲ"</formula1>
      <formula2>0</formula2>
    </dataValidation>
    <dataValidation type="list" operator="equal" allowBlank="1" showInputMessage="1" showErrorMessage="1" sqref="T12:T111" xr:uid="{00000000-0002-0000-0500-000002000000}">
      <formula1>"新規,継続"</formula1>
      <formula2>0</formula2>
    </dataValidation>
  </dataValidations>
  <pageMargins left="0.39374999999999999" right="0.39374999999999999" top="0.66944444444444395" bottom="0.62986111111111098" header="0.51180555555555496" footer="0.51180555555555496"/>
  <pageSetup paperSize="0" scale="0" firstPageNumber="0" orientation="portrait" usePrinterDefaults="0" horizontalDpi="0" verticalDpi="0" copies="0"/>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38"/>
  <sheetViews>
    <sheetView zoomScaleNormal="100" zoomScalePageLayoutView="60" workbookViewId="0"/>
  </sheetViews>
  <sheetFormatPr defaultRowHeight="12.75"/>
  <cols>
    <col min="1" max="1" width="21.9296875" style="790"/>
    <col min="2" max="2" width="20.46484375" style="790"/>
    <col min="3" max="7" width="6" style="790"/>
    <col min="8" max="8" width="8.6640625" style="791"/>
    <col min="9" max="9" width="8.46484375" style="791"/>
    <col min="10" max="10" width="27.06640625" style="791"/>
    <col min="11" max="11" width="29.6640625" style="791"/>
    <col min="12" max="12" width="66.33203125" style="791"/>
    <col min="13" max="13" width="8.86328125" style="790"/>
    <col min="14" max="14" width="9.06640625" style="790"/>
    <col min="15" max="1025" width="9" style="790"/>
  </cols>
  <sheetData>
    <row r="1" spans="1:1024">
      <c r="A1" s="792" t="s">
        <v>383</v>
      </c>
      <c r="B1" s="792"/>
      <c r="C1" s="792"/>
      <c r="D1" s="792"/>
      <c r="E1" s="792"/>
      <c r="F1" s="792"/>
      <c r="G1" s="792"/>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27.75" customHeight="1">
      <c r="A2" s="1055" t="s">
        <v>384</v>
      </c>
      <c r="B2" s="1055"/>
      <c r="C2" s="1056" t="s">
        <v>385</v>
      </c>
      <c r="D2" s="1056"/>
      <c r="E2" s="1056"/>
      <c r="F2" s="1056"/>
      <c r="G2" s="1056"/>
      <c r="H2" s="1057" t="s">
        <v>386</v>
      </c>
      <c r="I2" s="1057"/>
      <c r="J2" s="1057"/>
      <c r="K2" s="1057"/>
      <c r="L2" s="1057"/>
    </row>
    <row r="3" spans="1:1024" ht="39" customHeight="1">
      <c r="A3" s="1055"/>
      <c r="B3" s="1055"/>
      <c r="C3" s="1058" t="s">
        <v>387</v>
      </c>
      <c r="D3" s="1058"/>
      <c r="E3" s="1058"/>
      <c r="F3" s="1058"/>
      <c r="G3" s="1058"/>
      <c r="H3" s="1058" t="s">
        <v>388</v>
      </c>
      <c r="I3" s="1058"/>
      <c r="J3" s="1058" t="s">
        <v>364</v>
      </c>
      <c r="K3" s="1058"/>
      <c r="L3" s="1058"/>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8" customHeight="1">
      <c r="A4" s="1055"/>
      <c r="B4" s="1055"/>
      <c r="C4" s="794" t="s">
        <v>389</v>
      </c>
      <c r="D4" s="795" t="s">
        <v>390</v>
      </c>
      <c r="E4" s="795" t="s">
        <v>391</v>
      </c>
      <c r="F4" s="795"/>
      <c r="G4" s="796"/>
      <c r="H4" s="794" t="s">
        <v>392</v>
      </c>
      <c r="I4" s="797" t="s">
        <v>393</v>
      </c>
      <c r="J4" s="1058"/>
      <c r="K4" s="1058"/>
      <c r="L4" s="105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18" customHeight="1">
      <c r="A5" s="1059" t="s">
        <v>394</v>
      </c>
      <c r="B5" s="1059"/>
      <c r="C5" s="798">
        <v>0.13700000000000001</v>
      </c>
      <c r="D5" s="799">
        <v>0.1</v>
      </c>
      <c r="E5" s="800">
        <v>5.5E-2</v>
      </c>
      <c r="F5" s="801">
        <v>0</v>
      </c>
      <c r="G5" s="801">
        <v>0</v>
      </c>
      <c r="H5" s="798">
        <v>6.3E-2</v>
      </c>
      <c r="I5" s="802">
        <v>4.2000000000000003E-2</v>
      </c>
      <c r="J5" s="803" t="s">
        <v>395</v>
      </c>
      <c r="K5" s="804" t="s">
        <v>396</v>
      </c>
      <c r="L5" s="802" t="s">
        <v>8</v>
      </c>
      <c r="M5" s="805" t="s">
        <v>397</v>
      </c>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 customHeight="1">
      <c r="A6" s="1059" t="s">
        <v>398</v>
      </c>
      <c r="B6" s="1059"/>
      <c r="C6" s="798">
        <v>0.13700000000000001</v>
      </c>
      <c r="D6" s="799">
        <v>0.1</v>
      </c>
      <c r="E6" s="800">
        <v>5.5E-2</v>
      </c>
      <c r="F6" s="801">
        <v>0</v>
      </c>
      <c r="G6" s="801">
        <v>0</v>
      </c>
      <c r="H6" s="798">
        <v>6.3E-2</v>
      </c>
      <c r="I6" s="802">
        <v>4.2000000000000003E-2</v>
      </c>
      <c r="J6" s="803" t="s">
        <v>399</v>
      </c>
      <c r="K6" s="804" t="s">
        <v>400</v>
      </c>
      <c r="L6" s="802" t="s">
        <v>8</v>
      </c>
      <c r="M6" s="805" t="s">
        <v>397</v>
      </c>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 customHeight="1">
      <c r="A7" s="1059" t="s">
        <v>401</v>
      </c>
      <c r="B7" s="1059"/>
      <c r="C7" s="798">
        <v>0.13700000000000001</v>
      </c>
      <c r="D7" s="799">
        <v>0.1</v>
      </c>
      <c r="E7" s="800">
        <v>5.5E-2</v>
      </c>
      <c r="F7" s="801">
        <v>0</v>
      </c>
      <c r="G7" s="801">
        <v>0</v>
      </c>
      <c r="H7" s="798">
        <v>6.3E-2</v>
      </c>
      <c r="I7" s="802">
        <v>4.2000000000000003E-2</v>
      </c>
      <c r="J7" s="803" t="s">
        <v>399</v>
      </c>
      <c r="K7" s="804" t="s">
        <v>400</v>
      </c>
      <c r="L7" s="802" t="s">
        <v>8</v>
      </c>
      <c r="M7" s="805" t="s">
        <v>397</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 customHeight="1">
      <c r="A8" s="1059" t="s">
        <v>402</v>
      </c>
      <c r="B8" s="1059"/>
      <c r="C8" s="798">
        <v>5.8000000000000003E-2</v>
      </c>
      <c r="D8" s="799">
        <v>4.2000000000000003E-2</v>
      </c>
      <c r="E8" s="800">
        <v>2.3E-2</v>
      </c>
      <c r="F8" s="801">
        <v>0</v>
      </c>
      <c r="G8" s="801">
        <v>0</v>
      </c>
      <c r="H8" s="798">
        <v>2.1000000000000001E-2</v>
      </c>
      <c r="I8" s="802">
        <v>1.4999999999999999E-2</v>
      </c>
      <c r="J8" s="803" t="s">
        <v>399</v>
      </c>
      <c r="K8" s="804" t="s">
        <v>400</v>
      </c>
      <c r="L8" s="802" t="s">
        <v>8</v>
      </c>
      <c r="M8" s="805" t="s">
        <v>397</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 customHeight="1">
      <c r="A9" s="1059" t="s">
        <v>403</v>
      </c>
      <c r="B9" s="1059"/>
      <c r="C9" s="798">
        <v>5.8999999999999997E-2</v>
      </c>
      <c r="D9" s="799">
        <v>4.2999999999999997E-2</v>
      </c>
      <c r="E9" s="800">
        <v>2.3E-2</v>
      </c>
      <c r="F9" s="801">
        <v>0</v>
      </c>
      <c r="G9" s="801">
        <v>0</v>
      </c>
      <c r="H9" s="798">
        <v>1.2E-2</v>
      </c>
      <c r="I9" s="802">
        <v>0.01</v>
      </c>
      <c r="J9" s="803" t="s">
        <v>399</v>
      </c>
      <c r="K9" s="804" t="s">
        <v>400</v>
      </c>
      <c r="L9" s="802" t="s">
        <v>8</v>
      </c>
      <c r="M9" s="805" t="s">
        <v>397</v>
      </c>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 customHeight="1">
      <c r="A10" s="1059" t="s">
        <v>404</v>
      </c>
      <c r="B10" s="1059"/>
      <c r="C10" s="798">
        <v>5.8999999999999997E-2</v>
      </c>
      <c r="D10" s="799">
        <v>4.2999999999999997E-2</v>
      </c>
      <c r="E10" s="800">
        <v>2.3E-2</v>
      </c>
      <c r="F10" s="801">
        <v>0</v>
      </c>
      <c r="G10" s="801">
        <v>0</v>
      </c>
      <c r="H10" s="798">
        <v>1.2E-2</v>
      </c>
      <c r="I10" s="802">
        <v>0.01</v>
      </c>
      <c r="J10" s="803" t="s">
        <v>399</v>
      </c>
      <c r="K10" s="804" t="s">
        <v>400</v>
      </c>
      <c r="L10" s="806" t="s">
        <v>405</v>
      </c>
      <c r="M10" s="805" t="s">
        <v>397</v>
      </c>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 customHeight="1">
      <c r="A11" s="1059" t="s">
        <v>406</v>
      </c>
      <c r="B11" s="1059"/>
      <c r="C11" s="798">
        <v>4.7E-2</v>
      </c>
      <c r="D11" s="799">
        <v>3.4000000000000002E-2</v>
      </c>
      <c r="E11" s="800">
        <v>1.9E-2</v>
      </c>
      <c r="F11" s="801">
        <v>0</v>
      </c>
      <c r="G11" s="801">
        <v>0</v>
      </c>
      <c r="H11" s="798">
        <v>0.02</v>
      </c>
      <c r="I11" s="802">
        <v>1.7000000000000001E-2</v>
      </c>
      <c r="J11" s="803" t="s">
        <v>399</v>
      </c>
      <c r="K11" s="804" t="s">
        <v>400</v>
      </c>
      <c r="L11" s="802" t="s">
        <v>8</v>
      </c>
      <c r="M11" s="805" t="s">
        <v>397</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 customHeight="1">
      <c r="A12" s="1059" t="s">
        <v>407</v>
      </c>
      <c r="B12" s="1059"/>
      <c r="C12" s="798">
        <v>8.2000000000000003E-2</v>
      </c>
      <c r="D12" s="799">
        <v>0.06</v>
      </c>
      <c r="E12" s="800">
        <v>3.3000000000000002E-2</v>
      </c>
      <c r="F12" s="801">
        <v>0</v>
      </c>
      <c r="G12" s="801">
        <v>0</v>
      </c>
      <c r="H12" s="798">
        <v>1.7999999999999999E-2</v>
      </c>
      <c r="I12" s="802">
        <v>1.2E-2</v>
      </c>
      <c r="J12" s="803" t="s">
        <v>399</v>
      </c>
      <c r="K12" s="804" t="s">
        <v>400</v>
      </c>
      <c r="L12" s="806" t="s">
        <v>408</v>
      </c>
      <c r="M12" s="805" t="s">
        <v>397</v>
      </c>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 customHeight="1">
      <c r="A13" s="1059" t="s">
        <v>409</v>
      </c>
      <c r="B13" s="1059"/>
      <c r="C13" s="798">
        <v>8.2000000000000003E-2</v>
      </c>
      <c r="D13" s="799">
        <v>0.06</v>
      </c>
      <c r="E13" s="800">
        <v>3.3000000000000002E-2</v>
      </c>
      <c r="F13" s="801">
        <v>0</v>
      </c>
      <c r="G13" s="801">
        <v>0</v>
      </c>
      <c r="H13" s="798">
        <v>1.7999999999999999E-2</v>
      </c>
      <c r="I13" s="802">
        <v>1.2E-2</v>
      </c>
      <c r="J13" s="803" t="s">
        <v>399</v>
      </c>
      <c r="K13" s="804" t="s">
        <v>400</v>
      </c>
      <c r="L13" s="806" t="s">
        <v>408</v>
      </c>
      <c r="M13" s="805" t="s">
        <v>397</v>
      </c>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 customHeight="1">
      <c r="A14" s="1059" t="s">
        <v>410</v>
      </c>
      <c r="B14" s="1059"/>
      <c r="C14" s="798">
        <v>0.104</v>
      </c>
      <c r="D14" s="799">
        <v>7.5999999999999998E-2</v>
      </c>
      <c r="E14" s="800">
        <v>4.2000000000000003E-2</v>
      </c>
      <c r="F14" s="801">
        <v>0</v>
      </c>
      <c r="G14" s="801">
        <v>0</v>
      </c>
      <c r="H14" s="798">
        <v>3.1E-2</v>
      </c>
      <c r="I14" s="802">
        <v>2.4E-2</v>
      </c>
      <c r="J14" s="803" t="s">
        <v>399</v>
      </c>
      <c r="K14" s="804" t="s">
        <v>400</v>
      </c>
      <c r="L14" s="802" t="s">
        <v>8</v>
      </c>
      <c r="M14" s="805" t="s">
        <v>397</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 customHeight="1">
      <c r="A15" s="1059" t="s">
        <v>411</v>
      </c>
      <c r="B15" s="1059"/>
      <c r="C15" s="798">
        <v>0.10199999999999999</v>
      </c>
      <c r="D15" s="799">
        <v>7.3999999999999996E-2</v>
      </c>
      <c r="E15" s="800">
        <v>4.1000000000000002E-2</v>
      </c>
      <c r="F15" s="801">
        <v>0</v>
      </c>
      <c r="G15" s="801">
        <v>0</v>
      </c>
      <c r="H15" s="798">
        <v>1.4999999999999999E-2</v>
      </c>
      <c r="I15" s="802">
        <v>1.2E-2</v>
      </c>
      <c r="J15" s="803" t="s">
        <v>399</v>
      </c>
      <c r="K15" s="804" t="s">
        <v>400</v>
      </c>
      <c r="L15" s="802" t="s">
        <v>8</v>
      </c>
      <c r="M15" s="805" t="s">
        <v>397</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8" customHeight="1">
      <c r="A16" s="1059" t="s">
        <v>412</v>
      </c>
      <c r="B16" s="1059"/>
      <c r="C16" s="798">
        <v>0.10199999999999999</v>
      </c>
      <c r="D16" s="799">
        <v>7.3999999999999996E-2</v>
      </c>
      <c r="E16" s="800">
        <v>4.1000000000000002E-2</v>
      </c>
      <c r="F16" s="801">
        <v>0</v>
      </c>
      <c r="G16" s="801">
        <v>0</v>
      </c>
      <c r="H16" s="798">
        <v>1.4999999999999999E-2</v>
      </c>
      <c r="I16" s="802">
        <v>1.2E-2</v>
      </c>
      <c r="J16" s="803" t="s">
        <v>399</v>
      </c>
      <c r="K16" s="804" t="s">
        <v>400</v>
      </c>
      <c r="L16" s="802" t="s">
        <v>8</v>
      </c>
      <c r="M16" s="805" t="s">
        <v>397</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8" customHeight="1">
      <c r="A17" s="1059" t="s">
        <v>413</v>
      </c>
      <c r="B17" s="1059"/>
      <c r="C17" s="798">
        <v>0.111</v>
      </c>
      <c r="D17" s="799">
        <v>8.1000000000000003E-2</v>
      </c>
      <c r="E17" s="800">
        <v>4.4999999999999998E-2</v>
      </c>
      <c r="F17" s="801">
        <v>0</v>
      </c>
      <c r="G17" s="801">
        <v>0</v>
      </c>
      <c r="H17" s="798">
        <v>3.1E-2</v>
      </c>
      <c r="I17" s="802">
        <v>2.3E-2</v>
      </c>
      <c r="J17" s="803" t="s">
        <v>399</v>
      </c>
      <c r="K17" s="804" t="s">
        <v>400</v>
      </c>
      <c r="L17" s="802" t="s">
        <v>8</v>
      </c>
      <c r="M17" s="805" t="s">
        <v>397</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8" customHeight="1">
      <c r="A18" s="1059" t="s">
        <v>414</v>
      </c>
      <c r="B18" s="1059"/>
      <c r="C18" s="798">
        <v>8.3000000000000004E-2</v>
      </c>
      <c r="D18" s="799">
        <v>0.06</v>
      </c>
      <c r="E18" s="800">
        <v>3.3000000000000002E-2</v>
      </c>
      <c r="F18" s="801">
        <v>0</v>
      </c>
      <c r="G18" s="801">
        <v>0</v>
      </c>
      <c r="H18" s="798">
        <v>2.7E-2</v>
      </c>
      <c r="I18" s="802">
        <v>2.3E-2</v>
      </c>
      <c r="J18" s="803" t="s">
        <v>399</v>
      </c>
      <c r="K18" s="804" t="s">
        <v>400</v>
      </c>
      <c r="L18" s="806" t="s">
        <v>415</v>
      </c>
      <c r="M18" s="805" t="s">
        <v>397</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8" customHeight="1">
      <c r="A19" s="1059" t="s">
        <v>416</v>
      </c>
      <c r="B19" s="1059"/>
      <c r="C19" s="798">
        <v>8.3000000000000004E-2</v>
      </c>
      <c r="D19" s="799">
        <v>0.06</v>
      </c>
      <c r="E19" s="800">
        <v>3.3000000000000002E-2</v>
      </c>
      <c r="F19" s="801">
        <v>0</v>
      </c>
      <c r="G19" s="801">
        <v>0</v>
      </c>
      <c r="H19" s="798">
        <v>2.7E-2</v>
      </c>
      <c r="I19" s="802">
        <v>2.3E-2</v>
      </c>
      <c r="J19" s="803" t="s">
        <v>399</v>
      </c>
      <c r="K19" s="804" t="s">
        <v>400</v>
      </c>
      <c r="L19" s="806" t="s">
        <v>415</v>
      </c>
      <c r="M19" s="805" t="s">
        <v>397</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7.75" customHeight="1">
      <c r="A20" s="1059" t="s">
        <v>417</v>
      </c>
      <c r="B20" s="1059"/>
      <c r="C20" s="798">
        <v>8.3000000000000004E-2</v>
      </c>
      <c r="D20" s="799">
        <v>0.06</v>
      </c>
      <c r="E20" s="800">
        <v>3.3000000000000002E-2</v>
      </c>
      <c r="F20" s="801">
        <v>0</v>
      </c>
      <c r="G20" s="801">
        <v>0</v>
      </c>
      <c r="H20" s="798">
        <v>2.7E-2</v>
      </c>
      <c r="I20" s="802">
        <v>2.3E-2</v>
      </c>
      <c r="J20" s="803" t="s">
        <v>399</v>
      </c>
      <c r="K20" s="804" t="s">
        <v>400</v>
      </c>
      <c r="L20" s="806" t="s">
        <v>418</v>
      </c>
      <c r="M20" s="805" t="s">
        <v>397</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8" customHeight="1">
      <c r="A21" s="1059" t="s">
        <v>419</v>
      </c>
      <c r="B21" s="1059"/>
      <c r="C21" s="798">
        <v>3.9E-2</v>
      </c>
      <c r="D21" s="799">
        <v>2.9000000000000001E-2</v>
      </c>
      <c r="E21" s="800">
        <v>1.6E-2</v>
      </c>
      <c r="F21" s="801">
        <v>0</v>
      </c>
      <c r="G21" s="801">
        <v>0</v>
      </c>
      <c r="H21" s="798">
        <v>2.1000000000000001E-2</v>
      </c>
      <c r="I21" s="802">
        <v>1.7000000000000001E-2</v>
      </c>
      <c r="J21" s="803" t="s">
        <v>399</v>
      </c>
      <c r="K21" s="804" t="s">
        <v>400</v>
      </c>
      <c r="L21" s="802" t="s">
        <v>8</v>
      </c>
      <c r="M21" s="805" t="s">
        <v>397</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9.25" customHeight="1">
      <c r="A22" s="1059" t="s">
        <v>420</v>
      </c>
      <c r="B22" s="1059"/>
      <c r="C22" s="798">
        <v>3.9E-2</v>
      </c>
      <c r="D22" s="799">
        <v>2.9000000000000001E-2</v>
      </c>
      <c r="E22" s="800">
        <v>1.6E-2</v>
      </c>
      <c r="F22" s="801">
        <v>0</v>
      </c>
      <c r="G22" s="801">
        <v>0</v>
      </c>
      <c r="H22" s="798">
        <v>2.1000000000000001E-2</v>
      </c>
      <c r="I22" s="802">
        <v>1.7000000000000001E-2</v>
      </c>
      <c r="J22" s="803" t="s">
        <v>399</v>
      </c>
      <c r="K22" s="804" t="s">
        <v>400</v>
      </c>
      <c r="L22" s="806" t="s">
        <v>418</v>
      </c>
      <c r="M22" s="805" t="s">
        <v>397</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8" customHeight="1">
      <c r="A23" s="1059" t="s">
        <v>421</v>
      </c>
      <c r="B23" s="1059"/>
      <c r="C23" s="798">
        <v>2.5999999999999999E-2</v>
      </c>
      <c r="D23" s="799">
        <v>1.9E-2</v>
      </c>
      <c r="E23" s="800">
        <v>0.01</v>
      </c>
      <c r="F23" s="801">
        <v>0</v>
      </c>
      <c r="G23" s="801">
        <v>0</v>
      </c>
      <c r="H23" s="798">
        <v>1.4999999999999999E-2</v>
      </c>
      <c r="I23" s="802">
        <v>1.0999999999999999E-2</v>
      </c>
      <c r="J23" s="803" t="s">
        <v>399</v>
      </c>
      <c r="K23" s="804" t="s">
        <v>400</v>
      </c>
      <c r="L23" s="802" t="s">
        <v>8</v>
      </c>
      <c r="M23" s="805" t="s">
        <v>397</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7.75" customHeight="1">
      <c r="A24" s="1059" t="s">
        <v>422</v>
      </c>
      <c r="B24" s="1059"/>
      <c r="C24" s="798">
        <v>2.5999999999999999E-2</v>
      </c>
      <c r="D24" s="799">
        <v>1.9E-2</v>
      </c>
      <c r="E24" s="800">
        <v>0.01</v>
      </c>
      <c r="F24" s="801">
        <v>0</v>
      </c>
      <c r="G24" s="801">
        <v>0</v>
      </c>
      <c r="H24" s="798">
        <v>1.4999999999999999E-2</v>
      </c>
      <c r="I24" s="802">
        <v>1.0999999999999999E-2</v>
      </c>
      <c r="J24" s="803" t="s">
        <v>399</v>
      </c>
      <c r="K24" s="804" t="s">
        <v>400</v>
      </c>
      <c r="L24" s="806" t="s">
        <v>418</v>
      </c>
      <c r="M24" s="805" t="s">
        <v>397</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8" customHeight="1">
      <c r="A25" s="1059" t="s">
        <v>423</v>
      </c>
      <c r="B25" s="1059"/>
      <c r="C25" s="798">
        <v>2.5999999999999999E-2</v>
      </c>
      <c r="D25" s="799">
        <v>1.9E-2</v>
      </c>
      <c r="E25" s="800">
        <v>0.01</v>
      </c>
      <c r="F25" s="801">
        <v>0</v>
      </c>
      <c r="G25" s="801">
        <v>0</v>
      </c>
      <c r="H25" s="798">
        <v>1.4999999999999999E-2</v>
      </c>
      <c r="I25" s="802">
        <v>1.0999999999999999E-2</v>
      </c>
      <c r="J25" s="803" t="s">
        <v>399</v>
      </c>
      <c r="K25" s="804" t="s">
        <v>400</v>
      </c>
      <c r="L25" s="802" t="s">
        <v>8</v>
      </c>
      <c r="M25" s="805" t="s">
        <v>397</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7.75" customHeight="1">
      <c r="A26" s="1060" t="s">
        <v>424</v>
      </c>
      <c r="B26" s="1060"/>
      <c r="C26" s="807">
        <v>2.5999999999999999E-2</v>
      </c>
      <c r="D26" s="808">
        <v>1.9E-2</v>
      </c>
      <c r="E26" s="809">
        <v>0.01</v>
      </c>
      <c r="F26" s="801">
        <v>0</v>
      </c>
      <c r="G26" s="801">
        <v>0</v>
      </c>
      <c r="H26" s="807">
        <v>1.4999999999999999E-2</v>
      </c>
      <c r="I26" s="810">
        <v>1.0999999999999999E-2</v>
      </c>
      <c r="J26" s="811" t="s">
        <v>399</v>
      </c>
      <c r="K26" s="812" t="s">
        <v>400</v>
      </c>
      <c r="L26" s="813" t="s">
        <v>418</v>
      </c>
      <c r="M26" s="805" t="s">
        <v>397</v>
      </c>
    </row>
    <row r="27" spans="1:1024" ht="28.5" customHeight="1">
      <c r="A27" s="1061" t="s">
        <v>425</v>
      </c>
      <c r="B27" s="1061"/>
      <c r="C27" s="814">
        <v>0.13700000000000001</v>
      </c>
      <c r="D27" s="815">
        <v>0.1</v>
      </c>
      <c r="E27" s="816">
        <v>5.5E-2</v>
      </c>
      <c r="F27" s="817">
        <v>0</v>
      </c>
      <c r="G27" s="817">
        <v>0</v>
      </c>
      <c r="H27" s="814">
        <v>6.3E-2</v>
      </c>
      <c r="I27" s="818">
        <v>4.2000000000000003E-2</v>
      </c>
      <c r="J27" s="819" t="s">
        <v>426</v>
      </c>
      <c r="K27" s="820" t="s">
        <v>427</v>
      </c>
      <c r="L27" s="821" t="s">
        <v>428</v>
      </c>
      <c r="M27" s="805" t="s">
        <v>397</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8" customHeight="1">
      <c r="A28" s="1060" t="s">
        <v>429</v>
      </c>
      <c r="B28" s="1060"/>
      <c r="C28" s="807">
        <v>5.8999999999999997E-2</v>
      </c>
      <c r="D28" s="808">
        <v>4.2999999999999997E-2</v>
      </c>
      <c r="E28" s="809">
        <v>2.3E-2</v>
      </c>
      <c r="F28" s="822">
        <v>0</v>
      </c>
      <c r="G28" s="822">
        <v>0</v>
      </c>
      <c r="H28" s="807">
        <v>1.2E-2</v>
      </c>
      <c r="I28" s="810">
        <v>0.01</v>
      </c>
      <c r="J28" s="811" t="s">
        <v>430</v>
      </c>
      <c r="K28" s="812" t="s">
        <v>431</v>
      </c>
      <c r="L28" s="813" t="s">
        <v>432</v>
      </c>
      <c r="M28" s="805" t="s">
        <v>397</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8" customHeight="1">
      <c r="A29" s="1059" t="s">
        <v>433</v>
      </c>
      <c r="B29" s="1059"/>
      <c r="C29" s="798">
        <v>5.8000000000000003E-2</v>
      </c>
      <c r="D29" s="799">
        <v>4.2000000000000003E-2</v>
      </c>
      <c r="E29" s="800">
        <v>2.3E-2</v>
      </c>
      <c r="F29" s="801">
        <v>0</v>
      </c>
      <c r="G29" s="801">
        <v>0</v>
      </c>
      <c r="H29" s="798">
        <v>2.1000000000000001E-2</v>
      </c>
      <c r="I29" s="802">
        <v>1.4999999999999999E-2</v>
      </c>
      <c r="J29" s="803" t="s">
        <v>399</v>
      </c>
      <c r="K29" s="804" t="s">
        <v>400</v>
      </c>
      <c r="L29" s="802" t="s">
        <v>8</v>
      </c>
      <c r="M29" s="805" t="s">
        <v>397</v>
      </c>
    </row>
    <row r="30" spans="1:1024" ht="18" customHeight="1">
      <c r="A30" s="1059" t="s">
        <v>434</v>
      </c>
      <c r="B30" s="1059"/>
      <c r="C30" s="798">
        <v>4.7E-2</v>
      </c>
      <c r="D30" s="799">
        <v>3.4000000000000002E-2</v>
      </c>
      <c r="E30" s="800">
        <v>1.9E-2</v>
      </c>
      <c r="F30" s="801">
        <v>0</v>
      </c>
      <c r="G30" s="801">
        <v>0</v>
      </c>
      <c r="H30" s="798">
        <v>0.02</v>
      </c>
      <c r="I30" s="802">
        <v>1.7000000000000001E-2</v>
      </c>
      <c r="J30" s="803" t="s">
        <v>399</v>
      </c>
      <c r="K30" s="804" t="s">
        <v>400</v>
      </c>
      <c r="L30" s="802" t="s">
        <v>8</v>
      </c>
      <c r="M30" s="805" t="s">
        <v>397</v>
      </c>
    </row>
    <row r="31" spans="1:1024" ht="18" customHeight="1">
      <c r="A31" s="1059" t="s">
        <v>435</v>
      </c>
      <c r="B31" s="1059"/>
      <c r="C31" s="798">
        <v>8.2000000000000003E-2</v>
      </c>
      <c r="D31" s="799">
        <v>0.06</v>
      </c>
      <c r="E31" s="800">
        <v>3.3000000000000002E-2</v>
      </c>
      <c r="F31" s="801">
        <v>0</v>
      </c>
      <c r="G31" s="801">
        <v>0</v>
      </c>
      <c r="H31" s="798">
        <v>1.7999999999999999E-2</v>
      </c>
      <c r="I31" s="802">
        <v>1.2E-2</v>
      </c>
      <c r="J31" s="803" t="s">
        <v>399</v>
      </c>
      <c r="K31" s="804" t="s">
        <v>400</v>
      </c>
      <c r="L31" s="802" t="s">
        <v>8</v>
      </c>
      <c r="M31" s="805" t="s">
        <v>397</v>
      </c>
    </row>
    <row r="32" spans="1:1024" ht="18" customHeight="1">
      <c r="A32" s="1059" t="s">
        <v>436</v>
      </c>
      <c r="B32" s="1059"/>
      <c r="C32" s="798">
        <v>0.104</v>
      </c>
      <c r="D32" s="799">
        <v>7.5999999999999998E-2</v>
      </c>
      <c r="E32" s="800">
        <v>4.2000000000000003E-2</v>
      </c>
      <c r="F32" s="801">
        <v>0</v>
      </c>
      <c r="G32" s="801">
        <v>0</v>
      </c>
      <c r="H32" s="798">
        <v>3.1E-2</v>
      </c>
      <c r="I32" s="802">
        <v>2.4E-2</v>
      </c>
      <c r="J32" s="803" t="s">
        <v>399</v>
      </c>
      <c r="K32" s="804" t="s">
        <v>400</v>
      </c>
      <c r="L32" s="802" t="s">
        <v>8</v>
      </c>
      <c r="M32" s="805" t="s">
        <v>397</v>
      </c>
    </row>
    <row r="33" spans="1:13" ht="18" customHeight="1">
      <c r="A33" s="1059" t="s">
        <v>437</v>
      </c>
      <c r="B33" s="1059"/>
      <c r="C33" s="798">
        <v>0.10199999999999999</v>
      </c>
      <c r="D33" s="799">
        <v>7.3999999999999996E-2</v>
      </c>
      <c r="E33" s="800">
        <v>4.1000000000000002E-2</v>
      </c>
      <c r="F33" s="801">
        <v>0</v>
      </c>
      <c r="G33" s="801">
        <v>0</v>
      </c>
      <c r="H33" s="798">
        <v>1.4999999999999999E-2</v>
      </c>
      <c r="I33" s="802">
        <v>1.2E-2</v>
      </c>
      <c r="J33" s="803" t="s">
        <v>399</v>
      </c>
      <c r="K33" s="804" t="s">
        <v>400</v>
      </c>
      <c r="L33" s="802" t="s">
        <v>8</v>
      </c>
      <c r="M33" s="805" t="s">
        <v>397</v>
      </c>
    </row>
    <row r="34" spans="1:13" ht="18" customHeight="1">
      <c r="A34" s="1059" t="s">
        <v>438</v>
      </c>
      <c r="B34" s="1059"/>
      <c r="C34" s="798">
        <v>0.111</v>
      </c>
      <c r="D34" s="799">
        <v>8.1000000000000003E-2</v>
      </c>
      <c r="E34" s="800">
        <v>4.4999999999999998E-2</v>
      </c>
      <c r="F34" s="801">
        <v>0</v>
      </c>
      <c r="G34" s="801">
        <v>0</v>
      </c>
      <c r="H34" s="798">
        <v>3.1E-2</v>
      </c>
      <c r="I34" s="802">
        <v>2.3E-2</v>
      </c>
      <c r="J34" s="803" t="s">
        <v>399</v>
      </c>
      <c r="K34" s="804" t="s">
        <v>400</v>
      </c>
      <c r="L34" s="802" t="s">
        <v>8</v>
      </c>
      <c r="M34" s="805" t="s">
        <v>397</v>
      </c>
    </row>
    <row r="35" spans="1:13" ht="27.75" customHeight="1">
      <c r="A35" s="1059" t="s">
        <v>439</v>
      </c>
      <c r="B35" s="1059"/>
      <c r="C35" s="798">
        <v>8.3000000000000004E-2</v>
      </c>
      <c r="D35" s="799">
        <v>0.06</v>
      </c>
      <c r="E35" s="800">
        <v>3.3000000000000002E-2</v>
      </c>
      <c r="F35" s="801">
        <v>0</v>
      </c>
      <c r="G35" s="801">
        <v>0</v>
      </c>
      <c r="H35" s="798">
        <v>2.7E-2</v>
      </c>
      <c r="I35" s="802">
        <v>2.3E-2</v>
      </c>
      <c r="J35" s="803" t="s">
        <v>399</v>
      </c>
      <c r="K35" s="804" t="s">
        <v>400</v>
      </c>
      <c r="L35" s="806" t="s">
        <v>418</v>
      </c>
      <c r="M35" s="805" t="s">
        <v>397</v>
      </c>
    </row>
    <row r="36" spans="1:13" ht="29.25" customHeight="1">
      <c r="A36" s="1059" t="s">
        <v>440</v>
      </c>
      <c r="B36" s="1059"/>
      <c r="C36" s="798">
        <v>3.9E-2</v>
      </c>
      <c r="D36" s="799">
        <v>2.9000000000000001E-2</v>
      </c>
      <c r="E36" s="800">
        <v>1.6E-2</v>
      </c>
      <c r="F36" s="801">
        <v>0</v>
      </c>
      <c r="G36" s="801">
        <v>0</v>
      </c>
      <c r="H36" s="798">
        <v>2.1000000000000001E-2</v>
      </c>
      <c r="I36" s="802">
        <v>1.7000000000000001E-2</v>
      </c>
      <c r="J36" s="803" t="s">
        <v>399</v>
      </c>
      <c r="K36" s="804" t="s">
        <v>400</v>
      </c>
      <c r="L36" s="806" t="s">
        <v>418</v>
      </c>
      <c r="M36" s="805" t="s">
        <v>397</v>
      </c>
    </row>
    <row r="37" spans="1:13" ht="27.75" customHeight="1">
      <c r="A37" s="1059" t="s">
        <v>441</v>
      </c>
      <c r="B37" s="1059"/>
      <c r="C37" s="798">
        <v>2.5999999999999999E-2</v>
      </c>
      <c r="D37" s="799">
        <v>1.9E-2</v>
      </c>
      <c r="E37" s="800">
        <v>0.01</v>
      </c>
      <c r="F37" s="801">
        <v>0</v>
      </c>
      <c r="G37" s="801">
        <v>0</v>
      </c>
      <c r="H37" s="798">
        <v>1.4999999999999999E-2</v>
      </c>
      <c r="I37" s="802">
        <v>1.0999999999999999E-2</v>
      </c>
      <c r="J37" s="803" t="s">
        <v>399</v>
      </c>
      <c r="K37" s="804" t="s">
        <v>400</v>
      </c>
      <c r="L37" s="806" t="s">
        <v>418</v>
      </c>
      <c r="M37" s="805" t="s">
        <v>397</v>
      </c>
    </row>
    <row r="38" spans="1:13" ht="27.75" customHeight="1">
      <c r="A38" s="1060" t="s">
        <v>442</v>
      </c>
      <c r="B38" s="1060"/>
      <c r="C38" s="807">
        <v>2.5999999999999999E-2</v>
      </c>
      <c r="D38" s="808">
        <v>1.9E-2</v>
      </c>
      <c r="E38" s="809">
        <v>0.01</v>
      </c>
      <c r="F38" s="822">
        <v>0</v>
      </c>
      <c r="G38" s="823">
        <v>0</v>
      </c>
      <c r="H38" s="807">
        <v>1.4999999999999999E-2</v>
      </c>
      <c r="I38" s="810">
        <v>1.0999999999999999E-2</v>
      </c>
      <c r="J38" s="811" t="s">
        <v>399</v>
      </c>
      <c r="K38" s="812" t="s">
        <v>400</v>
      </c>
      <c r="L38" s="813" t="s">
        <v>418</v>
      </c>
      <c r="M38" s="805" t="s">
        <v>397</v>
      </c>
    </row>
  </sheetData>
  <mergeCells count="40">
    <mergeCell ref="A35:B35"/>
    <mergeCell ref="A36:B36"/>
    <mergeCell ref="A37:B37"/>
    <mergeCell ref="A38:B38"/>
    <mergeCell ref="A30:B30"/>
    <mergeCell ref="A31:B31"/>
    <mergeCell ref="A32:B32"/>
    <mergeCell ref="A33:B33"/>
    <mergeCell ref="A34:B34"/>
    <mergeCell ref="A25:B25"/>
    <mergeCell ref="A26:B26"/>
    <mergeCell ref="A27:B27"/>
    <mergeCell ref="A28:B28"/>
    <mergeCell ref="A29:B29"/>
    <mergeCell ref="A20:B20"/>
    <mergeCell ref="A21:B21"/>
    <mergeCell ref="A22:B22"/>
    <mergeCell ref="A23:B23"/>
    <mergeCell ref="A24:B24"/>
    <mergeCell ref="A15:B15"/>
    <mergeCell ref="A16:B16"/>
    <mergeCell ref="A17:B17"/>
    <mergeCell ref="A18:B18"/>
    <mergeCell ref="A19:B19"/>
    <mergeCell ref="A10:B10"/>
    <mergeCell ref="A11:B11"/>
    <mergeCell ref="A12:B12"/>
    <mergeCell ref="A13:B13"/>
    <mergeCell ref="A14:B14"/>
    <mergeCell ref="A5:B5"/>
    <mergeCell ref="A6:B6"/>
    <mergeCell ref="A7:B7"/>
    <mergeCell ref="A8:B8"/>
    <mergeCell ref="A9:B9"/>
    <mergeCell ref="A2:B4"/>
    <mergeCell ref="C2:G2"/>
    <mergeCell ref="H2:L2"/>
    <mergeCell ref="C3:G3"/>
    <mergeCell ref="H3:I3"/>
    <mergeCell ref="J3:L4"/>
  </mergeCells>
  <phoneticPr fontId="99"/>
  <pageMargins left="0.75" right="0.75" top="0.72986111111111096" bottom="0.52013888888888904" header="0.51180555555555496" footer="0.51180555555555496"/>
  <pageSetup paperSize="0" scale="0" firstPageNumber="0" fitToHeight="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K36"/>
  <sheetViews>
    <sheetView zoomScaleNormal="100" zoomScalePageLayoutView="60" workbookViewId="0"/>
  </sheetViews>
  <sheetFormatPr defaultRowHeight="12.75"/>
  <cols>
    <col min="1" max="1" width="21.9296875" style="790"/>
    <col min="2" max="2" width="20.46484375" style="790"/>
    <col min="3" max="3" width="30" style="790"/>
    <col min="4" max="1025" width="9" style="790"/>
  </cols>
  <sheetData>
    <row r="1" spans="1:7">
      <c r="A1" s="792" t="s">
        <v>443</v>
      </c>
      <c r="B1" s="792"/>
      <c r="C1" s="792"/>
      <c r="E1"/>
      <c r="F1"/>
      <c r="G1"/>
    </row>
    <row r="2" spans="1:7" ht="27.75" customHeight="1">
      <c r="A2" s="1062" t="s">
        <v>384</v>
      </c>
      <c r="B2" s="1062"/>
      <c r="C2" s="793" t="s">
        <v>99</v>
      </c>
      <c r="E2" s="1063" t="s">
        <v>385</v>
      </c>
      <c r="F2" s="1063"/>
      <c r="G2" s="1063"/>
    </row>
    <row r="3" spans="1:7" ht="18" customHeight="1">
      <c r="A3" s="824" t="s">
        <v>394</v>
      </c>
      <c r="B3" s="825"/>
      <c r="C3" s="826">
        <v>2.4E-2</v>
      </c>
      <c r="E3" s="1064" t="s">
        <v>444</v>
      </c>
      <c r="F3" s="1064"/>
      <c r="G3" s="1064"/>
    </row>
    <row r="4" spans="1:7" ht="18" customHeight="1">
      <c r="A4" s="827" t="s">
        <v>398</v>
      </c>
      <c r="B4" s="825"/>
      <c r="C4" s="826">
        <v>2.4E-2</v>
      </c>
      <c r="E4" s="794" t="s">
        <v>389</v>
      </c>
      <c r="F4" s="795" t="s">
        <v>390</v>
      </c>
      <c r="G4" s="795" t="s">
        <v>391</v>
      </c>
    </row>
    <row r="5" spans="1:7" ht="18" customHeight="1">
      <c r="A5" s="827" t="s">
        <v>401</v>
      </c>
      <c r="B5" s="825"/>
      <c r="C5" s="826">
        <v>2.4E-2</v>
      </c>
    </row>
    <row r="6" spans="1:7" ht="18" customHeight="1">
      <c r="A6" s="827" t="s">
        <v>402</v>
      </c>
      <c r="B6" s="825"/>
      <c r="C6" s="826">
        <v>1.0999999999999999E-2</v>
      </c>
    </row>
    <row r="7" spans="1:7" ht="18" customHeight="1">
      <c r="A7" s="827" t="s">
        <v>403</v>
      </c>
      <c r="B7" s="825"/>
      <c r="C7" s="826">
        <v>1.0999999999999999E-2</v>
      </c>
    </row>
    <row r="8" spans="1:7" ht="18" customHeight="1">
      <c r="A8" s="827" t="s">
        <v>404</v>
      </c>
      <c r="B8" s="825"/>
      <c r="C8" s="826">
        <v>1.0999999999999999E-2</v>
      </c>
    </row>
    <row r="9" spans="1:7" ht="18" customHeight="1">
      <c r="A9" s="827" t="s">
        <v>406</v>
      </c>
      <c r="B9" s="825"/>
      <c r="C9" s="826">
        <v>0.01</v>
      </c>
    </row>
    <row r="10" spans="1:7" ht="18" customHeight="1">
      <c r="A10" s="827" t="s">
        <v>407</v>
      </c>
      <c r="B10" s="825"/>
      <c r="C10" s="826">
        <v>1.4999999999999999E-2</v>
      </c>
    </row>
    <row r="11" spans="1:7" ht="18" customHeight="1">
      <c r="A11" s="827" t="s">
        <v>409</v>
      </c>
      <c r="B11" s="825"/>
      <c r="C11" s="826">
        <v>1.4999999999999999E-2</v>
      </c>
    </row>
    <row r="12" spans="1:7" ht="18" customHeight="1">
      <c r="A12" s="827" t="s">
        <v>410</v>
      </c>
      <c r="B12" s="825"/>
      <c r="C12" s="826">
        <v>2.3E-2</v>
      </c>
    </row>
    <row r="13" spans="1:7" ht="18" customHeight="1">
      <c r="A13" s="827" t="s">
        <v>411</v>
      </c>
      <c r="B13" s="825"/>
      <c r="C13" s="826">
        <v>1.7000000000000001E-2</v>
      </c>
    </row>
    <row r="14" spans="1:7" ht="18" customHeight="1">
      <c r="A14" s="827" t="s">
        <v>412</v>
      </c>
      <c r="B14" s="825"/>
      <c r="C14" s="826">
        <v>1.7000000000000001E-2</v>
      </c>
    </row>
    <row r="15" spans="1:7" ht="18" customHeight="1">
      <c r="A15" s="827" t="s">
        <v>413</v>
      </c>
      <c r="B15" s="825"/>
      <c r="C15" s="826">
        <v>2.3E-2</v>
      </c>
    </row>
    <row r="16" spans="1:7" ht="18" customHeight="1">
      <c r="A16" s="827" t="s">
        <v>414</v>
      </c>
      <c r="B16" s="825"/>
      <c r="C16" s="826">
        <v>1.6E-2</v>
      </c>
    </row>
    <row r="17" spans="1:3" ht="18" customHeight="1">
      <c r="A17" s="827" t="s">
        <v>416</v>
      </c>
      <c r="B17" s="825"/>
      <c r="C17" s="826">
        <v>1.6E-2</v>
      </c>
    </row>
    <row r="18" spans="1:3" ht="18" customHeight="1">
      <c r="A18" s="827" t="s">
        <v>417</v>
      </c>
      <c r="B18" s="825"/>
      <c r="C18" s="826">
        <v>1.6E-2</v>
      </c>
    </row>
    <row r="19" spans="1:3" ht="18" customHeight="1">
      <c r="A19" s="827" t="s">
        <v>419</v>
      </c>
      <c r="B19" s="825"/>
      <c r="C19" s="826">
        <v>8.0000000000000002E-3</v>
      </c>
    </row>
    <row r="20" spans="1:3" ht="18" customHeight="1">
      <c r="A20" s="827" t="s">
        <v>420</v>
      </c>
      <c r="B20" s="825"/>
      <c r="C20" s="826">
        <v>8.0000000000000002E-3</v>
      </c>
    </row>
    <row r="21" spans="1:3" ht="18" customHeight="1">
      <c r="A21" s="827" t="s">
        <v>421</v>
      </c>
      <c r="B21" s="825"/>
      <c r="C21" s="826">
        <v>5.0000000000000001E-3</v>
      </c>
    </row>
    <row r="22" spans="1:3" ht="18" customHeight="1">
      <c r="A22" s="827" t="s">
        <v>422</v>
      </c>
      <c r="B22" s="825"/>
      <c r="C22" s="826">
        <v>5.0000000000000001E-3</v>
      </c>
    </row>
    <row r="23" spans="1:3" ht="18" customHeight="1">
      <c r="A23" s="827" t="s">
        <v>423</v>
      </c>
      <c r="B23" s="825"/>
      <c r="C23" s="826">
        <v>5.0000000000000001E-3</v>
      </c>
    </row>
    <row r="24" spans="1:3" ht="18" customHeight="1">
      <c r="A24" s="828" t="s">
        <v>424</v>
      </c>
      <c r="B24" s="829"/>
      <c r="C24" s="826">
        <v>5.0000000000000001E-3</v>
      </c>
    </row>
    <row r="25" spans="1:3" ht="18" customHeight="1">
      <c r="A25" s="830" t="s">
        <v>425</v>
      </c>
      <c r="B25" s="831"/>
      <c r="C25" s="832">
        <v>2.4E-2</v>
      </c>
    </row>
    <row r="26" spans="1:3" ht="18" customHeight="1">
      <c r="A26" s="828" t="s">
        <v>429</v>
      </c>
      <c r="B26" s="829"/>
      <c r="C26" s="833">
        <v>1.0999999999999999E-2</v>
      </c>
    </row>
    <row r="27" spans="1:3" ht="18" customHeight="1">
      <c r="A27" s="827" t="s">
        <v>433</v>
      </c>
      <c r="B27" s="825"/>
      <c r="C27" s="826">
        <v>1.0999999999999999E-2</v>
      </c>
    </row>
    <row r="28" spans="1:3" ht="18" customHeight="1">
      <c r="A28" s="827" t="s">
        <v>434</v>
      </c>
      <c r="B28" s="825"/>
      <c r="C28" s="826">
        <v>0.01</v>
      </c>
    </row>
    <row r="29" spans="1:3" ht="18" customHeight="1">
      <c r="A29" s="827" t="s">
        <v>435</v>
      </c>
      <c r="B29" s="825"/>
      <c r="C29" s="826">
        <v>1.4999999999999999E-2</v>
      </c>
    </row>
    <row r="30" spans="1:3" ht="18" customHeight="1">
      <c r="A30" s="827" t="s">
        <v>436</v>
      </c>
      <c r="B30" s="825"/>
      <c r="C30" s="826">
        <v>2.3E-2</v>
      </c>
    </row>
    <row r="31" spans="1:3" ht="18" customHeight="1">
      <c r="A31" s="827" t="s">
        <v>437</v>
      </c>
      <c r="B31" s="825"/>
      <c r="C31" s="826">
        <v>1.7000000000000001E-2</v>
      </c>
    </row>
    <row r="32" spans="1:3" ht="18" customHeight="1">
      <c r="A32" s="827" t="s">
        <v>438</v>
      </c>
      <c r="B32" s="825"/>
      <c r="C32" s="826">
        <v>2.3E-2</v>
      </c>
    </row>
    <row r="33" spans="1:3" ht="18" customHeight="1">
      <c r="A33" s="827" t="s">
        <v>439</v>
      </c>
      <c r="B33" s="825"/>
      <c r="C33" s="826">
        <v>1.6E-2</v>
      </c>
    </row>
    <row r="34" spans="1:3" ht="18" customHeight="1">
      <c r="A34" s="827" t="s">
        <v>440</v>
      </c>
      <c r="B34" s="825"/>
      <c r="C34" s="826">
        <v>8.0000000000000002E-3</v>
      </c>
    </row>
    <row r="35" spans="1:3" ht="18" customHeight="1">
      <c r="A35" s="827" t="s">
        <v>441</v>
      </c>
      <c r="B35" s="825"/>
      <c r="C35" s="826">
        <v>5.0000000000000001E-3</v>
      </c>
    </row>
    <row r="36" spans="1:3" ht="18" customHeight="1">
      <c r="A36" s="828" t="s">
        <v>442</v>
      </c>
      <c r="B36" s="829"/>
      <c r="C36" s="833">
        <v>5.0000000000000001E-3</v>
      </c>
    </row>
  </sheetData>
  <mergeCells count="3">
    <mergeCell ref="A2:B2"/>
    <mergeCell ref="E2:G2"/>
    <mergeCell ref="E3:G3"/>
  </mergeCells>
  <phoneticPr fontId="99"/>
  <pageMargins left="0.75" right="0.75" top="0.72986111111111096" bottom="0.52013888888888904"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'別紙様式2-2 個表_処遇'!_FilterDatabase</vt:lpstr>
      <vt:lpstr>'別紙様式2-3 個表_特定'!_FilterDatabase</vt:lpstr>
      <vt:lpstr>'別紙様式2-4 個表_ベースアップ'!_FilterDatabase</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 典子</dc:creator>
  <cp:lastModifiedBy>平岡 典子</cp:lastModifiedBy>
  <dcterms:modified xsi:type="dcterms:W3CDTF">2022-08-19T03:39:59Z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2021-03-17T09:08:00Z</dcterms:created>
  <dc:creator/>
  <dc:description/>
  <dc:language>en-US</dc:language>
  <cp:lastModifiedBy/>
  <dcterms:modified xsi:type="dcterms:W3CDTF">2022-06-27T08:04:18Z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