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20610\Desktop\"/>
    </mc:Choice>
  </mc:AlternateContent>
  <xr:revisionPtr revIDLastSave="0" documentId="8_{7611D2CA-31FA-4785-BEE1-175BFEA19861}" xr6:coauthVersionLast="36" xr6:coauthVersionMax="36" xr10:uidLastSave="{00000000-0000-0000-0000-000000000000}"/>
  <bookViews>
    <workbookView xWindow="0" yWindow="0" windowWidth="16388" windowHeight="8190" xr2:uid="{00000000-000D-0000-FFFF-FFFF00000000}"/>
  </bookViews>
  <sheets>
    <sheet name="はじめに" sheetId="1" r:id="rId1"/>
    <sheet name="基本情報入力シート" sheetId="2" r:id="rId2"/>
    <sheet name="別紙様式2-1 計画書_総括表" sheetId="3" r:id="rId3"/>
    <sheet name="別紙様式2-2 個表_処遇" sheetId="4" r:id="rId4"/>
    <sheet name="別紙様式2-3 個表_特定" sheetId="5" r:id="rId5"/>
    <sheet name="別紙様式2-4 個表_ベースアップ" sheetId="6" r:id="rId6"/>
    <sheet name="【参考】数式用" sheetId="7" state="hidden" r:id="rId7"/>
    <sheet name="【参考】数式用2" sheetId="8" state="hidden" r:id="rId8"/>
  </sheets>
  <externalReferences>
    <externalReference r:id="rId9"/>
    <externalReference r:id="rId10"/>
    <externalReference r:id="rId11"/>
  </externalReferences>
  <definedNames>
    <definedName name="_xlnm._FilterDatabase" localSheetId="3">'別紙様式2-2 個表_処遇'!$L$11:$AH$11</definedName>
    <definedName name="_xlnm._FilterDatabase" localSheetId="4">'別紙様式2-3 個表_特定'!$L$11:$AI$11</definedName>
    <definedName name="_xlnm._FilterDatabase" localSheetId="5">'別紙様式2-4 個表_ベースアップ'!$B$11:$AL$111</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0">[3]別表加算率一覧!$A$5:$A$28</definedName>
    <definedName name="サービス名" localSheetId="5">#REF!</definedName>
    <definedName name="一覧">[2]加算率一覧!$A$4:$A$25</definedName>
    <definedName name="種類">[3]サービス種類一覧!$A$4:$A$20</definedName>
    <definedName name="特定" localSheetId="7">#REF!</definedName>
    <definedName name="特定" localSheetId="0">#REF!</definedName>
    <definedName name="特定" localSheetId="5">#REF!</definedName>
    <definedName name="特定">#REF!</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F111" i="6" l="1"/>
  <c r="S111" i="6"/>
  <c r="R111" i="6"/>
  <c r="AH111" i="6" s="1"/>
  <c r="P111" i="6"/>
  <c r="O111" i="6"/>
  <c r="N111" i="6"/>
  <c r="M111" i="6"/>
  <c r="L111" i="6"/>
  <c r="K111" i="6"/>
  <c r="J111" i="6"/>
  <c r="I111" i="6"/>
  <c r="H111" i="6"/>
  <c r="G111" i="6"/>
  <c r="F111" i="6"/>
  <c r="E111" i="6"/>
  <c r="D111" i="6"/>
  <c r="C111" i="6"/>
  <c r="B111" i="6"/>
  <c r="AH110" i="6"/>
  <c r="AF110" i="6"/>
  <c r="S110" i="6"/>
  <c r="R110" i="6"/>
  <c r="P110" i="6"/>
  <c r="O110" i="6"/>
  <c r="N110" i="6"/>
  <c r="M110" i="6"/>
  <c r="L110" i="6"/>
  <c r="K110" i="6"/>
  <c r="J110" i="6"/>
  <c r="I110" i="6"/>
  <c r="H110" i="6"/>
  <c r="G110" i="6"/>
  <c r="F110" i="6"/>
  <c r="E110" i="6"/>
  <c r="D110" i="6"/>
  <c r="C110" i="6"/>
  <c r="B110" i="6"/>
  <c r="AF109" i="6"/>
  <c r="S109" i="6"/>
  <c r="R109" i="6"/>
  <c r="P109" i="6"/>
  <c r="O109" i="6"/>
  <c r="N109" i="6"/>
  <c r="M109" i="6"/>
  <c r="L109" i="6"/>
  <c r="K109" i="6"/>
  <c r="J109" i="6"/>
  <c r="I109" i="6"/>
  <c r="H109" i="6"/>
  <c r="G109" i="6"/>
  <c r="F109" i="6"/>
  <c r="E109" i="6"/>
  <c r="D109" i="6"/>
  <c r="C109" i="6"/>
  <c r="B109" i="6"/>
  <c r="AH108" i="6"/>
  <c r="AF108" i="6"/>
  <c r="S108" i="6"/>
  <c r="R108" i="6"/>
  <c r="P108" i="6"/>
  <c r="O108" i="6"/>
  <c r="N108" i="6"/>
  <c r="M108" i="6"/>
  <c r="L108" i="6"/>
  <c r="K108" i="6"/>
  <c r="J108" i="6"/>
  <c r="I108" i="6"/>
  <c r="H108" i="6"/>
  <c r="G108" i="6"/>
  <c r="F108" i="6"/>
  <c r="E108" i="6"/>
  <c r="D108" i="6"/>
  <c r="C108" i="6"/>
  <c r="B108" i="6"/>
  <c r="AF107" i="6"/>
  <c r="S107" i="6"/>
  <c r="R107" i="6"/>
  <c r="AH107" i="6" s="1"/>
  <c r="P107" i="6"/>
  <c r="O107" i="6"/>
  <c r="N107" i="6"/>
  <c r="M107" i="6"/>
  <c r="L107" i="6"/>
  <c r="K107" i="6"/>
  <c r="J107" i="6"/>
  <c r="I107" i="6"/>
  <c r="H107" i="6"/>
  <c r="G107" i="6"/>
  <c r="F107" i="6"/>
  <c r="E107" i="6"/>
  <c r="D107" i="6"/>
  <c r="C107" i="6"/>
  <c r="B107" i="6"/>
  <c r="AH106" i="6"/>
  <c r="AF106" i="6"/>
  <c r="S106" i="6"/>
  <c r="R106" i="6"/>
  <c r="P106" i="6"/>
  <c r="O106" i="6"/>
  <c r="N106" i="6"/>
  <c r="M106" i="6"/>
  <c r="L106" i="6"/>
  <c r="K106" i="6"/>
  <c r="J106" i="6"/>
  <c r="I106" i="6"/>
  <c r="H106" i="6"/>
  <c r="G106" i="6"/>
  <c r="F106" i="6"/>
  <c r="E106" i="6"/>
  <c r="D106" i="6"/>
  <c r="C106" i="6"/>
  <c r="B106" i="6"/>
  <c r="AF105" i="6"/>
  <c r="S105" i="6"/>
  <c r="R105" i="6"/>
  <c r="P105" i="6"/>
  <c r="O105" i="6"/>
  <c r="N105" i="6"/>
  <c r="M105" i="6"/>
  <c r="L105" i="6"/>
  <c r="K105" i="6"/>
  <c r="J105" i="6"/>
  <c r="I105" i="6"/>
  <c r="H105" i="6"/>
  <c r="G105" i="6"/>
  <c r="F105" i="6"/>
  <c r="E105" i="6"/>
  <c r="D105" i="6"/>
  <c r="C105" i="6"/>
  <c r="B105" i="6"/>
  <c r="AH104" i="6"/>
  <c r="AF104" i="6"/>
  <c r="S104" i="6"/>
  <c r="R104" i="6"/>
  <c r="P104" i="6"/>
  <c r="O104" i="6"/>
  <c r="N104" i="6"/>
  <c r="M104" i="6"/>
  <c r="L104" i="6"/>
  <c r="K104" i="6"/>
  <c r="J104" i="6"/>
  <c r="I104" i="6"/>
  <c r="H104" i="6"/>
  <c r="G104" i="6"/>
  <c r="F104" i="6"/>
  <c r="E104" i="6"/>
  <c r="D104" i="6"/>
  <c r="C104" i="6"/>
  <c r="B104" i="6"/>
  <c r="AF103" i="6"/>
  <c r="S103" i="6"/>
  <c r="R103" i="6"/>
  <c r="AH103" i="6" s="1"/>
  <c r="P103" i="6"/>
  <c r="O103" i="6"/>
  <c r="N103" i="6"/>
  <c r="M103" i="6"/>
  <c r="L103" i="6"/>
  <c r="K103" i="6"/>
  <c r="J103" i="6"/>
  <c r="I103" i="6"/>
  <c r="H103" i="6"/>
  <c r="G103" i="6"/>
  <c r="F103" i="6"/>
  <c r="E103" i="6"/>
  <c r="D103" i="6"/>
  <c r="C103" i="6"/>
  <c r="B103" i="6"/>
  <c r="AH102" i="6"/>
  <c r="AF102" i="6"/>
  <c r="S102" i="6"/>
  <c r="R102" i="6"/>
  <c r="P102" i="6"/>
  <c r="O102" i="6"/>
  <c r="N102" i="6"/>
  <c r="M102" i="6"/>
  <c r="L102" i="6"/>
  <c r="K102" i="6"/>
  <c r="J102" i="6"/>
  <c r="I102" i="6"/>
  <c r="H102" i="6"/>
  <c r="G102" i="6"/>
  <c r="F102" i="6"/>
  <c r="E102" i="6"/>
  <c r="D102" i="6"/>
  <c r="C102" i="6"/>
  <c r="B102" i="6"/>
  <c r="AF101" i="6"/>
  <c r="S101" i="6"/>
  <c r="R101" i="6"/>
  <c r="P101" i="6"/>
  <c r="O101" i="6"/>
  <c r="N101" i="6"/>
  <c r="M101" i="6"/>
  <c r="L101" i="6"/>
  <c r="K101" i="6"/>
  <c r="J101" i="6"/>
  <c r="I101" i="6"/>
  <c r="H101" i="6"/>
  <c r="G101" i="6"/>
  <c r="F101" i="6"/>
  <c r="E101" i="6"/>
  <c r="D101" i="6"/>
  <c r="C101" i="6"/>
  <c r="B101" i="6"/>
  <c r="AH100" i="6"/>
  <c r="AF100" i="6"/>
  <c r="S100" i="6"/>
  <c r="R100" i="6"/>
  <c r="P100" i="6"/>
  <c r="O100" i="6"/>
  <c r="N100" i="6"/>
  <c r="M100" i="6"/>
  <c r="L100" i="6"/>
  <c r="K100" i="6"/>
  <c r="J100" i="6"/>
  <c r="I100" i="6"/>
  <c r="H100" i="6"/>
  <c r="G100" i="6"/>
  <c r="F100" i="6"/>
  <c r="E100" i="6"/>
  <c r="D100" i="6"/>
  <c r="C100" i="6"/>
  <c r="B100" i="6"/>
  <c r="AF99" i="6"/>
  <c r="S99" i="6"/>
  <c r="R99" i="6"/>
  <c r="P99" i="6"/>
  <c r="O99" i="6"/>
  <c r="N99" i="6"/>
  <c r="M99" i="6"/>
  <c r="L99" i="6"/>
  <c r="K99" i="6"/>
  <c r="J99" i="6"/>
  <c r="I99" i="6"/>
  <c r="H99" i="6"/>
  <c r="G99" i="6"/>
  <c r="F99" i="6"/>
  <c r="E99" i="6"/>
  <c r="D99" i="6"/>
  <c r="C99" i="6"/>
  <c r="B99" i="6"/>
  <c r="AH98" i="6"/>
  <c r="AF98" i="6"/>
  <c r="S98" i="6"/>
  <c r="R98" i="6"/>
  <c r="P98" i="6"/>
  <c r="O98" i="6"/>
  <c r="N98" i="6"/>
  <c r="M98" i="6"/>
  <c r="L98" i="6"/>
  <c r="K98" i="6"/>
  <c r="J98" i="6"/>
  <c r="I98" i="6"/>
  <c r="H98" i="6"/>
  <c r="G98" i="6"/>
  <c r="F98" i="6"/>
  <c r="E98" i="6"/>
  <c r="D98" i="6"/>
  <c r="C98" i="6"/>
  <c r="B98" i="6"/>
  <c r="AF97" i="6"/>
  <c r="S97" i="6"/>
  <c r="R97" i="6"/>
  <c r="P97" i="6"/>
  <c r="O97" i="6"/>
  <c r="N97" i="6"/>
  <c r="M97" i="6"/>
  <c r="L97" i="6"/>
  <c r="K97" i="6"/>
  <c r="J97" i="6"/>
  <c r="I97" i="6"/>
  <c r="H97" i="6"/>
  <c r="G97" i="6"/>
  <c r="F97" i="6"/>
  <c r="E97" i="6"/>
  <c r="D97" i="6"/>
  <c r="C97" i="6"/>
  <c r="B97" i="6"/>
  <c r="AH96" i="6"/>
  <c r="AF96" i="6"/>
  <c r="S96" i="6"/>
  <c r="R96" i="6"/>
  <c r="P96" i="6"/>
  <c r="O96" i="6"/>
  <c r="N96" i="6"/>
  <c r="M96" i="6"/>
  <c r="L96" i="6"/>
  <c r="K96" i="6"/>
  <c r="J96" i="6"/>
  <c r="I96" i="6"/>
  <c r="H96" i="6"/>
  <c r="G96" i="6"/>
  <c r="F96" i="6"/>
  <c r="E96" i="6"/>
  <c r="D96" i="6"/>
  <c r="C96" i="6"/>
  <c r="B96" i="6"/>
  <c r="AF95" i="6"/>
  <c r="S95" i="6"/>
  <c r="R95" i="6"/>
  <c r="AH95" i="6" s="1"/>
  <c r="P95" i="6"/>
  <c r="O95" i="6"/>
  <c r="N95" i="6"/>
  <c r="M95" i="6"/>
  <c r="L95" i="6"/>
  <c r="K95" i="6"/>
  <c r="J95" i="6"/>
  <c r="I95" i="6"/>
  <c r="H95" i="6"/>
  <c r="G95" i="6"/>
  <c r="F95" i="6"/>
  <c r="E95" i="6"/>
  <c r="D95" i="6"/>
  <c r="C95" i="6"/>
  <c r="B95" i="6"/>
  <c r="AH94" i="6"/>
  <c r="AF94" i="6"/>
  <c r="S94" i="6"/>
  <c r="R94" i="6"/>
  <c r="P94" i="6"/>
  <c r="O94" i="6"/>
  <c r="N94" i="6"/>
  <c r="M94" i="6"/>
  <c r="L94" i="6"/>
  <c r="K94" i="6"/>
  <c r="J94" i="6"/>
  <c r="I94" i="6"/>
  <c r="H94" i="6"/>
  <c r="G94" i="6"/>
  <c r="F94" i="6"/>
  <c r="E94" i="6"/>
  <c r="D94" i="6"/>
  <c r="C94" i="6"/>
  <c r="B94" i="6"/>
  <c r="AF93" i="6"/>
  <c r="S93" i="6"/>
  <c r="R93" i="6"/>
  <c r="P93" i="6"/>
  <c r="O93" i="6"/>
  <c r="N93" i="6"/>
  <c r="M93" i="6"/>
  <c r="L93" i="6"/>
  <c r="K93" i="6"/>
  <c r="J93" i="6"/>
  <c r="I93" i="6"/>
  <c r="H93" i="6"/>
  <c r="G93" i="6"/>
  <c r="F93" i="6"/>
  <c r="E93" i="6"/>
  <c r="D93" i="6"/>
  <c r="C93" i="6"/>
  <c r="B93" i="6"/>
  <c r="AH92" i="6"/>
  <c r="AF92" i="6"/>
  <c r="S92" i="6"/>
  <c r="R92" i="6"/>
  <c r="P92" i="6"/>
  <c r="O92" i="6"/>
  <c r="N92" i="6"/>
  <c r="M92" i="6"/>
  <c r="L92" i="6"/>
  <c r="K92" i="6"/>
  <c r="J92" i="6"/>
  <c r="I92" i="6"/>
  <c r="H92" i="6"/>
  <c r="G92" i="6"/>
  <c r="F92" i="6"/>
  <c r="E92" i="6"/>
  <c r="D92" i="6"/>
  <c r="C92" i="6"/>
  <c r="B92" i="6"/>
  <c r="AF91" i="6"/>
  <c r="S91" i="6"/>
  <c r="R91" i="6"/>
  <c r="AH91" i="6" s="1"/>
  <c r="P91" i="6"/>
  <c r="O91" i="6"/>
  <c r="N91" i="6"/>
  <c r="M91" i="6"/>
  <c r="L91" i="6"/>
  <c r="K91" i="6"/>
  <c r="J91" i="6"/>
  <c r="I91" i="6"/>
  <c r="H91" i="6"/>
  <c r="G91" i="6"/>
  <c r="F91" i="6"/>
  <c r="E91" i="6"/>
  <c r="D91" i="6"/>
  <c r="C91" i="6"/>
  <c r="B91" i="6"/>
  <c r="AH90" i="6"/>
  <c r="AF90" i="6"/>
  <c r="S90" i="6"/>
  <c r="R90" i="6"/>
  <c r="P90" i="6"/>
  <c r="O90" i="6"/>
  <c r="N90" i="6"/>
  <c r="M90" i="6"/>
  <c r="L90" i="6"/>
  <c r="K90" i="6"/>
  <c r="J90" i="6"/>
  <c r="I90" i="6"/>
  <c r="H90" i="6"/>
  <c r="G90" i="6"/>
  <c r="F90" i="6"/>
  <c r="E90" i="6"/>
  <c r="D90" i="6"/>
  <c r="C90" i="6"/>
  <c r="B90" i="6"/>
  <c r="AF89" i="6"/>
  <c r="S89" i="6"/>
  <c r="R89" i="6"/>
  <c r="AH89" i="6" s="1"/>
  <c r="P89" i="6"/>
  <c r="O89" i="6"/>
  <c r="N89" i="6"/>
  <c r="M89" i="6"/>
  <c r="L89" i="6"/>
  <c r="K89" i="6"/>
  <c r="J89" i="6"/>
  <c r="I89" i="6"/>
  <c r="H89" i="6"/>
  <c r="G89" i="6"/>
  <c r="F89" i="6"/>
  <c r="E89" i="6"/>
  <c r="D89" i="6"/>
  <c r="C89" i="6"/>
  <c r="B89" i="6"/>
  <c r="AH88" i="6"/>
  <c r="AF88" i="6"/>
  <c r="S88" i="6"/>
  <c r="R88" i="6"/>
  <c r="P88" i="6"/>
  <c r="O88" i="6"/>
  <c r="N88" i="6"/>
  <c r="M88" i="6"/>
  <c r="L88" i="6"/>
  <c r="K88" i="6"/>
  <c r="J88" i="6"/>
  <c r="I88" i="6"/>
  <c r="H88" i="6"/>
  <c r="G88" i="6"/>
  <c r="F88" i="6"/>
  <c r="E88" i="6"/>
  <c r="D88" i="6"/>
  <c r="C88" i="6"/>
  <c r="B88" i="6"/>
  <c r="AF87" i="6"/>
  <c r="S87" i="6"/>
  <c r="R87" i="6"/>
  <c r="AH87" i="6" s="1"/>
  <c r="P87" i="6"/>
  <c r="O87" i="6"/>
  <c r="N87" i="6"/>
  <c r="M87" i="6"/>
  <c r="L87" i="6"/>
  <c r="K87" i="6"/>
  <c r="J87" i="6"/>
  <c r="I87" i="6"/>
  <c r="H87" i="6"/>
  <c r="G87" i="6"/>
  <c r="F87" i="6"/>
  <c r="E87" i="6"/>
  <c r="D87" i="6"/>
  <c r="C87" i="6"/>
  <c r="B87" i="6"/>
  <c r="AH86" i="6"/>
  <c r="AF86" i="6"/>
  <c r="S86" i="6"/>
  <c r="R86" i="6"/>
  <c r="P86" i="6"/>
  <c r="O86" i="6"/>
  <c r="N86" i="6"/>
  <c r="M86" i="6"/>
  <c r="L86" i="6"/>
  <c r="K86" i="6"/>
  <c r="J86" i="6"/>
  <c r="I86" i="6"/>
  <c r="H86" i="6"/>
  <c r="G86" i="6"/>
  <c r="F86" i="6"/>
  <c r="E86" i="6"/>
  <c r="D86" i="6"/>
  <c r="C86" i="6"/>
  <c r="B86" i="6"/>
  <c r="AF85" i="6"/>
  <c r="S85" i="6"/>
  <c r="R85" i="6"/>
  <c r="P85" i="6"/>
  <c r="O85" i="6"/>
  <c r="N85" i="6"/>
  <c r="M85" i="6"/>
  <c r="L85" i="6"/>
  <c r="K85" i="6"/>
  <c r="J85" i="6"/>
  <c r="I85" i="6"/>
  <c r="H85" i="6"/>
  <c r="G85" i="6"/>
  <c r="F85" i="6"/>
  <c r="E85" i="6"/>
  <c r="D85" i="6"/>
  <c r="C85" i="6"/>
  <c r="B85" i="6"/>
  <c r="AH84" i="6"/>
  <c r="AF84" i="6"/>
  <c r="S84" i="6"/>
  <c r="R84" i="6"/>
  <c r="P84" i="6"/>
  <c r="O84" i="6"/>
  <c r="N84" i="6"/>
  <c r="M84" i="6"/>
  <c r="L84" i="6"/>
  <c r="K84" i="6"/>
  <c r="J84" i="6"/>
  <c r="I84" i="6"/>
  <c r="H84" i="6"/>
  <c r="G84" i="6"/>
  <c r="F84" i="6"/>
  <c r="E84" i="6"/>
  <c r="D84" i="6"/>
  <c r="C84" i="6"/>
  <c r="B84" i="6"/>
  <c r="AF83" i="6"/>
  <c r="S83" i="6"/>
  <c r="R83" i="6"/>
  <c r="P83" i="6"/>
  <c r="O83" i="6"/>
  <c r="N83" i="6"/>
  <c r="M83" i="6"/>
  <c r="L83" i="6"/>
  <c r="K83" i="6"/>
  <c r="J83" i="6"/>
  <c r="I83" i="6"/>
  <c r="H83" i="6"/>
  <c r="G83" i="6"/>
  <c r="F83" i="6"/>
  <c r="E83" i="6"/>
  <c r="D83" i="6"/>
  <c r="C83" i="6"/>
  <c r="B83" i="6"/>
  <c r="AH82" i="6"/>
  <c r="AF82" i="6"/>
  <c r="S82" i="6"/>
  <c r="R82" i="6"/>
  <c r="P82" i="6"/>
  <c r="O82" i="6"/>
  <c r="N82" i="6"/>
  <c r="M82" i="6"/>
  <c r="L82" i="6"/>
  <c r="K82" i="6"/>
  <c r="J82" i="6"/>
  <c r="I82" i="6"/>
  <c r="H82" i="6"/>
  <c r="G82" i="6"/>
  <c r="F82" i="6"/>
  <c r="E82" i="6"/>
  <c r="D82" i="6"/>
  <c r="C82" i="6"/>
  <c r="B82" i="6"/>
  <c r="AF81" i="6"/>
  <c r="S81" i="6"/>
  <c r="R81" i="6"/>
  <c r="P81" i="6"/>
  <c r="O81" i="6"/>
  <c r="N81" i="6"/>
  <c r="M81" i="6"/>
  <c r="L81" i="6"/>
  <c r="K81" i="6"/>
  <c r="J81" i="6"/>
  <c r="I81" i="6"/>
  <c r="H81" i="6"/>
  <c r="G81" i="6"/>
  <c r="F81" i="6"/>
  <c r="E81" i="6"/>
  <c r="D81" i="6"/>
  <c r="C81" i="6"/>
  <c r="B81" i="6"/>
  <c r="AH80" i="6"/>
  <c r="AF80" i="6"/>
  <c r="S80" i="6"/>
  <c r="R80" i="6"/>
  <c r="P80" i="6"/>
  <c r="O80" i="6"/>
  <c r="N80" i="6"/>
  <c r="M80" i="6"/>
  <c r="L80" i="6"/>
  <c r="K80" i="6"/>
  <c r="J80" i="6"/>
  <c r="I80" i="6"/>
  <c r="H80" i="6"/>
  <c r="G80" i="6"/>
  <c r="F80" i="6"/>
  <c r="E80" i="6"/>
  <c r="D80" i="6"/>
  <c r="C80" i="6"/>
  <c r="B80" i="6"/>
  <c r="AF79" i="6"/>
  <c r="S79" i="6"/>
  <c r="R79" i="6"/>
  <c r="P79" i="6"/>
  <c r="O79" i="6"/>
  <c r="N79" i="6"/>
  <c r="M79" i="6"/>
  <c r="L79" i="6"/>
  <c r="K79" i="6"/>
  <c r="J79" i="6"/>
  <c r="I79" i="6"/>
  <c r="H79" i="6"/>
  <c r="G79" i="6"/>
  <c r="F79" i="6"/>
  <c r="E79" i="6"/>
  <c r="D79" i="6"/>
  <c r="C79" i="6"/>
  <c r="B79" i="6"/>
  <c r="AH78" i="6"/>
  <c r="AF78" i="6"/>
  <c r="S78" i="6"/>
  <c r="R78" i="6"/>
  <c r="P78" i="6"/>
  <c r="O78" i="6"/>
  <c r="N78" i="6"/>
  <c r="M78" i="6"/>
  <c r="L78" i="6"/>
  <c r="K78" i="6"/>
  <c r="J78" i="6"/>
  <c r="I78" i="6"/>
  <c r="H78" i="6"/>
  <c r="G78" i="6"/>
  <c r="F78" i="6"/>
  <c r="E78" i="6"/>
  <c r="D78" i="6"/>
  <c r="C78" i="6"/>
  <c r="B78" i="6"/>
  <c r="AF77" i="6"/>
  <c r="S77" i="6"/>
  <c r="R77" i="6"/>
  <c r="P77" i="6"/>
  <c r="O77" i="6"/>
  <c r="N77" i="6"/>
  <c r="M77" i="6"/>
  <c r="L77" i="6"/>
  <c r="K77" i="6"/>
  <c r="J77" i="6"/>
  <c r="I77" i="6"/>
  <c r="H77" i="6"/>
  <c r="G77" i="6"/>
  <c r="F77" i="6"/>
  <c r="E77" i="6"/>
  <c r="D77" i="6"/>
  <c r="C77" i="6"/>
  <c r="B77" i="6"/>
  <c r="AH76" i="6"/>
  <c r="AF76" i="6"/>
  <c r="S76" i="6"/>
  <c r="R76" i="6"/>
  <c r="P76" i="6"/>
  <c r="O76" i="6"/>
  <c r="N76" i="6"/>
  <c r="M76" i="6"/>
  <c r="L76" i="6"/>
  <c r="K76" i="6"/>
  <c r="J76" i="6"/>
  <c r="I76" i="6"/>
  <c r="H76" i="6"/>
  <c r="G76" i="6"/>
  <c r="F76" i="6"/>
  <c r="E76" i="6"/>
  <c r="D76" i="6"/>
  <c r="C76" i="6"/>
  <c r="B76" i="6"/>
  <c r="AF75" i="6"/>
  <c r="S75" i="6"/>
  <c r="R75" i="6"/>
  <c r="AH75" i="6" s="1"/>
  <c r="P75" i="6"/>
  <c r="O75" i="6"/>
  <c r="N75" i="6"/>
  <c r="M75" i="6"/>
  <c r="L75" i="6"/>
  <c r="K75" i="6"/>
  <c r="J75" i="6"/>
  <c r="I75" i="6"/>
  <c r="H75" i="6"/>
  <c r="G75" i="6"/>
  <c r="F75" i="6"/>
  <c r="E75" i="6"/>
  <c r="D75" i="6"/>
  <c r="C75" i="6"/>
  <c r="B75" i="6"/>
  <c r="AH74" i="6"/>
  <c r="AF74" i="6"/>
  <c r="S74" i="6"/>
  <c r="R74" i="6"/>
  <c r="P74" i="6"/>
  <c r="O74" i="6"/>
  <c r="N74" i="6"/>
  <c r="M74" i="6"/>
  <c r="L74" i="6"/>
  <c r="K74" i="6"/>
  <c r="J74" i="6"/>
  <c r="I74" i="6"/>
  <c r="H74" i="6"/>
  <c r="G74" i="6"/>
  <c r="F74" i="6"/>
  <c r="E74" i="6"/>
  <c r="D74" i="6"/>
  <c r="C74" i="6"/>
  <c r="B74" i="6"/>
  <c r="AF73" i="6"/>
  <c r="S73" i="6"/>
  <c r="R73" i="6"/>
  <c r="AH73" i="6" s="1"/>
  <c r="P73" i="6"/>
  <c r="O73" i="6"/>
  <c r="N73" i="6"/>
  <c r="M73" i="6"/>
  <c r="L73" i="6"/>
  <c r="K73" i="6"/>
  <c r="J73" i="6"/>
  <c r="I73" i="6"/>
  <c r="H73" i="6"/>
  <c r="G73" i="6"/>
  <c r="F73" i="6"/>
  <c r="E73" i="6"/>
  <c r="D73" i="6"/>
  <c r="C73" i="6"/>
  <c r="B73" i="6"/>
  <c r="AH72" i="6"/>
  <c r="AF72" i="6"/>
  <c r="S72" i="6"/>
  <c r="R72" i="6"/>
  <c r="P72" i="6"/>
  <c r="O72" i="6"/>
  <c r="N72" i="6"/>
  <c r="M72" i="6"/>
  <c r="L72" i="6"/>
  <c r="K72" i="6"/>
  <c r="J72" i="6"/>
  <c r="I72" i="6"/>
  <c r="H72" i="6"/>
  <c r="G72" i="6"/>
  <c r="F72" i="6"/>
  <c r="E72" i="6"/>
  <c r="D72" i="6"/>
  <c r="C72" i="6"/>
  <c r="B72" i="6"/>
  <c r="AF71" i="6"/>
  <c r="S71" i="6"/>
  <c r="R71" i="6"/>
  <c r="AH71" i="6" s="1"/>
  <c r="P71" i="6"/>
  <c r="O71" i="6"/>
  <c r="N71" i="6"/>
  <c r="M71" i="6"/>
  <c r="L71" i="6"/>
  <c r="K71" i="6"/>
  <c r="J71" i="6"/>
  <c r="I71" i="6"/>
  <c r="H71" i="6"/>
  <c r="G71" i="6"/>
  <c r="F71" i="6"/>
  <c r="E71" i="6"/>
  <c r="D71" i="6"/>
  <c r="C71" i="6"/>
  <c r="B71" i="6"/>
  <c r="AH70" i="6"/>
  <c r="AF70" i="6"/>
  <c r="S70" i="6"/>
  <c r="R70" i="6"/>
  <c r="P70" i="6"/>
  <c r="O70" i="6"/>
  <c r="N70" i="6"/>
  <c r="M70" i="6"/>
  <c r="L70" i="6"/>
  <c r="K70" i="6"/>
  <c r="J70" i="6"/>
  <c r="I70" i="6"/>
  <c r="H70" i="6"/>
  <c r="G70" i="6"/>
  <c r="F70" i="6"/>
  <c r="E70" i="6"/>
  <c r="D70" i="6"/>
  <c r="C70" i="6"/>
  <c r="B70" i="6"/>
  <c r="AF69" i="6"/>
  <c r="S69" i="6"/>
  <c r="R69" i="6"/>
  <c r="P69" i="6"/>
  <c r="O69" i="6"/>
  <c r="N69" i="6"/>
  <c r="M69" i="6"/>
  <c r="L69" i="6"/>
  <c r="K69" i="6"/>
  <c r="J69" i="6"/>
  <c r="I69" i="6"/>
  <c r="H69" i="6"/>
  <c r="G69" i="6"/>
  <c r="F69" i="6"/>
  <c r="E69" i="6"/>
  <c r="D69" i="6"/>
  <c r="C69" i="6"/>
  <c r="B69" i="6"/>
  <c r="AH68" i="6"/>
  <c r="AF68" i="6"/>
  <c r="S68" i="6"/>
  <c r="R68" i="6"/>
  <c r="P68" i="6"/>
  <c r="O68" i="6"/>
  <c r="N68" i="6"/>
  <c r="M68" i="6"/>
  <c r="L68" i="6"/>
  <c r="K68" i="6"/>
  <c r="J68" i="6"/>
  <c r="I68" i="6"/>
  <c r="H68" i="6"/>
  <c r="G68" i="6"/>
  <c r="F68" i="6"/>
  <c r="E68" i="6"/>
  <c r="D68" i="6"/>
  <c r="C68" i="6"/>
  <c r="B68" i="6"/>
  <c r="AF67" i="6"/>
  <c r="S67" i="6"/>
  <c r="R67" i="6"/>
  <c r="P67" i="6"/>
  <c r="O67" i="6"/>
  <c r="N67" i="6"/>
  <c r="M67" i="6"/>
  <c r="L67" i="6"/>
  <c r="K67" i="6"/>
  <c r="J67" i="6"/>
  <c r="I67" i="6"/>
  <c r="H67" i="6"/>
  <c r="G67" i="6"/>
  <c r="F67" i="6"/>
  <c r="E67" i="6"/>
  <c r="D67" i="6"/>
  <c r="C67" i="6"/>
  <c r="B67" i="6"/>
  <c r="AH66" i="6"/>
  <c r="AF66" i="6"/>
  <c r="S66" i="6"/>
  <c r="R66" i="6"/>
  <c r="P66" i="6"/>
  <c r="O66" i="6"/>
  <c r="N66" i="6"/>
  <c r="M66" i="6"/>
  <c r="L66" i="6"/>
  <c r="K66" i="6"/>
  <c r="J66" i="6"/>
  <c r="I66" i="6"/>
  <c r="H66" i="6"/>
  <c r="G66" i="6"/>
  <c r="F66" i="6"/>
  <c r="E66" i="6"/>
  <c r="D66" i="6"/>
  <c r="C66" i="6"/>
  <c r="B66" i="6"/>
  <c r="AF65" i="6"/>
  <c r="S65" i="6"/>
  <c r="R65" i="6"/>
  <c r="P65" i="6"/>
  <c r="O65" i="6"/>
  <c r="N65" i="6"/>
  <c r="M65" i="6"/>
  <c r="L65" i="6"/>
  <c r="K65" i="6"/>
  <c r="J65" i="6"/>
  <c r="I65" i="6"/>
  <c r="H65" i="6"/>
  <c r="G65" i="6"/>
  <c r="F65" i="6"/>
  <c r="E65" i="6"/>
  <c r="D65" i="6"/>
  <c r="C65" i="6"/>
  <c r="B65" i="6"/>
  <c r="AH64" i="6"/>
  <c r="AF64" i="6"/>
  <c r="S64" i="6"/>
  <c r="R64" i="6"/>
  <c r="P64" i="6"/>
  <c r="O64" i="6"/>
  <c r="N64" i="6"/>
  <c r="M64" i="6"/>
  <c r="L64" i="6"/>
  <c r="K64" i="6"/>
  <c r="J64" i="6"/>
  <c r="I64" i="6"/>
  <c r="H64" i="6"/>
  <c r="G64" i="6"/>
  <c r="F64" i="6"/>
  <c r="E64" i="6"/>
  <c r="D64" i="6"/>
  <c r="C64" i="6"/>
  <c r="B64" i="6"/>
  <c r="AF63" i="6"/>
  <c r="S63" i="6"/>
  <c r="R63" i="6"/>
  <c r="P63" i="6"/>
  <c r="O63" i="6"/>
  <c r="N63" i="6"/>
  <c r="M63" i="6"/>
  <c r="L63" i="6"/>
  <c r="K63" i="6"/>
  <c r="J63" i="6"/>
  <c r="I63" i="6"/>
  <c r="H63" i="6"/>
  <c r="G63" i="6"/>
  <c r="F63" i="6"/>
  <c r="E63" i="6"/>
  <c r="D63" i="6"/>
  <c r="C63" i="6"/>
  <c r="B63" i="6"/>
  <c r="AH62" i="6"/>
  <c r="AF62" i="6"/>
  <c r="S62" i="6"/>
  <c r="R62" i="6"/>
  <c r="P62" i="6"/>
  <c r="O62" i="6"/>
  <c r="N62" i="6"/>
  <c r="M62" i="6"/>
  <c r="L62" i="6"/>
  <c r="K62" i="6"/>
  <c r="J62" i="6"/>
  <c r="I62" i="6"/>
  <c r="H62" i="6"/>
  <c r="G62" i="6"/>
  <c r="F62" i="6"/>
  <c r="E62" i="6"/>
  <c r="D62" i="6"/>
  <c r="C62" i="6"/>
  <c r="B62" i="6"/>
  <c r="AF61" i="6"/>
  <c r="S61" i="6"/>
  <c r="R61" i="6"/>
  <c r="P61" i="6"/>
  <c r="O61" i="6"/>
  <c r="N61" i="6"/>
  <c r="M61" i="6"/>
  <c r="L61" i="6"/>
  <c r="K61" i="6"/>
  <c r="J61" i="6"/>
  <c r="I61" i="6"/>
  <c r="H61" i="6"/>
  <c r="G61" i="6"/>
  <c r="F61" i="6"/>
  <c r="E61" i="6"/>
  <c r="D61" i="6"/>
  <c r="C61" i="6"/>
  <c r="B61" i="6"/>
  <c r="AH60" i="6"/>
  <c r="AF60" i="6"/>
  <c r="S60" i="6"/>
  <c r="R60" i="6"/>
  <c r="P60" i="6"/>
  <c r="O60" i="6"/>
  <c r="N60" i="6"/>
  <c r="M60" i="6"/>
  <c r="L60" i="6"/>
  <c r="K60" i="6"/>
  <c r="J60" i="6"/>
  <c r="I60" i="6"/>
  <c r="H60" i="6"/>
  <c r="G60" i="6"/>
  <c r="F60" i="6"/>
  <c r="E60" i="6"/>
  <c r="D60" i="6"/>
  <c r="C60" i="6"/>
  <c r="B60" i="6"/>
  <c r="AF59" i="6"/>
  <c r="S59" i="6"/>
  <c r="R59" i="6"/>
  <c r="AH59" i="6" s="1"/>
  <c r="P59" i="6"/>
  <c r="O59" i="6"/>
  <c r="N59" i="6"/>
  <c r="M59" i="6"/>
  <c r="L59" i="6"/>
  <c r="K59" i="6"/>
  <c r="J59" i="6"/>
  <c r="I59" i="6"/>
  <c r="H59" i="6"/>
  <c r="G59" i="6"/>
  <c r="F59" i="6"/>
  <c r="E59" i="6"/>
  <c r="D59" i="6"/>
  <c r="C59" i="6"/>
  <c r="B59" i="6"/>
  <c r="AH58" i="6"/>
  <c r="AF58" i="6"/>
  <c r="S58" i="6"/>
  <c r="R58" i="6"/>
  <c r="P58" i="6"/>
  <c r="O58" i="6"/>
  <c r="N58" i="6"/>
  <c r="M58" i="6"/>
  <c r="L58" i="6"/>
  <c r="K58" i="6"/>
  <c r="J58" i="6"/>
  <c r="I58" i="6"/>
  <c r="H58" i="6"/>
  <c r="G58" i="6"/>
  <c r="F58" i="6"/>
  <c r="E58" i="6"/>
  <c r="D58" i="6"/>
  <c r="C58" i="6"/>
  <c r="B58" i="6"/>
  <c r="AF57" i="6"/>
  <c r="S57" i="6"/>
  <c r="R57" i="6"/>
  <c r="AH57" i="6" s="1"/>
  <c r="P57" i="6"/>
  <c r="O57" i="6"/>
  <c r="N57" i="6"/>
  <c r="M57" i="6"/>
  <c r="L57" i="6"/>
  <c r="K57" i="6"/>
  <c r="J57" i="6"/>
  <c r="I57" i="6"/>
  <c r="H57" i="6"/>
  <c r="G57" i="6"/>
  <c r="F57" i="6"/>
  <c r="E57" i="6"/>
  <c r="D57" i="6"/>
  <c r="C57" i="6"/>
  <c r="B57" i="6"/>
  <c r="AH56" i="6"/>
  <c r="AF56" i="6"/>
  <c r="S56" i="6"/>
  <c r="R56" i="6"/>
  <c r="P56" i="6"/>
  <c r="O56" i="6"/>
  <c r="N56" i="6"/>
  <c r="M56" i="6"/>
  <c r="L56" i="6"/>
  <c r="K56" i="6"/>
  <c r="J56" i="6"/>
  <c r="I56" i="6"/>
  <c r="H56" i="6"/>
  <c r="G56" i="6"/>
  <c r="F56" i="6"/>
  <c r="E56" i="6"/>
  <c r="D56" i="6"/>
  <c r="C56" i="6"/>
  <c r="B56" i="6"/>
  <c r="AF55" i="6"/>
  <c r="S55" i="6"/>
  <c r="R55" i="6"/>
  <c r="AH55" i="6" s="1"/>
  <c r="P55" i="6"/>
  <c r="O55" i="6"/>
  <c r="N55" i="6"/>
  <c r="M55" i="6"/>
  <c r="L55" i="6"/>
  <c r="K55" i="6"/>
  <c r="J55" i="6"/>
  <c r="I55" i="6"/>
  <c r="H55" i="6"/>
  <c r="G55" i="6"/>
  <c r="F55" i="6"/>
  <c r="E55" i="6"/>
  <c r="D55" i="6"/>
  <c r="C55" i="6"/>
  <c r="B55" i="6"/>
  <c r="AH54" i="6"/>
  <c r="AF54" i="6"/>
  <c r="S54" i="6"/>
  <c r="R54" i="6"/>
  <c r="P54" i="6"/>
  <c r="O54" i="6"/>
  <c r="N54" i="6"/>
  <c r="M54" i="6"/>
  <c r="L54" i="6"/>
  <c r="K54" i="6"/>
  <c r="J54" i="6"/>
  <c r="I54" i="6"/>
  <c r="H54" i="6"/>
  <c r="G54" i="6"/>
  <c r="F54" i="6"/>
  <c r="E54" i="6"/>
  <c r="D54" i="6"/>
  <c r="C54" i="6"/>
  <c r="B54" i="6"/>
  <c r="AF53" i="6"/>
  <c r="S53" i="6"/>
  <c r="R53" i="6"/>
  <c r="P53" i="6"/>
  <c r="O53" i="6"/>
  <c r="N53" i="6"/>
  <c r="M53" i="6"/>
  <c r="L53" i="6"/>
  <c r="K53" i="6"/>
  <c r="J53" i="6"/>
  <c r="I53" i="6"/>
  <c r="H53" i="6"/>
  <c r="G53" i="6"/>
  <c r="F53" i="6"/>
  <c r="E53" i="6"/>
  <c r="D53" i="6"/>
  <c r="C53" i="6"/>
  <c r="B53" i="6"/>
  <c r="AH52" i="6"/>
  <c r="AF52" i="6"/>
  <c r="S52" i="6"/>
  <c r="R52" i="6"/>
  <c r="P52" i="6"/>
  <c r="O52" i="6"/>
  <c r="N52" i="6"/>
  <c r="M52" i="6"/>
  <c r="L52" i="6"/>
  <c r="K52" i="6"/>
  <c r="J52" i="6"/>
  <c r="I52" i="6"/>
  <c r="H52" i="6"/>
  <c r="G52" i="6"/>
  <c r="F52" i="6"/>
  <c r="E52" i="6"/>
  <c r="D52" i="6"/>
  <c r="C52" i="6"/>
  <c r="B52" i="6"/>
  <c r="AF51" i="6"/>
  <c r="S51" i="6"/>
  <c r="R51" i="6"/>
  <c r="P51" i="6"/>
  <c r="O51" i="6"/>
  <c r="N51" i="6"/>
  <c r="M51" i="6"/>
  <c r="L51" i="6"/>
  <c r="K51" i="6"/>
  <c r="J51" i="6"/>
  <c r="I51" i="6"/>
  <c r="H51" i="6"/>
  <c r="G51" i="6"/>
  <c r="F51" i="6"/>
  <c r="E51" i="6"/>
  <c r="D51" i="6"/>
  <c r="C51" i="6"/>
  <c r="B51" i="6"/>
  <c r="AH50" i="6"/>
  <c r="AF50" i="6"/>
  <c r="S50" i="6"/>
  <c r="R50" i="6"/>
  <c r="P50" i="6"/>
  <c r="O50" i="6"/>
  <c r="N50" i="6"/>
  <c r="M50" i="6"/>
  <c r="L50" i="6"/>
  <c r="K50" i="6"/>
  <c r="J50" i="6"/>
  <c r="I50" i="6"/>
  <c r="H50" i="6"/>
  <c r="G50" i="6"/>
  <c r="F50" i="6"/>
  <c r="E50" i="6"/>
  <c r="D50" i="6"/>
  <c r="C50" i="6"/>
  <c r="B50" i="6"/>
  <c r="AF49" i="6"/>
  <c r="S49" i="6"/>
  <c r="R49" i="6"/>
  <c r="P49" i="6"/>
  <c r="O49" i="6"/>
  <c r="N49" i="6"/>
  <c r="M49" i="6"/>
  <c r="L49" i="6"/>
  <c r="K49" i="6"/>
  <c r="J49" i="6"/>
  <c r="I49" i="6"/>
  <c r="H49" i="6"/>
  <c r="G49" i="6"/>
  <c r="F49" i="6"/>
  <c r="E49" i="6"/>
  <c r="D49" i="6"/>
  <c r="C49" i="6"/>
  <c r="B49" i="6"/>
  <c r="AH48" i="6"/>
  <c r="AF48" i="6"/>
  <c r="S48" i="6"/>
  <c r="R48" i="6"/>
  <c r="P48" i="6"/>
  <c r="O48" i="6"/>
  <c r="N48" i="6"/>
  <c r="M48" i="6"/>
  <c r="L48" i="6"/>
  <c r="K48" i="6"/>
  <c r="J48" i="6"/>
  <c r="I48" i="6"/>
  <c r="H48" i="6"/>
  <c r="G48" i="6"/>
  <c r="F48" i="6"/>
  <c r="E48" i="6"/>
  <c r="D48" i="6"/>
  <c r="C48" i="6"/>
  <c r="B48" i="6"/>
  <c r="AF47" i="6"/>
  <c r="S47" i="6"/>
  <c r="R47" i="6"/>
  <c r="P47" i="6"/>
  <c r="O47" i="6"/>
  <c r="N47" i="6"/>
  <c r="M47" i="6"/>
  <c r="L47" i="6"/>
  <c r="K47" i="6"/>
  <c r="J47" i="6"/>
  <c r="I47" i="6"/>
  <c r="H47" i="6"/>
  <c r="G47" i="6"/>
  <c r="F47" i="6"/>
  <c r="E47" i="6"/>
  <c r="D47" i="6"/>
  <c r="C47" i="6"/>
  <c r="B47" i="6"/>
  <c r="AH46" i="6"/>
  <c r="AF46" i="6"/>
  <c r="S46" i="6"/>
  <c r="R46" i="6"/>
  <c r="P46" i="6"/>
  <c r="O46" i="6"/>
  <c r="N46" i="6"/>
  <c r="M46" i="6"/>
  <c r="L46" i="6"/>
  <c r="K46" i="6"/>
  <c r="J46" i="6"/>
  <c r="I46" i="6"/>
  <c r="H46" i="6"/>
  <c r="G46" i="6"/>
  <c r="F46" i="6"/>
  <c r="E46" i="6"/>
  <c r="D46" i="6"/>
  <c r="C46" i="6"/>
  <c r="B46" i="6"/>
  <c r="AF45" i="6"/>
  <c r="S45" i="6"/>
  <c r="R45" i="6"/>
  <c r="P45" i="6"/>
  <c r="O45" i="6"/>
  <c r="N45" i="6"/>
  <c r="M45" i="6"/>
  <c r="L45" i="6"/>
  <c r="K45" i="6"/>
  <c r="J45" i="6"/>
  <c r="I45" i="6"/>
  <c r="H45" i="6"/>
  <c r="G45" i="6"/>
  <c r="F45" i="6"/>
  <c r="E45" i="6"/>
  <c r="D45" i="6"/>
  <c r="C45" i="6"/>
  <c r="B45" i="6"/>
  <c r="AH44" i="6"/>
  <c r="AF44" i="6"/>
  <c r="S44" i="6"/>
  <c r="R44" i="6"/>
  <c r="P44" i="6"/>
  <c r="O44" i="6"/>
  <c r="N44" i="6"/>
  <c r="M44" i="6"/>
  <c r="L44" i="6"/>
  <c r="K44" i="6"/>
  <c r="J44" i="6"/>
  <c r="I44" i="6"/>
  <c r="H44" i="6"/>
  <c r="G44" i="6"/>
  <c r="F44" i="6"/>
  <c r="E44" i="6"/>
  <c r="D44" i="6"/>
  <c r="C44" i="6"/>
  <c r="B44" i="6"/>
  <c r="AF43" i="6"/>
  <c r="S43" i="6"/>
  <c r="R43" i="6"/>
  <c r="AH43" i="6" s="1"/>
  <c r="P43" i="6"/>
  <c r="O43" i="6"/>
  <c r="N43" i="6"/>
  <c r="M43" i="6"/>
  <c r="L43" i="6"/>
  <c r="K43" i="6"/>
  <c r="J43" i="6"/>
  <c r="I43" i="6"/>
  <c r="H43" i="6"/>
  <c r="G43" i="6"/>
  <c r="F43" i="6"/>
  <c r="E43" i="6"/>
  <c r="D43" i="6"/>
  <c r="C43" i="6"/>
  <c r="B43" i="6"/>
  <c r="AH42" i="6"/>
  <c r="AF42" i="6"/>
  <c r="S42" i="6"/>
  <c r="R42" i="6"/>
  <c r="P42" i="6"/>
  <c r="O42" i="6"/>
  <c r="N42" i="6"/>
  <c r="M42" i="6"/>
  <c r="L42" i="6"/>
  <c r="K42" i="6"/>
  <c r="J42" i="6"/>
  <c r="I42" i="6"/>
  <c r="H42" i="6"/>
  <c r="G42" i="6"/>
  <c r="F42" i="6"/>
  <c r="E42" i="6"/>
  <c r="D42" i="6"/>
  <c r="C42" i="6"/>
  <c r="B42" i="6"/>
  <c r="AF41" i="6"/>
  <c r="S41" i="6"/>
  <c r="R41" i="6"/>
  <c r="AH41" i="6" s="1"/>
  <c r="P41" i="6"/>
  <c r="O41" i="6"/>
  <c r="N41" i="6"/>
  <c r="M41" i="6"/>
  <c r="L41" i="6"/>
  <c r="K41" i="6"/>
  <c r="J41" i="6"/>
  <c r="I41" i="6"/>
  <c r="H41" i="6"/>
  <c r="G41" i="6"/>
  <c r="F41" i="6"/>
  <c r="E41" i="6"/>
  <c r="D41" i="6"/>
  <c r="C41" i="6"/>
  <c r="B41" i="6"/>
  <c r="AH40" i="6"/>
  <c r="AF40" i="6"/>
  <c r="S40" i="6"/>
  <c r="R40" i="6"/>
  <c r="P40" i="6"/>
  <c r="O40" i="6"/>
  <c r="N40" i="6"/>
  <c r="M40" i="6"/>
  <c r="L40" i="6"/>
  <c r="K40" i="6"/>
  <c r="J40" i="6"/>
  <c r="I40" i="6"/>
  <c r="H40" i="6"/>
  <c r="G40" i="6"/>
  <c r="F40" i="6"/>
  <c r="E40" i="6"/>
  <c r="D40" i="6"/>
  <c r="C40" i="6"/>
  <c r="B40" i="6"/>
  <c r="AF39" i="6"/>
  <c r="S39" i="6"/>
  <c r="R39" i="6"/>
  <c r="AH39" i="6" s="1"/>
  <c r="P39" i="6"/>
  <c r="O39" i="6"/>
  <c r="N39" i="6"/>
  <c r="M39" i="6"/>
  <c r="L39" i="6"/>
  <c r="K39" i="6"/>
  <c r="J39" i="6"/>
  <c r="I39" i="6"/>
  <c r="H39" i="6"/>
  <c r="G39" i="6"/>
  <c r="F39" i="6"/>
  <c r="E39" i="6"/>
  <c r="D39" i="6"/>
  <c r="C39" i="6"/>
  <c r="B39" i="6"/>
  <c r="AH38" i="6"/>
  <c r="AF38" i="6"/>
  <c r="S38" i="6"/>
  <c r="R38" i="6"/>
  <c r="P38" i="6"/>
  <c r="O38" i="6"/>
  <c r="N38" i="6"/>
  <c r="M38" i="6"/>
  <c r="L38" i="6"/>
  <c r="K38" i="6"/>
  <c r="J38" i="6"/>
  <c r="I38" i="6"/>
  <c r="H38" i="6"/>
  <c r="G38" i="6"/>
  <c r="F38" i="6"/>
  <c r="E38" i="6"/>
  <c r="D38" i="6"/>
  <c r="C38" i="6"/>
  <c r="B38" i="6"/>
  <c r="AF37" i="6"/>
  <c r="S37" i="6"/>
  <c r="R37" i="6"/>
  <c r="P37" i="6"/>
  <c r="O37" i="6"/>
  <c r="N37" i="6"/>
  <c r="M37" i="6"/>
  <c r="L37" i="6"/>
  <c r="K37" i="6"/>
  <c r="J37" i="6"/>
  <c r="I37" i="6"/>
  <c r="H37" i="6"/>
  <c r="G37" i="6"/>
  <c r="F37" i="6"/>
  <c r="E37" i="6"/>
  <c r="D37" i="6"/>
  <c r="C37" i="6"/>
  <c r="B37" i="6"/>
  <c r="AH36" i="6"/>
  <c r="AF36" i="6"/>
  <c r="S36" i="6"/>
  <c r="R36" i="6"/>
  <c r="P36" i="6"/>
  <c r="O36" i="6"/>
  <c r="N36" i="6"/>
  <c r="M36" i="6"/>
  <c r="L36" i="6"/>
  <c r="K36" i="6"/>
  <c r="J36" i="6"/>
  <c r="I36" i="6"/>
  <c r="H36" i="6"/>
  <c r="G36" i="6"/>
  <c r="F36" i="6"/>
  <c r="E36" i="6"/>
  <c r="D36" i="6"/>
  <c r="C36" i="6"/>
  <c r="B36" i="6"/>
  <c r="AF35" i="6"/>
  <c r="S35" i="6"/>
  <c r="R35" i="6"/>
  <c r="P35" i="6"/>
  <c r="O35" i="6"/>
  <c r="N35" i="6"/>
  <c r="M35" i="6"/>
  <c r="L35" i="6"/>
  <c r="K35" i="6"/>
  <c r="J35" i="6"/>
  <c r="I35" i="6"/>
  <c r="H35" i="6"/>
  <c r="G35" i="6"/>
  <c r="F35" i="6"/>
  <c r="E35" i="6"/>
  <c r="D35" i="6"/>
  <c r="C35" i="6"/>
  <c r="B35" i="6"/>
  <c r="AH34" i="6"/>
  <c r="AF34" i="6"/>
  <c r="S34" i="6"/>
  <c r="R34" i="6"/>
  <c r="P34" i="6"/>
  <c r="O34" i="6"/>
  <c r="N34" i="6"/>
  <c r="M34" i="6"/>
  <c r="L34" i="6"/>
  <c r="K34" i="6"/>
  <c r="J34" i="6"/>
  <c r="I34" i="6"/>
  <c r="H34" i="6"/>
  <c r="G34" i="6"/>
  <c r="F34" i="6"/>
  <c r="E34" i="6"/>
  <c r="D34" i="6"/>
  <c r="C34" i="6"/>
  <c r="B34" i="6"/>
  <c r="AF33" i="6"/>
  <c r="S33" i="6"/>
  <c r="R33" i="6"/>
  <c r="P33" i="6"/>
  <c r="O33" i="6"/>
  <c r="N33" i="6"/>
  <c r="M33" i="6"/>
  <c r="L33" i="6"/>
  <c r="K33" i="6"/>
  <c r="J33" i="6"/>
  <c r="I33" i="6"/>
  <c r="H33" i="6"/>
  <c r="G33" i="6"/>
  <c r="F33" i="6"/>
  <c r="E33" i="6"/>
  <c r="D33" i="6"/>
  <c r="C33" i="6"/>
  <c r="B33" i="6"/>
  <c r="AH32" i="6"/>
  <c r="AF32" i="6"/>
  <c r="S32" i="6"/>
  <c r="R32" i="6"/>
  <c r="P32" i="6"/>
  <c r="O32" i="6"/>
  <c r="N32" i="6"/>
  <c r="M32" i="6"/>
  <c r="L32" i="6"/>
  <c r="K32" i="6"/>
  <c r="J32" i="6"/>
  <c r="I32" i="6"/>
  <c r="H32" i="6"/>
  <c r="G32" i="6"/>
  <c r="F32" i="6"/>
  <c r="E32" i="6"/>
  <c r="D32" i="6"/>
  <c r="C32" i="6"/>
  <c r="B32" i="6"/>
  <c r="AF31" i="6"/>
  <c r="S31" i="6"/>
  <c r="R31" i="6"/>
  <c r="P31" i="6"/>
  <c r="O31" i="6"/>
  <c r="N31" i="6"/>
  <c r="M31" i="6"/>
  <c r="L31" i="6"/>
  <c r="K31" i="6"/>
  <c r="J31" i="6"/>
  <c r="I31" i="6"/>
  <c r="H31" i="6"/>
  <c r="G31" i="6"/>
  <c r="F31" i="6"/>
  <c r="E31" i="6"/>
  <c r="D31" i="6"/>
  <c r="C31" i="6"/>
  <c r="B31" i="6"/>
  <c r="AH30" i="6"/>
  <c r="AF30" i="6"/>
  <c r="S30" i="6"/>
  <c r="R30" i="6"/>
  <c r="P30" i="6"/>
  <c r="O30" i="6"/>
  <c r="N30" i="6"/>
  <c r="M30" i="6"/>
  <c r="L30" i="6"/>
  <c r="K30" i="6"/>
  <c r="J30" i="6"/>
  <c r="I30" i="6"/>
  <c r="H30" i="6"/>
  <c r="G30" i="6"/>
  <c r="F30" i="6"/>
  <c r="E30" i="6"/>
  <c r="D30" i="6"/>
  <c r="C30" i="6"/>
  <c r="B30" i="6"/>
  <c r="AF29" i="6"/>
  <c r="S29" i="6"/>
  <c r="R29" i="6"/>
  <c r="P29" i="6"/>
  <c r="O29" i="6"/>
  <c r="N29" i="6"/>
  <c r="M29" i="6"/>
  <c r="L29" i="6"/>
  <c r="K29" i="6"/>
  <c r="J29" i="6"/>
  <c r="I29" i="6"/>
  <c r="H29" i="6"/>
  <c r="G29" i="6"/>
  <c r="F29" i="6"/>
  <c r="E29" i="6"/>
  <c r="D29" i="6"/>
  <c r="C29" i="6"/>
  <c r="B29" i="6"/>
  <c r="AH28" i="6"/>
  <c r="AF28" i="6"/>
  <c r="S28" i="6"/>
  <c r="R28" i="6"/>
  <c r="P28" i="6"/>
  <c r="O28" i="6"/>
  <c r="N28" i="6"/>
  <c r="M28" i="6"/>
  <c r="L28" i="6"/>
  <c r="K28" i="6"/>
  <c r="J28" i="6"/>
  <c r="I28" i="6"/>
  <c r="H28" i="6"/>
  <c r="G28" i="6"/>
  <c r="F28" i="6"/>
  <c r="E28" i="6"/>
  <c r="D28" i="6"/>
  <c r="C28" i="6"/>
  <c r="B28" i="6"/>
  <c r="AF27" i="6"/>
  <c r="S27" i="6"/>
  <c r="R27" i="6"/>
  <c r="AH27" i="6" s="1"/>
  <c r="P27" i="6"/>
  <c r="O27" i="6"/>
  <c r="N27" i="6"/>
  <c r="M27" i="6"/>
  <c r="L27" i="6"/>
  <c r="K27" i="6"/>
  <c r="J27" i="6"/>
  <c r="I27" i="6"/>
  <c r="H27" i="6"/>
  <c r="G27" i="6"/>
  <c r="F27" i="6"/>
  <c r="E27" i="6"/>
  <c r="D27" i="6"/>
  <c r="C27" i="6"/>
  <c r="B27" i="6"/>
  <c r="AH26" i="6"/>
  <c r="AF26" i="6"/>
  <c r="S26" i="6"/>
  <c r="R26" i="6"/>
  <c r="P26" i="6"/>
  <c r="O26" i="6"/>
  <c r="N26" i="6"/>
  <c r="M26" i="6"/>
  <c r="L26" i="6"/>
  <c r="K26" i="6"/>
  <c r="J26" i="6"/>
  <c r="I26" i="6"/>
  <c r="H26" i="6"/>
  <c r="G26" i="6"/>
  <c r="F26" i="6"/>
  <c r="E26" i="6"/>
  <c r="D26" i="6"/>
  <c r="C26" i="6"/>
  <c r="B26" i="6"/>
  <c r="AF25" i="6"/>
  <c r="S25" i="6"/>
  <c r="R25" i="6"/>
  <c r="AH25" i="6" s="1"/>
  <c r="P25" i="6"/>
  <c r="O25" i="6"/>
  <c r="N25" i="6"/>
  <c r="M25" i="6"/>
  <c r="L25" i="6"/>
  <c r="K25" i="6"/>
  <c r="J25" i="6"/>
  <c r="I25" i="6"/>
  <c r="H25" i="6"/>
  <c r="G25" i="6"/>
  <c r="F25" i="6"/>
  <c r="E25" i="6"/>
  <c r="D25" i="6"/>
  <c r="C25" i="6"/>
  <c r="B25" i="6"/>
  <c r="AH24" i="6"/>
  <c r="AF24" i="6"/>
  <c r="S24" i="6"/>
  <c r="R24" i="6"/>
  <c r="P24" i="6"/>
  <c r="O24" i="6"/>
  <c r="N24" i="6"/>
  <c r="M24" i="6"/>
  <c r="L24" i="6"/>
  <c r="K24" i="6"/>
  <c r="J24" i="6"/>
  <c r="I24" i="6"/>
  <c r="H24" i="6"/>
  <c r="G24" i="6"/>
  <c r="F24" i="6"/>
  <c r="E24" i="6"/>
  <c r="D24" i="6"/>
  <c r="C24" i="6"/>
  <c r="B24" i="6"/>
  <c r="AF23" i="6"/>
  <c r="S23" i="6"/>
  <c r="R23" i="6"/>
  <c r="AH23" i="6" s="1"/>
  <c r="P23" i="6"/>
  <c r="O23" i="6"/>
  <c r="N23" i="6"/>
  <c r="M23" i="6"/>
  <c r="L23" i="6"/>
  <c r="K23" i="6"/>
  <c r="J23" i="6"/>
  <c r="I23" i="6"/>
  <c r="H23" i="6"/>
  <c r="G23" i="6"/>
  <c r="F23" i="6"/>
  <c r="E23" i="6"/>
  <c r="D23" i="6"/>
  <c r="C23" i="6"/>
  <c r="B23" i="6"/>
  <c r="AH22" i="6"/>
  <c r="AF22" i="6"/>
  <c r="S22" i="6"/>
  <c r="R22" i="6"/>
  <c r="P22" i="6"/>
  <c r="O22" i="6"/>
  <c r="N22" i="6"/>
  <c r="M22" i="6"/>
  <c r="L22" i="6"/>
  <c r="K22" i="6"/>
  <c r="J22" i="6"/>
  <c r="I22" i="6"/>
  <c r="H22" i="6"/>
  <c r="G22" i="6"/>
  <c r="F22" i="6"/>
  <c r="E22" i="6"/>
  <c r="D22" i="6"/>
  <c r="C22" i="6"/>
  <c r="B22" i="6"/>
  <c r="AF21" i="6"/>
  <c r="S21" i="6"/>
  <c r="R21" i="6"/>
  <c r="AH21" i="6" s="1"/>
  <c r="P21" i="6"/>
  <c r="O21" i="6"/>
  <c r="N21" i="6"/>
  <c r="M21" i="6"/>
  <c r="L21" i="6"/>
  <c r="K21" i="6"/>
  <c r="J21" i="6"/>
  <c r="I21" i="6"/>
  <c r="H21" i="6"/>
  <c r="G21" i="6"/>
  <c r="F21" i="6"/>
  <c r="E21" i="6"/>
  <c r="D21" i="6"/>
  <c r="C21" i="6"/>
  <c r="B21" i="6"/>
  <c r="AH20" i="6"/>
  <c r="AF20" i="6"/>
  <c r="S20" i="6"/>
  <c r="R20" i="6"/>
  <c r="P20" i="6"/>
  <c r="O20" i="6"/>
  <c r="N20" i="6"/>
  <c r="M20" i="6"/>
  <c r="L20" i="6"/>
  <c r="K20" i="6"/>
  <c r="J20" i="6"/>
  <c r="I20" i="6"/>
  <c r="H20" i="6"/>
  <c r="G20" i="6"/>
  <c r="F20" i="6"/>
  <c r="E20" i="6"/>
  <c r="D20" i="6"/>
  <c r="C20" i="6"/>
  <c r="B20" i="6"/>
  <c r="AF19" i="6"/>
  <c r="S19" i="6"/>
  <c r="R19" i="6"/>
  <c r="P19" i="6"/>
  <c r="O19" i="6"/>
  <c r="N19" i="6"/>
  <c r="M19" i="6"/>
  <c r="L19" i="6"/>
  <c r="K19" i="6"/>
  <c r="J19" i="6"/>
  <c r="I19" i="6"/>
  <c r="H19" i="6"/>
  <c r="G19" i="6"/>
  <c r="F19" i="6"/>
  <c r="E19" i="6"/>
  <c r="D19" i="6"/>
  <c r="C19" i="6"/>
  <c r="B19" i="6"/>
  <c r="AH18" i="6"/>
  <c r="AF18" i="6"/>
  <c r="S18" i="6"/>
  <c r="R18" i="6"/>
  <c r="P18" i="6"/>
  <c r="O18" i="6"/>
  <c r="N18" i="6"/>
  <c r="M18" i="6"/>
  <c r="L18" i="6"/>
  <c r="K18" i="6"/>
  <c r="J18" i="6"/>
  <c r="I18" i="6"/>
  <c r="H18" i="6"/>
  <c r="G18" i="6"/>
  <c r="F18" i="6"/>
  <c r="E18" i="6"/>
  <c r="D18" i="6"/>
  <c r="C18" i="6"/>
  <c r="B18" i="6"/>
  <c r="AF17" i="6"/>
  <c r="S17" i="6"/>
  <c r="R17" i="6"/>
  <c r="AH17" i="6" s="1"/>
  <c r="P17" i="6"/>
  <c r="O17" i="6"/>
  <c r="N17" i="6"/>
  <c r="M17" i="6"/>
  <c r="L17" i="6"/>
  <c r="K17" i="6"/>
  <c r="J17" i="6"/>
  <c r="I17" i="6"/>
  <c r="H17" i="6"/>
  <c r="G17" i="6"/>
  <c r="F17" i="6"/>
  <c r="E17" i="6"/>
  <c r="D17" i="6"/>
  <c r="C17" i="6"/>
  <c r="B17" i="6"/>
  <c r="AH16" i="6"/>
  <c r="AF16" i="6"/>
  <c r="S16" i="6"/>
  <c r="R16" i="6"/>
  <c r="P16" i="6"/>
  <c r="O16" i="6"/>
  <c r="N16" i="6"/>
  <c r="M16" i="6"/>
  <c r="L16" i="6"/>
  <c r="K16" i="6"/>
  <c r="J16" i="6"/>
  <c r="I16" i="6"/>
  <c r="H16" i="6"/>
  <c r="G16" i="6"/>
  <c r="F16" i="6"/>
  <c r="E16" i="6"/>
  <c r="D16" i="6"/>
  <c r="C16" i="6"/>
  <c r="B16" i="6"/>
  <c r="AF15" i="6"/>
  <c r="S15" i="6"/>
  <c r="R15" i="6"/>
  <c r="AH15" i="6" s="1"/>
  <c r="P15" i="6"/>
  <c r="O15" i="6"/>
  <c r="N15" i="6"/>
  <c r="M15" i="6"/>
  <c r="L15" i="6"/>
  <c r="K15" i="6"/>
  <c r="J15" i="6"/>
  <c r="I15" i="6"/>
  <c r="H15" i="6"/>
  <c r="G15" i="6"/>
  <c r="F15" i="6"/>
  <c r="E15" i="6"/>
  <c r="D15" i="6"/>
  <c r="C15" i="6"/>
  <c r="B15" i="6"/>
  <c r="A15" i="6"/>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H14" i="6"/>
  <c r="AF14" i="6"/>
  <c r="S14" i="6"/>
  <c r="R14" i="6"/>
  <c r="P14" i="6"/>
  <c r="O14" i="6"/>
  <c r="N14" i="6"/>
  <c r="M14" i="6"/>
  <c r="L14" i="6"/>
  <c r="K14" i="6"/>
  <c r="J14" i="6"/>
  <c r="I14" i="6"/>
  <c r="H14" i="6"/>
  <c r="G14" i="6"/>
  <c r="F14" i="6"/>
  <c r="E14" i="6"/>
  <c r="D14" i="6"/>
  <c r="C14" i="6"/>
  <c r="B14" i="6"/>
  <c r="AF13" i="6"/>
  <c r="S13" i="6"/>
  <c r="R13" i="6"/>
  <c r="AH13" i="6" s="1"/>
  <c r="P13" i="6"/>
  <c r="O13" i="6"/>
  <c r="N13" i="6"/>
  <c r="M13" i="6"/>
  <c r="L13" i="6"/>
  <c r="K13" i="6"/>
  <c r="J13" i="6"/>
  <c r="I13" i="6"/>
  <c r="H13" i="6"/>
  <c r="G13" i="6"/>
  <c r="F13" i="6"/>
  <c r="E13" i="6"/>
  <c r="D13" i="6"/>
  <c r="C13" i="6"/>
  <c r="B13" i="6"/>
  <c r="A13" i="6"/>
  <c r="A14" i="6" s="1"/>
  <c r="AH12" i="6"/>
  <c r="AF12" i="6"/>
  <c r="S12" i="6"/>
  <c r="R12" i="6"/>
  <c r="P12" i="6"/>
  <c r="O12" i="6"/>
  <c r="N12" i="6"/>
  <c r="M12" i="6"/>
  <c r="L12" i="6"/>
  <c r="K12" i="6"/>
  <c r="J12" i="6"/>
  <c r="I12" i="6"/>
  <c r="H12" i="6"/>
  <c r="G12" i="6"/>
  <c r="F12" i="6"/>
  <c r="E12" i="6"/>
  <c r="D12" i="6"/>
  <c r="C12" i="6"/>
  <c r="B12" i="6"/>
  <c r="D3" i="6"/>
  <c r="AL111" i="5"/>
  <c r="AK111" i="5"/>
  <c r="AI111" i="5"/>
  <c r="AG111" i="5"/>
  <c r="R111" i="5"/>
  <c r="Q111" i="5"/>
  <c r="P111" i="5"/>
  <c r="O111" i="5"/>
  <c r="N111" i="5"/>
  <c r="M111" i="5"/>
  <c r="L111" i="5"/>
  <c r="K111" i="5"/>
  <c r="J111" i="5"/>
  <c r="I111" i="5"/>
  <c r="H111" i="5"/>
  <c r="G111" i="5"/>
  <c r="F111" i="5"/>
  <c r="E111" i="5"/>
  <c r="D111" i="5"/>
  <c r="C111" i="5"/>
  <c r="B111" i="5"/>
  <c r="AL110" i="5"/>
  <c r="AK110" i="5"/>
  <c r="AG110" i="5"/>
  <c r="R110" i="5"/>
  <c r="Q110" i="5"/>
  <c r="P110" i="5"/>
  <c r="O110" i="5"/>
  <c r="N110" i="5"/>
  <c r="M110" i="5"/>
  <c r="L110" i="5"/>
  <c r="K110" i="5"/>
  <c r="J110" i="5"/>
  <c r="I110" i="5"/>
  <c r="H110" i="5"/>
  <c r="G110" i="5"/>
  <c r="F110" i="5"/>
  <c r="E110" i="5"/>
  <c r="D110" i="5"/>
  <c r="C110" i="5"/>
  <c r="B110" i="5"/>
  <c r="AL109" i="5"/>
  <c r="AK109" i="5"/>
  <c r="AG109" i="5"/>
  <c r="R109" i="5"/>
  <c r="Q109" i="5"/>
  <c r="AI109" i="5" s="1"/>
  <c r="P109" i="5"/>
  <c r="O109" i="5"/>
  <c r="N109" i="5"/>
  <c r="M109" i="5"/>
  <c r="L109" i="5"/>
  <c r="K109" i="5"/>
  <c r="J109" i="5"/>
  <c r="I109" i="5"/>
  <c r="H109" i="5"/>
  <c r="G109" i="5"/>
  <c r="F109" i="5"/>
  <c r="E109" i="5"/>
  <c r="D109" i="5"/>
  <c r="C109" i="5"/>
  <c r="B109" i="5"/>
  <c r="AL108" i="5"/>
  <c r="AK108" i="5"/>
  <c r="AG108" i="5"/>
  <c r="AI108" i="5" s="1"/>
  <c r="R108" i="5"/>
  <c r="Q108" i="5"/>
  <c r="P108" i="5"/>
  <c r="O108" i="5"/>
  <c r="N108" i="5"/>
  <c r="M108" i="5"/>
  <c r="L108" i="5"/>
  <c r="K108" i="5"/>
  <c r="J108" i="5"/>
  <c r="I108" i="5"/>
  <c r="H108" i="5"/>
  <c r="G108" i="5"/>
  <c r="F108" i="5"/>
  <c r="E108" i="5"/>
  <c r="D108" i="5"/>
  <c r="C108" i="5"/>
  <c r="B108" i="5"/>
  <c r="AL107" i="5"/>
  <c r="AK107" i="5"/>
  <c r="AI107" i="5"/>
  <c r="AG107" i="5"/>
  <c r="R107" i="5"/>
  <c r="Q107" i="5"/>
  <c r="P107" i="5"/>
  <c r="O107" i="5"/>
  <c r="N107" i="5"/>
  <c r="M107" i="5"/>
  <c r="L107" i="5"/>
  <c r="K107" i="5"/>
  <c r="J107" i="5"/>
  <c r="I107" i="5"/>
  <c r="H107" i="5"/>
  <c r="G107" i="5"/>
  <c r="F107" i="5"/>
  <c r="E107" i="5"/>
  <c r="D107" i="5"/>
  <c r="C107" i="5"/>
  <c r="B107" i="5"/>
  <c r="AL106" i="5"/>
  <c r="AK106" i="5"/>
  <c r="AG106" i="5"/>
  <c r="R106" i="5"/>
  <c r="Q106" i="5"/>
  <c r="AI106" i="5" s="1"/>
  <c r="P106" i="5"/>
  <c r="O106" i="5"/>
  <c r="N106" i="5"/>
  <c r="M106" i="5"/>
  <c r="L106" i="5"/>
  <c r="K106" i="5"/>
  <c r="J106" i="5"/>
  <c r="I106" i="5"/>
  <c r="H106" i="5"/>
  <c r="G106" i="5"/>
  <c r="F106" i="5"/>
  <c r="E106" i="5"/>
  <c r="D106" i="5"/>
  <c r="C106" i="5"/>
  <c r="B106" i="5"/>
  <c r="AL105" i="5"/>
  <c r="AK105" i="5"/>
  <c r="AG105" i="5"/>
  <c r="R105" i="5"/>
  <c r="Q105" i="5"/>
  <c r="AI105" i="5" s="1"/>
  <c r="P105" i="5"/>
  <c r="O105" i="5"/>
  <c r="N105" i="5"/>
  <c r="M105" i="5"/>
  <c r="L105" i="5"/>
  <c r="K105" i="5"/>
  <c r="J105" i="5"/>
  <c r="I105" i="5"/>
  <c r="H105" i="5"/>
  <c r="G105" i="5"/>
  <c r="F105" i="5"/>
  <c r="E105" i="5"/>
  <c r="D105" i="5"/>
  <c r="C105" i="5"/>
  <c r="B105" i="5"/>
  <c r="AL104" i="5"/>
  <c r="AK104" i="5"/>
  <c r="AG104" i="5"/>
  <c r="AI104" i="5" s="1"/>
  <c r="R104" i="5"/>
  <c r="Q104" i="5"/>
  <c r="P104" i="5"/>
  <c r="O104" i="5"/>
  <c r="N104" i="5"/>
  <c r="M104" i="5"/>
  <c r="L104" i="5"/>
  <c r="K104" i="5"/>
  <c r="J104" i="5"/>
  <c r="I104" i="5"/>
  <c r="H104" i="5"/>
  <c r="G104" i="5"/>
  <c r="F104" i="5"/>
  <c r="E104" i="5"/>
  <c r="D104" i="5"/>
  <c r="C104" i="5"/>
  <c r="B104" i="5"/>
  <c r="AL103" i="5"/>
  <c r="AK103" i="5"/>
  <c r="AI103" i="5"/>
  <c r="AG103" i="5"/>
  <c r="R103" i="5"/>
  <c r="Q103" i="5"/>
  <c r="P103" i="5"/>
  <c r="O103" i="5"/>
  <c r="N103" i="5"/>
  <c r="M103" i="5"/>
  <c r="L103" i="5"/>
  <c r="K103" i="5"/>
  <c r="J103" i="5"/>
  <c r="I103" i="5"/>
  <c r="H103" i="5"/>
  <c r="G103" i="5"/>
  <c r="F103" i="5"/>
  <c r="E103" i="5"/>
  <c r="D103" i="5"/>
  <c r="C103" i="5"/>
  <c r="B103" i="5"/>
  <c r="AL102" i="5"/>
  <c r="AK102" i="5"/>
  <c r="AG102" i="5"/>
  <c r="R102" i="5"/>
  <c r="Q102" i="5"/>
  <c r="AI102" i="5" s="1"/>
  <c r="P102" i="5"/>
  <c r="O102" i="5"/>
  <c r="N102" i="5"/>
  <c r="M102" i="5"/>
  <c r="L102" i="5"/>
  <c r="K102" i="5"/>
  <c r="J102" i="5"/>
  <c r="I102" i="5"/>
  <c r="H102" i="5"/>
  <c r="G102" i="5"/>
  <c r="F102" i="5"/>
  <c r="E102" i="5"/>
  <c r="D102" i="5"/>
  <c r="C102" i="5"/>
  <c r="B102" i="5"/>
  <c r="AL101" i="5"/>
  <c r="AK101" i="5"/>
  <c r="AG101" i="5"/>
  <c r="R101" i="5"/>
  <c r="Q101" i="5"/>
  <c r="AI101" i="5" s="1"/>
  <c r="P101" i="5"/>
  <c r="O101" i="5"/>
  <c r="N101" i="5"/>
  <c r="M101" i="5"/>
  <c r="L101" i="5"/>
  <c r="K101" i="5"/>
  <c r="J101" i="5"/>
  <c r="I101" i="5"/>
  <c r="H101" i="5"/>
  <c r="G101" i="5"/>
  <c r="F101" i="5"/>
  <c r="E101" i="5"/>
  <c r="D101" i="5"/>
  <c r="C101" i="5"/>
  <c r="B101" i="5"/>
  <c r="AL100" i="5"/>
  <c r="AK100" i="5"/>
  <c r="AG100" i="5"/>
  <c r="AI100" i="5" s="1"/>
  <c r="R100" i="5"/>
  <c r="Q100" i="5"/>
  <c r="P100" i="5"/>
  <c r="O100" i="5"/>
  <c r="N100" i="5"/>
  <c r="M100" i="5"/>
  <c r="L100" i="5"/>
  <c r="K100" i="5"/>
  <c r="J100" i="5"/>
  <c r="I100" i="5"/>
  <c r="H100" i="5"/>
  <c r="G100" i="5"/>
  <c r="F100" i="5"/>
  <c r="E100" i="5"/>
  <c r="D100" i="5"/>
  <c r="C100" i="5"/>
  <c r="B100" i="5"/>
  <c r="AL99" i="5"/>
  <c r="AK99" i="5"/>
  <c r="AI99" i="5"/>
  <c r="AG99" i="5"/>
  <c r="R99" i="5"/>
  <c r="Q99" i="5"/>
  <c r="P99" i="5"/>
  <c r="O99" i="5"/>
  <c r="N99" i="5"/>
  <c r="M99" i="5"/>
  <c r="L99" i="5"/>
  <c r="K99" i="5"/>
  <c r="J99" i="5"/>
  <c r="I99" i="5"/>
  <c r="H99" i="5"/>
  <c r="G99" i="5"/>
  <c r="F99" i="5"/>
  <c r="E99" i="5"/>
  <c r="D99" i="5"/>
  <c r="C99" i="5"/>
  <c r="B99" i="5"/>
  <c r="AL98" i="5"/>
  <c r="AK98" i="5"/>
  <c r="AG98" i="5"/>
  <c r="R98" i="5"/>
  <c r="Q98" i="5"/>
  <c r="P98" i="5"/>
  <c r="O98" i="5"/>
  <c r="N98" i="5"/>
  <c r="M98" i="5"/>
  <c r="L98" i="5"/>
  <c r="K98" i="5"/>
  <c r="J98" i="5"/>
  <c r="I98" i="5"/>
  <c r="H98" i="5"/>
  <c r="G98" i="5"/>
  <c r="F98" i="5"/>
  <c r="E98" i="5"/>
  <c r="D98" i="5"/>
  <c r="C98" i="5"/>
  <c r="B98" i="5"/>
  <c r="AL97" i="5"/>
  <c r="AK97" i="5"/>
  <c r="AG97" i="5"/>
  <c r="R97" i="5"/>
  <c r="Q97" i="5"/>
  <c r="AI97" i="5" s="1"/>
  <c r="P97" i="5"/>
  <c r="O97" i="5"/>
  <c r="N97" i="5"/>
  <c r="M97" i="5"/>
  <c r="L97" i="5"/>
  <c r="K97" i="5"/>
  <c r="J97" i="5"/>
  <c r="I97" i="5"/>
  <c r="H97" i="5"/>
  <c r="G97" i="5"/>
  <c r="F97" i="5"/>
  <c r="E97" i="5"/>
  <c r="D97" i="5"/>
  <c r="C97" i="5"/>
  <c r="B97" i="5"/>
  <c r="AL96" i="5"/>
  <c r="AK96" i="5"/>
  <c r="AG96" i="5"/>
  <c r="AI96" i="5" s="1"/>
  <c r="R96" i="5"/>
  <c r="Q96" i="5"/>
  <c r="P96" i="5"/>
  <c r="O96" i="5"/>
  <c r="N96" i="5"/>
  <c r="M96" i="5"/>
  <c r="L96" i="5"/>
  <c r="K96" i="5"/>
  <c r="J96" i="5"/>
  <c r="I96" i="5"/>
  <c r="H96" i="5"/>
  <c r="G96" i="5"/>
  <c r="F96" i="5"/>
  <c r="E96" i="5"/>
  <c r="D96" i="5"/>
  <c r="C96" i="5"/>
  <c r="B96" i="5"/>
  <c r="AL95" i="5"/>
  <c r="AK95" i="5"/>
  <c r="AI95" i="5"/>
  <c r="AG95" i="5"/>
  <c r="R95" i="5"/>
  <c r="Q95" i="5"/>
  <c r="P95" i="5"/>
  <c r="O95" i="5"/>
  <c r="N95" i="5"/>
  <c r="M95" i="5"/>
  <c r="L95" i="5"/>
  <c r="K95" i="5"/>
  <c r="J95" i="5"/>
  <c r="I95" i="5"/>
  <c r="H95" i="5"/>
  <c r="G95" i="5"/>
  <c r="F95" i="5"/>
  <c r="E95" i="5"/>
  <c r="D95" i="5"/>
  <c r="C95" i="5"/>
  <c r="B95" i="5"/>
  <c r="AL94" i="5"/>
  <c r="AK94" i="5"/>
  <c r="AG94" i="5"/>
  <c r="R94" i="5"/>
  <c r="Q94" i="5"/>
  <c r="P94" i="5"/>
  <c r="O94" i="5"/>
  <c r="N94" i="5"/>
  <c r="M94" i="5"/>
  <c r="L94" i="5"/>
  <c r="K94" i="5"/>
  <c r="J94" i="5"/>
  <c r="I94" i="5"/>
  <c r="H94" i="5"/>
  <c r="G94" i="5"/>
  <c r="F94" i="5"/>
  <c r="E94" i="5"/>
  <c r="D94" i="5"/>
  <c r="C94" i="5"/>
  <c r="B94" i="5"/>
  <c r="AL93" i="5"/>
  <c r="AK93" i="5"/>
  <c r="AG93" i="5"/>
  <c r="R93" i="5"/>
  <c r="Q93" i="5"/>
  <c r="AI93" i="5" s="1"/>
  <c r="P93" i="5"/>
  <c r="O93" i="5"/>
  <c r="N93" i="5"/>
  <c r="M93" i="5"/>
  <c r="L93" i="5"/>
  <c r="K93" i="5"/>
  <c r="J93" i="5"/>
  <c r="I93" i="5"/>
  <c r="H93" i="5"/>
  <c r="G93" i="5"/>
  <c r="F93" i="5"/>
  <c r="E93" i="5"/>
  <c r="D93" i="5"/>
  <c r="C93" i="5"/>
  <c r="B93" i="5"/>
  <c r="AL92" i="5"/>
  <c r="AK92" i="5"/>
  <c r="AG92" i="5"/>
  <c r="AI92" i="5" s="1"/>
  <c r="R92" i="5"/>
  <c r="Q92" i="5"/>
  <c r="P92" i="5"/>
  <c r="O92" i="5"/>
  <c r="N92" i="5"/>
  <c r="M92" i="5"/>
  <c r="L92" i="5"/>
  <c r="K92" i="5"/>
  <c r="J92" i="5"/>
  <c r="I92" i="5"/>
  <c r="H92" i="5"/>
  <c r="G92" i="5"/>
  <c r="F92" i="5"/>
  <c r="E92" i="5"/>
  <c r="D92" i="5"/>
  <c r="C92" i="5"/>
  <c r="B92" i="5"/>
  <c r="AL91" i="5"/>
  <c r="AK91" i="5"/>
  <c r="AI91" i="5"/>
  <c r="AG91" i="5"/>
  <c r="R91" i="5"/>
  <c r="Q91" i="5"/>
  <c r="P91" i="5"/>
  <c r="O91" i="5"/>
  <c r="N91" i="5"/>
  <c r="M91" i="5"/>
  <c r="L91" i="5"/>
  <c r="K91" i="5"/>
  <c r="J91" i="5"/>
  <c r="I91" i="5"/>
  <c r="H91" i="5"/>
  <c r="G91" i="5"/>
  <c r="F91" i="5"/>
  <c r="E91" i="5"/>
  <c r="D91" i="5"/>
  <c r="C91" i="5"/>
  <c r="B91" i="5"/>
  <c r="AL90" i="5"/>
  <c r="AK90" i="5"/>
  <c r="AG90" i="5"/>
  <c r="R90" i="5"/>
  <c r="Q90" i="5"/>
  <c r="AI90" i="5" s="1"/>
  <c r="P90" i="5"/>
  <c r="O90" i="5"/>
  <c r="N90" i="5"/>
  <c r="M90" i="5"/>
  <c r="L90" i="5"/>
  <c r="K90" i="5"/>
  <c r="J90" i="5"/>
  <c r="I90" i="5"/>
  <c r="H90" i="5"/>
  <c r="G90" i="5"/>
  <c r="F90" i="5"/>
  <c r="E90" i="5"/>
  <c r="D90" i="5"/>
  <c r="C90" i="5"/>
  <c r="B90" i="5"/>
  <c r="AL89" i="5"/>
  <c r="AK89" i="5"/>
  <c r="AG89" i="5"/>
  <c r="R89" i="5"/>
  <c r="Q89" i="5"/>
  <c r="AI89" i="5" s="1"/>
  <c r="P89" i="5"/>
  <c r="O89" i="5"/>
  <c r="N89" i="5"/>
  <c r="M89" i="5"/>
  <c r="L89" i="5"/>
  <c r="K89" i="5"/>
  <c r="J89" i="5"/>
  <c r="I89" i="5"/>
  <c r="H89" i="5"/>
  <c r="G89" i="5"/>
  <c r="F89" i="5"/>
  <c r="E89" i="5"/>
  <c r="D89" i="5"/>
  <c r="C89" i="5"/>
  <c r="B89" i="5"/>
  <c r="AL88" i="5"/>
  <c r="AK88" i="5"/>
  <c r="AG88" i="5"/>
  <c r="AI88" i="5" s="1"/>
  <c r="R88" i="5"/>
  <c r="Q88" i="5"/>
  <c r="P88" i="5"/>
  <c r="O88" i="5"/>
  <c r="N88" i="5"/>
  <c r="M88" i="5"/>
  <c r="L88" i="5"/>
  <c r="K88" i="5"/>
  <c r="J88" i="5"/>
  <c r="I88" i="5"/>
  <c r="H88" i="5"/>
  <c r="G88" i="5"/>
  <c r="F88" i="5"/>
  <c r="E88" i="5"/>
  <c r="D88" i="5"/>
  <c r="C88" i="5"/>
  <c r="B88" i="5"/>
  <c r="AL87" i="5"/>
  <c r="AK87" i="5"/>
  <c r="AI87" i="5"/>
  <c r="AG87" i="5"/>
  <c r="R87" i="5"/>
  <c r="Q87" i="5"/>
  <c r="P87" i="5"/>
  <c r="O87" i="5"/>
  <c r="N87" i="5"/>
  <c r="M87" i="5"/>
  <c r="L87" i="5"/>
  <c r="K87" i="5"/>
  <c r="J87" i="5"/>
  <c r="I87" i="5"/>
  <c r="H87" i="5"/>
  <c r="G87" i="5"/>
  <c r="F87" i="5"/>
  <c r="E87" i="5"/>
  <c r="D87" i="5"/>
  <c r="C87" i="5"/>
  <c r="B87" i="5"/>
  <c r="AL86" i="5"/>
  <c r="AK86" i="5"/>
  <c r="AG86" i="5"/>
  <c r="R86" i="5"/>
  <c r="Q86" i="5"/>
  <c r="AI86" i="5" s="1"/>
  <c r="P86" i="5"/>
  <c r="O86" i="5"/>
  <c r="N86" i="5"/>
  <c r="M86" i="5"/>
  <c r="L86" i="5"/>
  <c r="K86" i="5"/>
  <c r="J86" i="5"/>
  <c r="I86" i="5"/>
  <c r="H86" i="5"/>
  <c r="G86" i="5"/>
  <c r="F86" i="5"/>
  <c r="E86" i="5"/>
  <c r="D86" i="5"/>
  <c r="C86" i="5"/>
  <c r="B86" i="5"/>
  <c r="AL85" i="5"/>
  <c r="AK85" i="5"/>
  <c r="AG85" i="5"/>
  <c r="R85" i="5"/>
  <c r="Q85" i="5"/>
  <c r="AI85" i="5" s="1"/>
  <c r="P85" i="5"/>
  <c r="O85" i="5"/>
  <c r="N85" i="5"/>
  <c r="M85" i="5"/>
  <c r="L85" i="5"/>
  <c r="K85" i="5"/>
  <c r="J85" i="5"/>
  <c r="I85" i="5"/>
  <c r="H85" i="5"/>
  <c r="G85" i="5"/>
  <c r="F85" i="5"/>
  <c r="E85" i="5"/>
  <c r="D85" i="5"/>
  <c r="C85" i="5"/>
  <c r="B85" i="5"/>
  <c r="AL84" i="5"/>
  <c r="AK84" i="5"/>
  <c r="AG84" i="5"/>
  <c r="AI84" i="5" s="1"/>
  <c r="R84" i="5"/>
  <c r="Q84" i="5"/>
  <c r="P84" i="5"/>
  <c r="O84" i="5"/>
  <c r="N84" i="5"/>
  <c r="M84" i="5"/>
  <c r="L84" i="5"/>
  <c r="K84" i="5"/>
  <c r="J84" i="5"/>
  <c r="I84" i="5"/>
  <c r="H84" i="5"/>
  <c r="G84" i="5"/>
  <c r="F84" i="5"/>
  <c r="E84" i="5"/>
  <c r="D84" i="5"/>
  <c r="C84" i="5"/>
  <c r="B84" i="5"/>
  <c r="AL83" i="5"/>
  <c r="AK83" i="5"/>
  <c r="AI83" i="5"/>
  <c r="AG83" i="5"/>
  <c r="R83" i="5"/>
  <c r="Q83" i="5"/>
  <c r="P83" i="5"/>
  <c r="O83" i="5"/>
  <c r="N83" i="5"/>
  <c r="M83" i="5"/>
  <c r="L83" i="5"/>
  <c r="K83" i="5"/>
  <c r="J83" i="5"/>
  <c r="I83" i="5"/>
  <c r="H83" i="5"/>
  <c r="G83" i="5"/>
  <c r="F83" i="5"/>
  <c r="E83" i="5"/>
  <c r="D83" i="5"/>
  <c r="C83" i="5"/>
  <c r="B83" i="5"/>
  <c r="AL82" i="5"/>
  <c r="AK82" i="5"/>
  <c r="AG82" i="5"/>
  <c r="R82" i="5"/>
  <c r="Q82" i="5"/>
  <c r="P82" i="5"/>
  <c r="O82" i="5"/>
  <c r="N82" i="5"/>
  <c r="M82" i="5"/>
  <c r="L82" i="5"/>
  <c r="K82" i="5"/>
  <c r="J82" i="5"/>
  <c r="I82" i="5"/>
  <c r="H82" i="5"/>
  <c r="G82" i="5"/>
  <c r="F82" i="5"/>
  <c r="E82" i="5"/>
  <c r="D82" i="5"/>
  <c r="C82" i="5"/>
  <c r="B82" i="5"/>
  <c r="AL81" i="5"/>
  <c r="AK81" i="5"/>
  <c r="AG81" i="5"/>
  <c r="R81" i="5"/>
  <c r="Q81" i="5"/>
  <c r="AI81" i="5" s="1"/>
  <c r="P81" i="5"/>
  <c r="O81" i="5"/>
  <c r="N81" i="5"/>
  <c r="M81" i="5"/>
  <c r="L81" i="5"/>
  <c r="K81" i="5"/>
  <c r="J81" i="5"/>
  <c r="I81" i="5"/>
  <c r="H81" i="5"/>
  <c r="G81" i="5"/>
  <c r="F81" i="5"/>
  <c r="E81" i="5"/>
  <c r="D81" i="5"/>
  <c r="C81" i="5"/>
  <c r="B81" i="5"/>
  <c r="AL80" i="5"/>
  <c r="AK80" i="5"/>
  <c r="AG80" i="5"/>
  <c r="AI80" i="5" s="1"/>
  <c r="R80" i="5"/>
  <c r="Q80" i="5"/>
  <c r="P80" i="5"/>
  <c r="O80" i="5"/>
  <c r="N80" i="5"/>
  <c r="M80" i="5"/>
  <c r="L80" i="5"/>
  <c r="K80" i="5"/>
  <c r="J80" i="5"/>
  <c r="I80" i="5"/>
  <c r="H80" i="5"/>
  <c r="G80" i="5"/>
  <c r="F80" i="5"/>
  <c r="E80" i="5"/>
  <c r="D80" i="5"/>
  <c r="C80" i="5"/>
  <c r="B80" i="5"/>
  <c r="AL79" i="5"/>
  <c r="AK79" i="5"/>
  <c r="AI79" i="5"/>
  <c r="AG79" i="5"/>
  <c r="R79" i="5"/>
  <c r="Q79" i="5"/>
  <c r="P79" i="5"/>
  <c r="O79" i="5"/>
  <c r="N79" i="5"/>
  <c r="M79" i="5"/>
  <c r="L79" i="5"/>
  <c r="K79" i="5"/>
  <c r="J79" i="5"/>
  <c r="I79" i="5"/>
  <c r="H79" i="5"/>
  <c r="G79" i="5"/>
  <c r="F79" i="5"/>
  <c r="E79" i="5"/>
  <c r="D79" i="5"/>
  <c r="C79" i="5"/>
  <c r="B79" i="5"/>
  <c r="AL78" i="5"/>
  <c r="AK78" i="5"/>
  <c r="AG78" i="5"/>
  <c r="R78" i="5"/>
  <c r="Q78" i="5"/>
  <c r="P78" i="5"/>
  <c r="O78" i="5"/>
  <c r="N78" i="5"/>
  <c r="M78" i="5"/>
  <c r="L78" i="5"/>
  <c r="K78" i="5"/>
  <c r="J78" i="5"/>
  <c r="I78" i="5"/>
  <c r="H78" i="5"/>
  <c r="G78" i="5"/>
  <c r="F78" i="5"/>
  <c r="E78" i="5"/>
  <c r="D78" i="5"/>
  <c r="C78" i="5"/>
  <c r="B78" i="5"/>
  <c r="AL77" i="5"/>
  <c r="AK77" i="5"/>
  <c r="AG77" i="5"/>
  <c r="R77" i="5"/>
  <c r="Q77" i="5"/>
  <c r="AI77" i="5" s="1"/>
  <c r="P77" i="5"/>
  <c r="O77" i="5"/>
  <c r="N77" i="5"/>
  <c r="M77" i="5"/>
  <c r="L77" i="5"/>
  <c r="K77" i="5"/>
  <c r="J77" i="5"/>
  <c r="I77" i="5"/>
  <c r="H77" i="5"/>
  <c r="G77" i="5"/>
  <c r="F77" i="5"/>
  <c r="E77" i="5"/>
  <c r="D77" i="5"/>
  <c r="C77" i="5"/>
  <c r="B77" i="5"/>
  <c r="AL76" i="5"/>
  <c r="AK76" i="5"/>
  <c r="AG76" i="5"/>
  <c r="AI76" i="5" s="1"/>
  <c r="R76" i="5"/>
  <c r="Q76" i="5"/>
  <c r="P76" i="5"/>
  <c r="O76" i="5"/>
  <c r="N76" i="5"/>
  <c r="M76" i="5"/>
  <c r="L76" i="5"/>
  <c r="K76" i="5"/>
  <c r="J76" i="5"/>
  <c r="I76" i="5"/>
  <c r="H76" i="5"/>
  <c r="G76" i="5"/>
  <c r="F76" i="5"/>
  <c r="E76" i="5"/>
  <c r="D76" i="5"/>
  <c r="C76" i="5"/>
  <c r="B76" i="5"/>
  <c r="AL75" i="5"/>
  <c r="AK75" i="5"/>
  <c r="AI75" i="5"/>
  <c r="AG75" i="5"/>
  <c r="R75" i="5"/>
  <c r="Q75" i="5"/>
  <c r="P75" i="5"/>
  <c r="O75" i="5"/>
  <c r="N75" i="5"/>
  <c r="M75" i="5"/>
  <c r="L75" i="5"/>
  <c r="K75" i="5"/>
  <c r="J75" i="5"/>
  <c r="I75" i="5"/>
  <c r="H75" i="5"/>
  <c r="G75" i="5"/>
  <c r="F75" i="5"/>
  <c r="E75" i="5"/>
  <c r="D75" i="5"/>
  <c r="C75" i="5"/>
  <c r="B75" i="5"/>
  <c r="AL74" i="5"/>
  <c r="AK74" i="5"/>
  <c r="AG74" i="5"/>
  <c r="R74" i="5"/>
  <c r="Q74" i="5"/>
  <c r="AI74" i="5" s="1"/>
  <c r="P74" i="5"/>
  <c r="O74" i="5"/>
  <c r="N74" i="5"/>
  <c r="M74" i="5"/>
  <c r="L74" i="5"/>
  <c r="K74" i="5"/>
  <c r="J74" i="5"/>
  <c r="I74" i="5"/>
  <c r="H74" i="5"/>
  <c r="G74" i="5"/>
  <c r="F74" i="5"/>
  <c r="E74" i="5"/>
  <c r="D74" i="5"/>
  <c r="C74" i="5"/>
  <c r="B74" i="5"/>
  <c r="AL73" i="5"/>
  <c r="AK73" i="5"/>
  <c r="AG73" i="5"/>
  <c r="R73" i="5"/>
  <c r="Q73" i="5"/>
  <c r="AI73" i="5" s="1"/>
  <c r="P73" i="5"/>
  <c r="O73" i="5"/>
  <c r="N73" i="5"/>
  <c r="M73" i="5"/>
  <c r="L73" i="5"/>
  <c r="K73" i="5"/>
  <c r="J73" i="5"/>
  <c r="I73" i="5"/>
  <c r="H73" i="5"/>
  <c r="G73" i="5"/>
  <c r="F73" i="5"/>
  <c r="E73" i="5"/>
  <c r="D73" i="5"/>
  <c r="C73" i="5"/>
  <c r="B73" i="5"/>
  <c r="AL72" i="5"/>
  <c r="AK72" i="5"/>
  <c r="AG72" i="5"/>
  <c r="AI72" i="5" s="1"/>
  <c r="R72" i="5"/>
  <c r="Q72" i="5"/>
  <c r="P72" i="5"/>
  <c r="O72" i="5"/>
  <c r="N72" i="5"/>
  <c r="M72" i="5"/>
  <c r="L72" i="5"/>
  <c r="K72" i="5"/>
  <c r="J72" i="5"/>
  <c r="I72" i="5"/>
  <c r="H72" i="5"/>
  <c r="G72" i="5"/>
  <c r="F72" i="5"/>
  <c r="E72" i="5"/>
  <c r="D72" i="5"/>
  <c r="C72" i="5"/>
  <c r="B72" i="5"/>
  <c r="AL71" i="5"/>
  <c r="AK71" i="5"/>
  <c r="AI71" i="5"/>
  <c r="AG71" i="5"/>
  <c r="R71" i="5"/>
  <c r="Q71" i="5"/>
  <c r="P71" i="5"/>
  <c r="O71" i="5"/>
  <c r="N71" i="5"/>
  <c r="M71" i="5"/>
  <c r="L71" i="5"/>
  <c r="K71" i="5"/>
  <c r="J71" i="5"/>
  <c r="I71" i="5"/>
  <c r="H71" i="5"/>
  <c r="G71" i="5"/>
  <c r="F71" i="5"/>
  <c r="E71" i="5"/>
  <c r="D71" i="5"/>
  <c r="C71" i="5"/>
  <c r="B71" i="5"/>
  <c r="AL70" i="5"/>
  <c r="AK70" i="5"/>
  <c r="AG70" i="5"/>
  <c r="R70" i="5"/>
  <c r="Q70" i="5"/>
  <c r="AI70" i="5" s="1"/>
  <c r="P70" i="5"/>
  <c r="O70" i="5"/>
  <c r="N70" i="5"/>
  <c r="M70" i="5"/>
  <c r="L70" i="5"/>
  <c r="K70" i="5"/>
  <c r="J70" i="5"/>
  <c r="I70" i="5"/>
  <c r="H70" i="5"/>
  <c r="G70" i="5"/>
  <c r="F70" i="5"/>
  <c r="E70" i="5"/>
  <c r="D70" i="5"/>
  <c r="C70" i="5"/>
  <c r="B70" i="5"/>
  <c r="AL69" i="5"/>
  <c r="AK69" i="5"/>
  <c r="AG69" i="5"/>
  <c r="R69" i="5"/>
  <c r="Q69" i="5"/>
  <c r="AI69" i="5" s="1"/>
  <c r="P69" i="5"/>
  <c r="O69" i="5"/>
  <c r="N69" i="5"/>
  <c r="M69" i="5"/>
  <c r="L69" i="5"/>
  <c r="K69" i="5"/>
  <c r="J69" i="5"/>
  <c r="I69" i="5"/>
  <c r="H69" i="5"/>
  <c r="G69" i="5"/>
  <c r="F69" i="5"/>
  <c r="E69" i="5"/>
  <c r="D69" i="5"/>
  <c r="C69" i="5"/>
  <c r="B69" i="5"/>
  <c r="AL68" i="5"/>
  <c r="AK68" i="5"/>
  <c r="AG68" i="5"/>
  <c r="AI68" i="5" s="1"/>
  <c r="R68" i="5"/>
  <c r="Q68" i="5"/>
  <c r="P68" i="5"/>
  <c r="O68" i="5"/>
  <c r="N68" i="5"/>
  <c r="M68" i="5"/>
  <c r="L68" i="5"/>
  <c r="K68" i="5"/>
  <c r="J68" i="5"/>
  <c r="I68" i="5"/>
  <c r="H68" i="5"/>
  <c r="G68" i="5"/>
  <c r="F68" i="5"/>
  <c r="E68" i="5"/>
  <c r="D68" i="5"/>
  <c r="C68" i="5"/>
  <c r="B68" i="5"/>
  <c r="AL67" i="5"/>
  <c r="AK67" i="5"/>
  <c r="AI67" i="5"/>
  <c r="AG67" i="5"/>
  <c r="R67" i="5"/>
  <c r="Q67" i="5"/>
  <c r="P67" i="5"/>
  <c r="O67" i="5"/>
  <c r="N67" i="5"/>
  <c r="M67" i="5"/>
  <c r="L67" i="5"/>
  <c r="K67" i="5"/>
  <c r="J67" i="5"/>
  <c r="I67" i="5"/>
  <c r="H67" i="5"/>
  <c r="G67" i="5"/>
  <c r="F67" i="5"/>
  <c r="E67" i="5"/>
  <c r="D67" i="5"/>
  <c r="C67" i="5"/>
  <c r="B67" i="5"/>
  <c r="AL66" i="5"/>
  <c r="AK66" i="5"/>
  <c r="AG66" i="5"/>
  <c r="R66" i="5"/>
  <c r="Q66" i="5"/>
  <c r="P66" i="5"/>
  <c r="O66" i="5"/>
  <c r="N66" i="5"/>
  <c r="M66" i="5"/>
  <c r="L66" i="5"/>
  <c r="K66" i="5"/>
  <c r="J66" i="5"/>
  <c r="I66" i="5"/>
  <c r="H66" i="5"/>
  <c r="G66" i="5"/>
  <c r="F66" i="5"/>
  <c r="E66" i="5"/>
  <c r="D66" i="5"/>
  <c r="C66" i="5"/>
  <c r="B66" i="5"/>
  <c r="AL65" i="5"/>
  <c r="AK65" i="5"/>
  <c r="AG65" i="5"/>
  <c r="R65" i="5"/>
  <c r="Q65" i="5"/>
  <c r="AI65" i="5" s="1"/>
  <c r="P65" i="5"/>
  <c r="O65" i="5"/>
  <c r="N65" i="5"/>
  <c r="M65" i="5"/>
  <c r="L65" i="5"/>
  <c r="K65" i="5"/>
  <c r="J65" i="5"/>
  <c r="I65" i="5"/>
  <c r="H65" i="5"/>
  <c r="G65" i="5"/>
  <c r="F65" i="5"/>
  <c r="E65" i="5"/>
  <c r="D65" i="5"/>
  <c r="C65" i="5"/>
  <c r="B65" i="5"/>
  <c r="AL64" i="5"/>
  <c r="AK64" i="5"/>
  <c r="AG64" i="5"/>
  <c r="AI64" i="5" s="1"/>
  <c r="R64" i="5"/>
  <c r="Q64" i="5"/>
  <c r="P64" i="5"/>
  <c r="O64" i="5"/>
  <c r="N64" i="5"/>
  <c r="M64" i="5"/>
  <c r="L64" i="5"/>
  <c r="K64" i="5"/>
  <c r="J64" i="5"/>
  <c r="I64" i="5"/>
  <c r="H64" i="5"/>
  <c r="G64" i="5"/>
  <c r="F64" i="5"/>
  <c r="E64" i="5"/>
  <c r="D64" i="5"/>
  <c r="C64" i="5"/>
  <c r="B64" i="5"/>
  <c r="AL63" i="5"/>
  <c r="AK63" i="5"/>
  <c r="AI63" i="5"/>
  <c r="AG63" i="5"/>
  <c r="R63" i="5"/>
  <c r="Q63" i="5"/>
  <c r="P63" i="5"/>
  <c r="O63" i="5"/>
  <c r="N63" i="5"/>
  <c r="M63" i="5"/>
  <c r="L63" i="5"/>
  <c r="K63" i="5"/>
  <c r="J63" i="5"/>
  <c r="I63" i="5"/>
  <c r="H63" i="5"/>
  <c r="G63" i="5"/>
  <c r="F63" i="5"/>
  <c r="E63" i="5"/>
  <c r="D63" i="5"/>
  <c r="C63" i="5"/>
  <c r="B63" i="5"/>
  <c r="AL62" i="5"/>
  <c r="AK62" i="5"/>
  <c r="AG62" i="5"/>
  <c r="R62" i="5"/>
  <c r="Q62" i="5"/>
  <c r="P62" i="5"/>
  <c r="O62" i="5"/>
  <c r="N62" i="5"/>
  <c r="M62" i="5"/>
  <c r="L62" i="5"/>
  <c r="K62" i="5"/>
  <c r="J62" i="5"/>
  <c r="I62" i="5"/>
  <c r="H62" i="5"/>
  <c r="G62" i="5"/>
  <c r="F62" i="5"/>
  <c r="E62" i="5"/>
  <c r="D62" i="5"/>
  <c r="C62" i="5"/>
  <c r="B62" i="5"/>
  <c r="AL61" i="5"/>
  <c r="AK61" i="5"/>
  <c r="AG61" i="5"/>
  <c r="R61" i="5"/>
  <c r="Q61" i="5"/>
  <c r="AI61" i="5" s="1"/>
  <c r="P61" i="5"/>
  <c r="O61" i="5"/>
  <c r="N61" i="5"/>
  <c r="M61" i="5"/>
  <c r="L61" i="5"/>
  <c r="K61" i="5"/>
  <c r="J61" i="5"/>
  <c r="I61" i="5"/>
  <c r="H61" i="5"/>
  <c r="G61" i="5"/>
  <c r="F61" i="5"/>
  <c r="E61" i="5"/>
  <c r="D61" i="5"/>
  <c r="C61" i="5"/>
  <c r="B61" i="5"/>
  <c r="AL60" i="5"/>
  <c r="AK60" i="5"/>
  <c r="AG60" i="5"/>
  <c r="AI60" i="5" s="1"/>
  <c r="R60" i="5"/>
  <c r="Q60" i="5"/>
  <c r="P60" i="5"/>
  <c r="O60" i="5"/>
  <c r="N60" i="5"/>
  <c r="M60" i="5"/>
  <c r="L60" i="5"/>
  <c r="K60" i="5"/>
  <c r="J60" i="5"/>
  <c r="I60" i="5"/>
  <c r="H60" i="5"/>
  <c r="G60" i="5"/>
  <c r="F60" i="5"/>
  <c r="E60" i="5"/>
  <c r="D60" i="5"/>
  <c r="C60" i="5"/>
  <c r="B60" i="5"/>
  <c r="AL59" i="5"/>
  <c r="AK59" i="5"/>
  <c r="AI59" i="5"/>
  <c r="AG59" i="5"/>
  <c r="R59" i="5"/>
  <c r="Q59" i="5"/>
  <c r="P59" i="5"/>
  <c r="O59" i="5"/>
  <c r="N59" i="5"/>
  <c r="M59" i="5"/>
  <c r="L59" i="5"/>
  <c r="K59" i="5"/>
  <c r="J59" i="5"/>
  <c r="I59" i="5"/>
  <c r="H59" i="5"/>
  <c r="G59" i="5"/>
  <c r="F59" i="5"/>
  <c r="E59" i="5"/>
  <c r="D59" i="5"/>
  <c r="C59" i="5"/>
  <c r="B59" i="5"/>
  <c r="AL58" i="5"/>
  <c r="AK58" i="5"/>
  <c r="AG58" i="5"/>
  <c r="R58" i="5"/>
  <c r="Q58" i="5"/>
  <c r="AI58" i="5" s="1"/>
  <c r="P58" i="5"/>
  <c r="O58" i="5"/>
  <c r="N58" i="5"/>
  <c r="M58" i="5"/>
  <c r="L58" i="5"/>
  <c r="K58" i="5"/>
  <c r="J58" i="5"/>
  <c r="I58" i="5"/>
  <c r="H58" i="5"/>
  <c r="G58" i="5"/>
  <c r="F58" i="5"/>
  <c r="E58" i="5"/>
  <c r="D58" i="5"/>
  <c r="C58" i="5"/>
  <c r="B58" i="5"/>
  <c r="AL57" i="5"/>
  <c r="AK57" i="5"/>
  <c r="AG57" i="5"/>
  <c r="R57" i="5"/>
  <c r="Q57" i="5"/>
  <c r="AI57" i="5" s="1"/>
  <c r="P57" i="5"/>
  <c r="O57" i="5"/>
  <c r="N57" i="5"/>
  <c r="M57" i="5"/>
  <c r="L57" i="5"/>
  <c r="K57" i="5"/>
  <c r="J57" i="5"/>
  <c r="I57" i="5"/>
  <c r="H57" i="5"/>
  <c r="G57" i="5"/>
  <c r="F57" i="5"/>
  <c r="E57" i="5"/>
  <c r="D57" i="5"/>
  <c r="C57" i="5"/>
  <c r="B57" i="5"/>
  <c r="AL56" i="5"/>
  <c r="AK56" i="5"/>
  <c r="AG56" i="5"/>
  <c r="AI56" i="5" s="1"/>
  <c r="R56" i="5"/>
  <c r="Q56" i="5"/>
  <c r="P56" i="5"/>
  <c r="O56" i="5"/>
  <c r="N56" i="5"/>
  <c r="M56" i="5"/>
  <c r="L56" i="5"/>
  <c r="K56" i="5"/>
  <c r="J56" i="5"/>
  <c r="I56" i="5"/>
  <c r="H56" i="5"/>
  <c r="G56" i="5"/>
  <c r="F56" i="5"/>
  <c r="E56" i="5"/>
  <c r="D56" i="5"/>
  <c r="C56" i="5"/>
  <c r="B56" i="5"/>
  <c r="AL55" i="5"/>
  <c r="AK55" i="5"/>
  <c r="AI55" i="5"/>
  <c r="AG55" i="5"/>
  <c r="R55" i="5"/>
  <c r="Q55" i="5"/>
  <c r="P55" i="5"/>
  <c r="O55" i="5"/>
  <c r="N55" i="5"/>
  <c r="M55" i="5"/>
  <c r="L55" i="5"/>
  <c r="K55" i="5"/>
  <c r="J55" i="5"/>
  <c r="I55" i="5"/>
  <c r="H55" i="5"/>
  <c r="G55" i="5"/>
  <c r="F55" i="5"/>
  <c r="E55" i="5"/>
  <c r="D55" i="5"/>
  <c r="C55" i="5"/>
  <c r="B55" i="5"/>
  <c r="AL54" i="5"/>
  <c r="AK54" i="5"/>
  <c r="AG54" i="5"/>
  <c r="R54" i="5"/>
  <c r="Q54" i="5"/>
  <c r="AI54" i="5" s="1"/>
  <c r="P54" i="5"/>
  <c r="O54" i="5"/>
  <c r="N54" i="5"/>
  <c r="M54" i="5"/>
  <c r="L54" i="5"/>
  <c r="K54" i="5"/>
  <c r="J54" i="5"/>
  <c r="I54" i="5"/>
  <c r="H54" i="5"/>
  <c r="G54" i="5"/>
  <c r="F54" i="5"/>
  <c r="E54" i="5"/>
  <c r="D54" i="5"/>
  <c r="C54" i="5"/>
  <c r="B54" i="5"/>
  <c r="AL53" i="5"/>
  <c r="AK53" i="5"/>
  <c r="AG53" i="5"/>
  <c r="R53" i="5"/>
  <c r="Q53" i="5"/>
  <c r="AI53" i="5" s="1"/>
  <c r="P53" i="5"/>
  <c r="O53" i="5"/>
  <c r="N53" i="5"/>
  <c r="M53" i="5"/>
  <c r="L53" i="5"/>
  <c r="K53" i="5"/>
  <c r="J53" i="5"/>
  <c r="I53" i="5"/>
  <c r="H53" i="5"/>
  <c r="G53" i="5"/>
  <c r="F53" i="5"/>
  <c r="E53" i="5"/>
  <c r="D53" i="5"/>
  <c r="C53" i="5"/>
  <c r="B53" i="5"/>
  <c r="AL52" i="5"/>
  <c r="AK52" i="5"/>
  <c r="AG52" i="5"/>
  <c r="AI52" i="5" s="1"/>
  <c r="R52" i="5"/>
  <c r="Q52" i="5"/>
  <c r="P52" i="5"/>
  <c r="O52" i="5"/>
  <c r="N52" i="5"/>
  <c r="M52" i="5"/>
  <c r="L52" i="5"/>
  <c r="K52" i="5"/>
  <c r="J52" i="5"/>
  <c r="I52" i="5"/>
  <c r="H52" i="5"/>
  <c r="G52" i="5"/>
  <c r="F52" i="5"/>
  <c r="E52" i="5"/>
  <c r="D52" i="5"/>
  <c r="C52" i="5"/>
  <c r="B52" i="5"/>
  <c r="AL51" i="5"/>
  <c r="AK51" i="5"/>
  <c r="AI51" i="5"/>
  <c r="AG51" i="5"/>
  <c r="R51" i="5"/>
  <c r="Q51" i="5"/>
  <c r="P51" i="5"/>
  <c r="O51" i="5"/>
  <c r="N51" i="5"/>
  <c r="M51" i="5"/>
  <c r="L51" i="5"/>
  <c r="K51" i="5"/>
  <c r="J51" i="5"/>
  <c r="I51" i="5"/>
  <c r="H51" i="5"/>
  <c r="G51" i="5"/>
  <c r="F51" i="5"/>
  <c r="E51" i="5"/>
  <c r="D51" i="5"/>
  <c r="C51" i="5"/>
  <c r="B51" i="5"/>
  <c r="AL50" i="5"/>
  <c r="AK50" i="5"/>
  <c r="AG50" i="5"/>
  <c r="R50" i="5"/>
  <c r="Q50" i="5"/>
  <c r="P50" i="5"/>
  <c r="O50" i="5"/>
  <c r="N50" i="5"/>
  <c r="M50" i="5"/>
  <c r="L50" i="5"/>
  <c r="K50" i="5"/>
  <c r="J50" i="5"/>
  <c r="I50" i="5"/>
  <c r="H50" i="5"/>
  <c r="G50" i="5"/>
  <c r="F50" i="5"/>
  <c r="E50" i="5"/>
  <c r="D50" i="5"/>
  <c r="C50" i="5"/>
  <c r="B50" i="5"/>
  <c r="AL49" i="5"/>
  <c r="AK49" i="5"/>
  <c r="AG49" i="5"/>
  <c r="R49" i="5"/>
  <c r="Q49" i="5"/>
  <c r="AI49" i="5" s="1"/>
  <c r="P49" i="5"/>
  <c r="O49" i="5"/>
  <c r="N49" i="5"/>
  <c r="M49" i="5"/>
  <c r="L49" i="5"/>
  <c r="K49" i="5"/>
  <c r="J49" i="5"/>
  <c r="I49" i="5"/>
  <c r="H49" i="5"/>
  <c r="G49" i="5"/>
  <c r="F49" i="5"/>
  <c r="E49" i="5"/>
  <c r="D49" i="5"/>
  <c r="C49" i="5"/>
  <c r="B49" i="5"/>
  <c r="AL48" i="5"/>
  <c r="AK48" i="5"/>
  <c r="AG48" i="5"/>
  <c r="AI48" i="5" s="1"/>
  <c r="R48" i="5"/>
  <c r="Q48" i="5"/>
  <c r="P48" i="5"/>
  <c r="O48" i="5"/>
  <c r="N48" i="5"/>
  <c r="M48" i="5"/>
  <c r="L48" i="5"/>
  <c r="K48" i="5"/>
  <c r="J48" i="5"/>
  <c r="I48" i="5"/>
  <c r="H48" i="5"/>
  <c r="G48" i="5"/>
  <c r="F48" i="5"/>
  <c r="E48" i="5"/>
  <c r="D48" i="5"/>
  <c r="C48" i="5"/>
  <c r="B48" i="5"/>
  <c r="AL47" i="5"/>
  <c r="AK47" i="5"/>
  <c r="AI47" i="5"/>
  <c r="AG47" i="5"/>
  <c r="R47" i="5"/>
  <c r="Q47" i="5"/>
  <c r="P47" i="5"/>
  <c r="O47" i="5"/>
  <c r="N47" i="5"/>
  <c r="M47" i="5"/>
  <c r="L47" i="5"/>
  <c r="K47" i="5"/>
  <c r="J47" i="5"/>
  <c r="I47" i="5"/>
  <c r="H47" i="5"/>
  <c r="G47" i="5"/>
  <c r="F47" i="5"/>
  <c r="E47" i="5"/>
  <c r="D47" i="5"/>
  <c r="C47" i="5"/>
  <c r="B47" i="5"/>
  <c r="AL46" i="5"/>
  <c r="AK46" i="5"/>
  <c r="AG46" i="5"/>
  <c r="R46" i="5"/>
  <c r="Q46" i="5"/>
  <c r="P46" i="5"/>
  <c r="O46" i="5"/>
  <c r="N46" i="5"/>
  <c r="M46" i="5"/>
  <c r="L46" i="5"/>
  <c r="K46" i="5"/>
  <c r="J46" i="5"/>
  <c r="I46" i="5"/>
  <c r="H46" i="5"/>
  <c r="G46" i="5"/>
  <c r="F46" i="5"/>
  <c r="E46" i="5"/>
  <c r="D46" i="5"/>
  <c r="C46" i="5"/>
  <c r="B46" i="5"/>
  <c r="AL45" i="5"/>
  <c r="AK45" i="5"/>
  <c r="AG45" i="5"/>
  <c r="R45" i="5"/>
  <c r="Q45" i="5"/>
  <c r="AI45" i="5" s="1"/>
  <c r="P45" i="5"/>
  <c r="O45" i="5"/>
  <c r="N45" i="5"/>
  <c r="M45" i="5"/>
  <c r="L45" i="5"/>
  <c r="K45" i="5"/>
  <c r="J45" i="5"/>
  <c r="I45" i="5"/>
  <c r="H45" i="5"/>
  <c r="G45" i="5"/>
  <c r="F45" i="5"/>
  <c r="E45" i="5"/>
  <c r="D45" i="5"/>
  <c r="C45" i="5"/>
  <c r="B45" i="5"/>
  <c r="AL44" i="5"/>
  <c r="AK44" i="5"/>
  <c r="AG44" i="5"/>
  <c r="AI44" i="5" s="1"/>
  <c r="R44" i="5"/>
  <c r="Q44" i="5"/>
  <c r="P44" i="5"/>
  <c r="O44" i="5"/>
  <c r="N44" i="5"/>
  <c r="M44" i="5"/>
  <c r="L44" i="5"/>
  <c r="K44" i="5"/>
  <c r="J44" i="5"/>
  <c r="I44" i="5"/>
  <c r="H44" i="5"/>
  <c r="G44" i="5"/>
  <c r="F44" i="5"/>
  <c r="E44" i="5"/>
  <c r="D44" i="5"/>
  <c r="C44" i="5"/>
  <c r="B44" i="5"/>
  <c r="AL43" i="5"/>
  <c r="AK43" i="5"/>
  <c r="AI43" i="5"/>
  <c r="AG43" i="5"/>
  <c r="R43" i="5"/>
  <c r="Q43" i="5"/>
  <c r="P43" i="5"/>
  <c r="O43" i="5"/>
  <c r="N43" i="5"/>
  <c r="M43" i="5"/>
  <c r="L43" i="5"/>
  <c r="K43" i="5"/>
  <c r="J43" i="5"/>
  <c r="I43" i="5"/>
  <c r="H43" i="5"/>
  <c r="G43" i="5"/>
  <c r="F43" i="5"/>
  <c r="E43" i="5"/>
  <c r="D43" i="5"/>
  <c r="C43" i="5"/>
  <c r="B43" i="5"/>
  <c r="AL42" i="5"/>
  <c r="AK42" i="5"/>
  <c r="AG42" i="5"/>
  <c r="R42" i="5"/>
  <c r="Q42" i="5"/>
  <c r="AI42" i="5" s="1"/>
  <c r="P42" i="5"/>
  <c r="O42" i="5"/>
  <c r="N42" i="5"/>
  <c r="M42" i="5"/>
  <c r="L42" i="5"/>
  <c r="K42" i="5"/>
  <c r="J42" i="5"/>
  <c r="I42" i="5"/>
  <c r="H42" i="5"/>
  <c r="G42" i="5"/>
  <c r="F42" i="5"/>
  <c r="E42" i="5"/>
  <c r="D42" i="5"/>
  <c r="C42" i="5"/>
  <c r="B42" i="5"/>
  <c r="AL41" i="5"/>
  <c r="AK41" i="5"/>
  <c r="AG41" i="5"/>
  <c r="R41" i="5"/>
  <c r="Q41" i="5"/>
  <c r="AI41" i="5" s="1"/>
  <c r="P41" i="5"/>
  <c r="O41" i="5"/>
  <c r="N41" i="5"/>
  <c r="M41" i="5"/>
  <c r="L41" i="5"/>
  <c r="K41" i="5"/>
  <c r="J41" i="5"/>
  <c r="I41" i="5"/>
  <c r="H41" i="5"/>
  <c r="G41" i="5"/>
  <c r="F41" i="5"/>
  <c r="E41" i="5"/>
  <c r="D41" i="5"/>
  <c r="C41" i="5"/>
  <c r="B41" i="5"/>
  <c r="AL40" i="5"/>
  <c r="AK40" i="5"/>
  <c r="AG40" i="5"/>
  <c r="AI40" i="5" s="1"/>
  <c r="R40" i="5"/>
  <c r="Q40" i="5"/>
  <c r="P40" i="5"/>
  <c r="O40" i="5"/>
  <c r="N40" i="5"/>
  <c r="M40" i="5"/>
  <c r="L40" i="5"/>
  <c r="K40" i="5"/>
  <c r="J40" i="5"/>
  <c r="I40" i="5"/>
  <c r="H40" i="5"/>
  <c r="G40" i="5"/>
  <c r="F40" i="5"/>
  <c r="E40" i="5"/>
  <c r="D40" i="5"/>
  <c r="C40" i="5"/>
  <c r="B40" i="5"/>
  <c r="AL39" i="5"/>
  <c r="AK39" i="5"/>
  <c r="AI39" i="5"/>
  <c r="AG39" i="5"/>
  <c r="R39" i="5"/>
  <c r="Q39" i="5"/>
  <c r="P39" i="5"/>
  <c r="O39" i="5"/>
  <c r="N39" i="5"/>
  <c r="M39" i="5"/>
  <c r="L39" i="5"/>
  <c r="K39" i="5"/>
  <c r="J39" i="5"/>
  <c r="I39" i="5"/>
  <c r="H39" i="5"/>
  <c r="G39" i="5"/>
  <c r="F39" i="5"/>
  <c r="E39" i="5"/>
  <c r="D39" i="5"/>
  <c r="C39" i="5"/>
  <c r="B39" i="5"/>
  <c r="AL38" i="5"/>
  <c r="AK38" i="5"/>
  <c r="AG38" i="5"/>
  <c r="R38" i="5"/>
  <c r="Q38" i="5"/>
  <c r="AI38" i="5" s="1"/>
  <c r="P38" i="5"/>
  <c r="O38" i="5"/>
  <c r="N38" i="5"/>
  <c r="M38" i="5"/>
  <c r="L38" i="5"/>
  <c r="K38" i="5"/>
  <c r="J38" i="5"/>
  <c r="I38" i="5"/>
  <c r="H38" i="5"/>
  <c r="G38" i="5"/>
  <c r="F38" i="5"/>
  <c r="E38" i="5"/>
  <c r="D38" i="5"/>
  <c r="C38" i="5"/>
  <c r="B38" i="5"/>
  <c r="AL37" i="5"/>
  <c r="AK37" i="5"/>
  <c r="AG37" i="5"/>
  <c r="R37" i="5"/>
  <c r="Q37" i="5"/>
  <c r="AI37" i="5" s="1"/>
  <c r="P37" i="5"/>
  <c r="O37" i="5"/>
  <c r="N37" i="5"/>
  <c r="M37" i="5"/>
  <c r="L37" i="5"/>
  <c r="K37" i="5"/>
  <c r="J37" i="5"/>
  <c r="I37" i="5"/>
  <c r="H37" i="5"/>
  <c r="G37" i="5"/>
  <c r="F37" i="5"/>
  <c r="E37" i="5"/>
  <c r="D37" i="5"/>
  <c r="C37" i="5"/>
  <c r="B37" i="5"/>
  <c r="AL36" i="5"/>
  <c r="AK36" i="5"/>
  <c r="AG36" i="5"/>
  <c r="AI36" i="5" s="1"/>
  <c r="R36" i="5"/>
  <c r="Q36" i="5"/>
  <c r="P36" i="5"/>
  <c r="O36" i="5"/>
  <c r="N36" i="5"/>
  <c r="M36" i="5"/>
  <c r="L36" i="5"/>
  <c r="K36" i="5"/>
  <c r="J36" i="5"/>
  <c r="I36" i="5"/>
  <c r="H36" i="5"/>
  <c r="G36" i="5"/>
  <c r="F36" i="5"/>
  <c r="E36" i="5"/>
  <c r="D36" i="5"/>
  <c r="C36" i="5"/>
  <c r="B36" i="5"/>
  <c r="AL35" i="5"/>
  <c r="AK35" i="5"/>
  <c r="AI35" i="5"/>
  <c r="AG35" i="5"/>
  <c r="R35" i="5"/>
  <c r="Q35" i="5"/>
  <c r="P35" i="5"/>
  <c r="O35" i="5"/>
  <c r="N35" i="5"/>
  <c r="M35" i="5"/>
  <c r="L35" i="5"/>
  <c r="K35" i="5"/>
  <c r="J35" i="5"/>
  <c r="I35" i="5"/>
  <c r="H35" i="5"/>
  <c r="G35" i="5"/>
  <c r="F35" i="5"/>
  <c r="E35" i="5"/>
  <c r="D35" i="5"/>
  <c r="C35" i="5"/>
  <c r="B35" i="5"/>
  <c r="AL34" i="5"/>
  <c r="AK34" i="5"/>
  <c r="AG34" i="5"/>
  <c r="R34" i="5"/>
  <c r="Q34" i="5"/>
  <c r="P34" i="5"/>
  <c r="O34" i="5"/>
  <c r="N34" i="5"/>
  <c r="M34" i="5"/>
  <c r="L34" i="5"/>
  <c r="K34" i="5"/>
  <c r="J34" i="5"/>
  <c r="I34" i="5"/>
  <c r="H34" i="5"/>
  <c r="G34" i="5"/>
  <c r="F34" i="5"/>
  <c r="E34" i="5"/>
  <c r="D34" i="5"/>
  <c r="C34" i="5"/>
  <c r="B34" i="5"/>
  <c r="AL33" i="5"/>
  <c r="AK33" i="5"/>
  <c r="AG33" i="5"/>
  <c r="R33" i="5"/>
  <c r="Q33" i="5"/>
  <c r="AI33" i="5" s="1"/>
  <c r="P33" i="5"/>
  <c r="O33" i="5"/>
  <c r="N33" i="5"/>
  <c r="M33" i="5"/>
  <c r="L33" i="5"/>
  <c r="K33" i="5"/>
  <c r="J33" i="5"/>
  <c r="I33" i="5"/>
  <c r="H33" i="5"/>
  <c r="G33" i="5"/>
  <c r="F33" i="5"/>
  <c r="E33" i="5"/>
  <c r="D33" i="5"/>
  <c r="C33" i="5"/>
  <c r="B33" i="5"/>
  <c r="AL32" i="5"/>
  <c r="AK32" i="5"/>
  <c r="AG32" i="5"/>
  <c r="AI32" i="5" s="1"/>
  <c r="R32" i="5"/>
  <c r="Q32" i="5"/>
  <c r="P32" i="5"/>
  <c r="O32" i="5"/>
  <c r="N32" i="5"/>
  <c r="M32" i="5"/>
  <c r="L32" i="5"/>
  <c r="K32" i="5"/>
  <c r="J32" i="5"/>
  <c r="I32" i="5"/>
  <c r="H32" i="5"/>
  <c r="G32" i="5"/>
  <c r="F32" i="5"/>
  <c r="E32" i="5"/>
  <c r="D32" i="5"/>
  <c r="C32" i="5"/>
  <c r="B32" i="5"/>
  <c r="AL31" i="5"/>
  <c r="AK31" i="5"/>
  <c r="AI31" i="5"/>
  <c r="AG31" i="5"/>
  <c r="R31" i="5"/>
  <c r="Q31" i="5"/>
  <c r="P31" i="5"/>
  <c r="O31" i="5"/>
  <c r="N31" i="5"/>
  <c r="M31" i="5"/>
  <c r="L31" i="5"/>
  <c r="K31" i="5"/>
  <c r="J31" i="5"/>
  <c r="I31" i="5"/>
  <c r="H31" i="5"/>
  <c r="G31" i="5"/>
  <c r="F31" i="5"/>
  <c r="E31" i="5"/>
  <c r="D31" i="5"/>
  <c r="C31" i="5"/>
  <c r="B31" i="5"/>
  <c r="AL30" i="5"/>
  <c r="AK30" i="5"/>
  <c r="AG30" i="5"/>
  <c r="R30" i="5"/>
  <c r="Q30" i="5"/>
  <c r="P30" i="5"/>
  <c r="O30" i="5"/>
  <c r="N30" i="5"/>
  <c r="M30" i="5"/>
  <c r="L30" i="5"/>
  <c r="K30" i="5"/>
  <c r="J30" i="5"/>
  <c r="I30" i="5"/>
  <c r="H30" i="5"/>
  <c r="G30" i="5"/>
  <c r="F30" i="5"/>
  <c r="E30" i="5"/>
  <c r="D30" i="5"/>
  <c r="C30" i="5"/>
  <c r="B30" i="5"/>
  <c r="AL29" i="5"/>
  <c r="AK29" i="5"/>
  <c r="AG29" i="5"/>
  <c r="R29" i="5"/>
  <c r="Q29" i="5"/>
  <c r="AI29" i="5" s="1"/>
  <c r="P29" i="5"/>
  <c r="O29" i="5"/>
  <c r="N29" i="5"/>
  <c r="M29" i="5"/>
  <c r="L29" i="5"/>
  <c r="K29" i="5"/>
  <c r="J29" i="5"/>
  <c r="I29" i="5"/>
  <c r="H29" i="5"/>
  <c r="G29" i="5"/>
  <c r="F29" i="5"/>
  <c r="E29" i="5"/>
  <c r="D29" i="5"/>
  <c r="C29" i="5"/>
  <c r="B29" i="5"/>
  <c r="AL28" i="5"/>
  <c r="AK28" i="5"/>
  <c r="AG28" i="5"/>
  <c r="AI28" i="5" s="1"/>
  <c r="R28" i="5"/>
  <c r="Q28" i="5"/>
  <c r="P28" i="5"/>
  <c r="O28" i="5"/>
  <c r="N28" i="5"/>
  <c r="M28" i="5"/>
  <c r="L28" i="5"/>
  <c r="K28" i="5"/>
  <c r="J28" i="5"/>
  <c r="I28" i="5"/>
  <c r="H28" i="5"/>
  <c r="G28" i="5"/>
  <c r="F28" i="5"/>
  <c r="E28" i="5"/>
  <c r="D28" i="5"/>
  <c r="C28" i="5"/>
  <c r="B28" i="5"/>
  <c r="AL27" i="5"/>
  <c r="AK27" i="5"/>
  <c r="AI27" i="5"/>
  <c r="AG27" i="5"/>
  <c r="R27" i="5"/>
  <c r="Q27" i="5"/>
  <c r="P27" i="5"/>
  <c r="O27" i="5"/>
  <c r="N27" i="5"/>
  <c r="M27" i="5"/>
  <c r="L27" i="5"/>
  <c r="K27" i="5"/>
  <c r="J27" i="5"/>
  <c r="I27" i="5"/>
  <c r="H27" i="5"/>
  <c r="G27" i="5"/>
  <c r="F27" i="5"/>
  <c r="E27" i="5"/>
  <c r="D27" i="5"/>
  <c r="C27" i="5"/>
  <c r="B27" i="5"/>
  <c r="AL26" i="5"/>
  <c r="AK26" i="5"/>
  <c r="AG26" i="5"/>
  <c r="R26" i="5"/>
  <c r="Q26" i="5"/>
  <c r="AI26" i="5" s="1"/>
  <c r="P26" i="5"/>
  <c r="O26" i="5"/>
  <c r="N26" i="5"/>
  <c r="M26" i="5"/>
  <c r="L26" i="5"/>
  <c r="K26" i="5"/>
  <c r="J26" i="5"/>
  <c r="I26" i="5"/>
  <c r="H26" i="5"/>
  <c r="G26" i="5"/>
  <c r="F26" i="5"/>
  <c r="E26" i="5"/>
  <c r="D26" i="5"/>
  <c r="C26" i="5"/>
  <c r="B26" i="5"/>
  <c r="AL25" i="5"/>
  <c r="AK25" i="5"/>
  <c r="AG25" i="5"/>
  <c r="R25" i="5"/>
  <c r="Q25" i="5"/>
  <c r="AI25" i="5" s="1"/>
  <c r="P25" i="5"/>
  <c r="O25" i="5"/>
  <c r="N25" i="5"/>
  <c r="M25" i="5"/>
  <c r="L25" i="5"/>
  <c r="K25" i="5"/>
  <c r="J25" i="5"/>
  <c r="I25" i="5"/>
  <c r="H25" i="5"/>
  <c r="G25" i="5"/>
  <c r="F25" i="5"/>
  <c r="E25" i="5"/>
  <c r="D25" i="5"/>
  <c r="C25" i="5"/>
  <c r="B25" i="5"/>
  <c r="AL24" i="5"/>
  <c r="AK24" i="5"/>
  <c r="AG24" i="5"/>
  <c r="AI24" i="5" s="1"/>
  <c r="R24" i="5"/>
  <c r="Q24" i="5"/>
  <c r="P24" i="5"/>
  <c r="O24" i="5"/>
  <c r="N24" i="5"/>
  <c r="M24" i="5"/>
  <c r="L24" i="5"/>
  <c r="K24" i="5"/>
  <c r="J24" i="5"/>
  <c r="I24" i="5"/>
  <c r="H24" i="5"/>
  <c r="G24" i="5"/>
  <c r="F24" i="5"/>
  <c r="E24" i="5"/>
  <c r="D24" i="5"/>
  <c r="C24" i="5"/>
  <c r="B24" i="5"/>
  <c r="AL23" i="5"/>
  <c r="AK23" i="5"/>
  <c r="AI23" i="5"/>
  <c r="AG23" i="5"/>
  <c r="R23" i="5"/>
  <c r="Q23" i="5"/>
  <c r="P23" i="5"/>
  <c r="O23" i="5"/>
  <c r="N23" i="5"/>
  <c r="M23" i="5"/>
  <c r="L23" i="5"/>
  <c r="K23" i="5"/>
  <c r="J23" i="5"/>
  <c r="I23" i="5"/>
  <c r="H23" i="5"/>
  <c r="G23" i="5"/>
  <c r="F23" i="5"/>
  <c r="E23" i="5"/>
  <c r="D23" i="5"/>
  <c r="C23" i="5"/>
  <c r="B23" i="5"/>
  <c r="AL22" i="5"/>
  <c r="AK22" i="5"/>
  <c r="AG22" i="5"/>
  <c r="R22" i="5"/>
  <c r="Q22" i="5"/>
  <c r="AI22" i="5" s="1"/>
  <c r="P22" i="5"/>
  <c r="O22" i="5"/>
  <c r="N22" i="5"/>
  <c r="M22" i="5"/>
  <c r="L22" i="5"/>
  <c r="K22" i="5"/>
  <c r="J22" i="5"/>
  <c r="I22" i="5"/>
  <c r="H22" i="5"/>
  <c r="G22" i="5"/>
  <c r="F22" i="5"/>
  <c r="E22" i="5"/>
  <c r="D22" i="5"/>
  <c r="C22" i="5"/>
  <c r="B22" i="5"/>
  <c r="AL21" i="5"/>
  <c r="AK21" i="5"/>
  <c r="AG21" i="5"/>
  <c r="R21" i="5"/>
  <c r="Q21" i="5"/>
  <c r="AI21" i="5" s="1"/>
  <c r="P21" i="5"/>
  <c r="O21" i="5"/>
  <c r="N21" i="5"/>
  <c r="M21" i="5"/>
  <c r="L21" i="5"/>
  <c r="K21" i="5"/>
  <c r="J21" i="5"/>
  <c r="I21" i="5"/>
  <c r="H21" i="5"/>
  <c r="G21" i="5"/>
  <c r="F21" i="5"/>
  <c r="E21" i="5"/>
  <c r="D21" i="5"/>
  <c r="C21" i="5"/>
  <c r="B21" i="5"/>
  <c r="AL20" i="5"/>
  <c r="AK20" i="5"/>
  <c r="AG20" i="5"/>
  <c r="AI20" i="5" s="1"/>
  <c r="R20" i="5"/>
  <c r="Q20" i="5"/>
  <c r="P20" i="5"/>
  <c r="O20" i="5"/>
  <c r="N20" i="5"/>
  <c r="M20" i="5"/>
  <c r="L20" i="5"/>
  <c r="K20" i="5"/>
  <c r="J20" i="5"/>
  <c r="I20" i="5"/>
  <c r="H20" i="5"/>
  <c r="G20" i="5"/>
  <c r="F20" i="5"/>
  <c r="E20" i="5"/>
  <c r="D20" i="5"/>
  <c r="C20" i="5"/>
  <c r="B20" i="5"/>
  <c r="AL19" i="5"/>
  <c r="AK19" i="5"/>
  <c r="AI19" i="5"/>
  <c r="AG19" i="5"/>
  <c r="R19" i="5"/>
  <c r="Q19" i="5"/>
  <c r="P19" i="5"/>
  <c r="O19" i="5"/>
  <c r="N19" i="5"/>
  <c r="M19" i="5"/>
  <c r="L19" i="5"/>
  <c r="K19" i="5"/>
  <c r="J19" i="5"/>
  <c r="I19" i="5"/>
  <c r="H19" i="5"/>
  <c r="G19" i="5"/>
  <c r="F19" i="5"/>
  <c r="E19" i="5"/>
  <c r="D19" i="5"/>
  <c r="C19" i="5"/>
  <c r="B19" i="5"/>
  <c r="AL18" i="5"/>
  <c r="AK18" i="5"/>
  <c r="AG18" i="5"/>
  <c r="R18" i="5"/>
  <c r="Q18" i="5"/>
  <c r="P18" i="5"/>
  <c r="O18" i="5"/>
  <c r="N18" i="5"/>
  <c r="M18" i="5"/>
  <c r="L18" i="5"/>
  <c r="K18" i="5"/>
  <c r="J18" i="5"/>
  <c r="I18" i="5"/>
  <c r="H18" i="5"/>
  <c r="G18" i="5"/>
  <c r="F18" i="5"/>
  <c r="E18" i="5"/>
  <c r="D18" i="5"/>
  <c r="C18" i="5"/>
  <c r="B18" i="5"/>
  <c r="AL17" i="5"/>
  <c r="AK17" i="5"/>
  <c r="AG17" i="5"/>
  <c r="R17" i="5"/>
  <c r="Q17" i="5"/>
  <c r="AI17" i="5" s="1"/>
  <c r="P17" i="5"/>
  <c r="O17" i="5"/>
  <c r="N17" i="5"/>
  <c r="M17" i="5"/>
  <c r="L17" i="5"/>
  <c r="K17" i="5"/>
  <c r="J17" i="5"/>
  <c r="I17" i="5"/>
  <c r="H17" i="5"/>
  <c r="G17" i="5"/>
  <c r="F17" i="5"/>
  <c r="E17" i="5"/>
  <c r="D17" i="5"/>
  <c r="C17" i="5"/>
  <c r="B17" i="5"/>
  <c r="AL16" i="5"/>
  <c r="AK16" i="5"/>
  <c r="AG16" i="5"/>
  <c r="AI16" i="5" s="1"/>
  <c r="R16" i="5"/>
  <c r="Q16" i="5"/>
  <c r="P16" i="5"/>
  <c r="O16" i="5"/>
  <c r="N16" i="5"/>
  <c r="M16" i="5"/>
  <c r="L16" i="5"/>
  <c r="K16" i="5"/>
  <c r="J16" i="5"/>
  <c r="I16" i="5"/>
  <c r="H16" i="5"/>
  <c r="G16" i="5"/>
  <c r="F16" i="5"/>
  <c r="E16" i="5"/>
  <c r="D16" i="5"/>
  <c r="C16" i="5"/>
  <c r="B16" i="5"/>
  <c r="AL15" i="5"/>
  <c r="AK15" i="5"/>
  <c r="AI15" i="5"/>
  <c r="AG15" i="5"/>
  <c r="R15" i="5"/>
  <c r="Q15" i="5"/>
  <c r="P15" i="5"/>
  <c r="O15" i="5"/>
  <c r="N15" i="5"/>
  <c r="M15" i="5"/>
  <c r="L15" i="5"/>
  <c r="K15" i="5"/>
  <c r="J15" i="5"/>
  <c r="I15" i="5"/>
  <c r="H15" i="5"/>
  <c r="G15" i="5"/>
  <c r="F15" i="5"/>
  <c r="E15" i="5"/>
  <c r="D15" i="5"/>
  <c r="C15" i="5"/>
  <c r="B15" i="5"/>
  <c r="AL14" i="5"/>
  <c r="AK14" i="5"/>
  <c r="AG14" i="5"/>
  <c r="R14" i="5"/>
  <c r="Q14" i="5"/>
  <c r="P14" i="5"/>
  <c r="O14" i="5"/>
  <c r="N14" i="5"/>
  <c r="M14" i="5"/>
  <c r="L14" i="5"/>
  <c r="K14" i="5"/>
  <c r="J14" i="5"/>
  <c r="I14" i="5"/>
  <c r="H14" i="5"/>
  <c r="G14" i="5"/>
  <c r="F14" i="5"/>
  <c r="E14" i="5"/>
  <c r="D14" i="5"/>
  <c r="C14" i="5"/>
  <c r="B14" i="5"/>
  <c r="AL13" i="5"/>
  <c r="AK13" i="5"/>
  <c r="AG13" i="5"/>
  <c r="R13" i="5"/>
  <c r="Q13" i="5"/>
  <c r="AI13" i="5" s="1"/>
  <c r="P13" i="5"/>
  <c r="O13" i="5"/>
  <c r="N13" i="5"/>
  <c r="M13" i="5"/>
  <c r="L13" i="5"/>
  <c r="K13" i="5"/>
  <c r="J13" i="5"/>
  <c r="I13" i="5"/>
  <c r="H13" i="5"/>
  <c r="G13" i="5"/>
  <c r="F13" i="5"/>
  <c r="E13" i="5"/>
  <c r="D13" i="5"/>
  <c r="C13" i="5"/>
  <c r="B13" i="5"/>
  <c r="A13" i="5"/>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L12" i="5"/>
  <c r="AK12" i="5"/>
  <c r="AG12" i="5"/>
  <c r="AI12" i="5" s="1"/>
  <c r="R12" i="5"/>
  <c r="Q12" i="5"/>
  <c r="P12" i="5"/>
  <c r="O12" i="5"/>
  <c r="N12" i="5"/>
  <c r="M12" i="5"/>
  <c r="L12" i="5"/>
  <c r="K12" i="5"/>
  <c r="J12" i="5"/>
  <c r="I12" i="5"/>
  <c r="H12" i="5"/>
  <c r="G12" i="5"/>
  <c r="F12" i="5"/>
  <c r="E12" i="5"/>
  <c r="D12" i="5"/>
  <c r="C12" i="5"/>
  <c r="B12" i="5"/>
  <c r="D3" i="5"/>
  <c r="AF111" i="4"/>
  <c r="R111" i="4"/>
  <c r="AH111" i="4" s="1"/>
  <c r="Q111" i="4"/>
  <c r="P111" i="4"/>
  <c r="O111" i="4"/>
  <c r="N111" i="4"/>
  <c r="M111" i="4"/>
  <c r="L111" i="4"/>
  <c r="K111" i="4"/>
  <c r="J111" i="4"/>
  <c r="I111" i="4"/>
  <c r="H111" i="4"/>
  <c r="G111" i="4"/>
  <c r="F111" i="4"/>
  <c r="E111" i="4"/>
  <c r="D111" i="4"/>
  <c r="C111" i="4"/>
  <c r="B111" i="4"/>
  <c r="AH110" i="4"/>
  <c r="AF110" i="4"/>
  <c r="R110" i="4"/>
  <c r="Q110" i="4"/>
  <c r="P110" i="4"/>
  <c r="O110" i="4"/>
  <c r="N110" i="4"/>
  <c r="M110" i="4"/>
  <c r="L110" i="4"/>
  <c r="K110" i="4"/>
  <c r="J110" i="4"/>
  <c r="I110" i="4"/>
  <c r="H110" i="4"/>
  <c r="G110" i="4"/>
  <c r="F110" i="4"/>
  <c r="E110" i="4"/>
  <c r="D110" i="4"/>
  <c r="C110" i="4"/>
  <c r="B110" i="4"/>
  <c r="AF109" i="4"/>
  <c r="R109" i="4"/>
  <c r="AH109" i="4" s="1"/>
  <c r="Q109" i="4"/>
  <c r="P109" i="4"/>
  <c r="O109" i="4"/>
  <c r="N109" i="4"/>
  <c r="M109" i="4"/>
  <c r="L109" i="4"/>
  <c r="K109" i="4"/>
  <c r="J109" i="4"/>
  <c r="I109" i="4"/>
  <c r="H109" i="4"/>
  <c r="G109" i="4"/>
  <c r="F109" i="4"/>
  <c r="E109" i="4"/>
  <c r="D109" i="4"/>
  <c r="C109" i="4"/>
  <c r="B109" i="4"/>
  <c r="AH108" i="4"/>
  <c r="AF108" i="4"/>
  <c r="R108" i="4"/>
  <c r="Q108" i="4"/>
  <c r="P108" i="4"/>
  <c r="O108" i="4"/>
  <c r="N108" i="4"/>
  <c r="M108" i="4"/>
  <c r="L108" i="4"/>
  <c r="K108" i="4"/>
  <c r="J108" i="4"/>
  <c r="I108" i="4"/>
  <c r="H108" i="4"/>
  <c r="G108" i="4"/>
  <c r="F108" i="4"/>
  <c r="E108" i="4"/>
  <c r="D108" i="4"/>
  <c r="C108" i="4"/>
  <c r="B108" i="4"/>
  <c r="AH107" i="4"/>
  <c r="AF107" i="4"/>
  <c r="R107" i="4"/>
  <c r="Q107" i="4"/>
  <c r="P107" i="4"/>
  <c r="O107" i="4"/>
  <c r="N107" i="4"/>
  <c r="M107" i="4"/>
  <c r="L107" i="4"/>
  <c r="K107" i="4"/>
  <c r="J107" i="4"/>
  <c r="I107" i="4"/>
  <c r="H107" i="4"/>
  <c r="G107" i="4"/>
  <c r="F107" i="4"/>
  <c r="E107" i="4"/>
  <c r="D107" i="4"/>
  <c r="C107" i="4"/>
  <c r="B107" i="4"/>
  <c r="AH106" i="4"/>
  <c r="AF106" i="4"/>
  <c r="R106" i="4"/>
  <c r="Q106" i="4"/>
  <c r="P106" i="4"/>
  <c r="O106" i="4"/>
  <c r="N106" i="4"/>
  <c r="M106" i="4"/>
  <c r="L106" i="4"/>
  <c r="K106" i="4"/>
  <c r="J106" i="4"/>
  <c r="I106" i="4"/>
  <c r="H106" i="4"/>
  <c r="G106" i="4"/>
  <c r="F106" i="4"/>
  <c r="E106" i="4"/>
  <c r="D106" i="4"/>
  <c r="C106" i="4"/>
  <c r="B106" i="4"/>
  <c r="AF105" i="4"/>
  <c r="R105" i="4"/>
  <c r="AH105" i="4" s="1"/>
  <c r="Q105" i="4"/>
  <c r="P105" i="4"/>
  <c r="O105" i="4"/>
  <c r="N105" i="4"/>
  <c r="M105" i="4"/>
  <c r="L105" i="4"/>
  <c r="K105" i="4"/>
  <c r="J105" i="4"/>
  <c r="I105" i="4"/>
  <c r="H105" i="4"/>
  <c r="G105" i="4"/>
  <c r="F105" i="4"/>
  <c r="E105" i="4"/>
  <c r="D105" i="4"/>
  <c r="C105" i="4"/>
  <c r="B105" i="4"/>
  <c r="AH104" i="4"/>
  <c r="AF104" i="4"/>
  <c r="R104" i="4"/>
  <c r="Q104" i="4"/>
  <c r="P104" i="4"/>
  <c r="O104" i="4"/>
  <c r="N104" i="4"/>
  <c r="M104" i="4"/>
  <c r="L104" i="4"/>
  <c r="K104" i="4"/>
  <c r="J104" i="4"/>
  <c r="I104" i="4"/>
  <c r="H104" i="4"/>
  <c r="G104" i="4"/>
  <c r="F104" i="4"/>
  <c r="E104" i="4"/>
  <c r="D104" i="4"/>
  <c r="C104" i="4"/>
  <c r="B104" i="4"/>
  <c r="AF103" i="4"/>
  <c r="R103" i="4"/>
  <c r="AH103" i="4" s="1"/>
  <c r="Q103" i="4"/>
  <c r="P103" i="4"/>
  <c r="O103" i="4"/>
  <c r="N103" i="4"/>
  <c r="M103" i="4"/>
  <c r="L103" i="4"/>
  <c r="K103" i="4"/>
  <c r="J103" i="4"/>
  <c r="I103" i="4"/>
  <c r="H103" i="4"/>
  <c r="G103" i="4"/>
  <c r="F103" i="4"/>
  <c r="E103" i="4"/>
  <c r="D103" i="4"/>
  <c r="C103" i="4"/>
  <c r="B103" i="4"/>
  <c r="AH102" i="4"/>
  <c r="AF102" i="4"/>
  <c r="R102" i="4"/>
  <c r="Q102" i="4"/>
  <c r="P102" i="4"/>
  <c r="O102" i="4"/>
  <c r="N102" i="4"/>
  <c r="M102" i="4"/>
  <c r="L102" i="4"/>
  <c r="K102" i="4"/>
  <c r="J102" i="4"/>
  <c r="I102" i="4"/>
  <c r="H102" i="4"/>
  <c r="G102" i="4"/>
  <c r="F102" i="4"/>
  <c r="E102" i="4"/>
  <c r="D102" i="4"/>
  <c r="C102" i="4"/>
  <c r="B102" i="4"/>
  <c r="AF101" i="4"/>
  <c r="R101" i="4"/>
  <c r="AH101" i="4" s="1"/>
  <c r="Q101" i="4"/>
  <c r="P101" i="4"/>
  <c r="O101" i="4"/>
  <c r="N101" i="4"/>
  <c r="M101" i="4"/>
  <c r="L101" i="4"/>
  <c r="K101" i="4"/>
  <c r="J101" i="4"/>
  <c r="I101" i="4"/>
  <c r="H101" i="4"/>
  <c r="G101" i="4"/>
  <c r="F101" i="4"/>
  <c r="E101" i="4"/>
  <c r="D101" i="4"/>
  <c r="C101" i="4"/>
  <c r="B101" i="4"/>
  <c r="AH100" i="4"/>
  <c r="AF100" i="4"/>
  <c r="R100" i="4"/>
  <c r="Q100" i="4"/>
  <c r="P100" i="4"/>
  <c r="O100" i="4"/>
  <c r="N100" i="4"/>
  <c r="M100" i="4"/>
  <c r="L100" i="4"/>
  <c r="K100" i="4"/>
  <c r="J100" i="4"/>
  <c r="I100" i="4"/>
  <c r="H100" i="4"/>
  <c r="G100" i="4"/>
  <c r="F100" i="4"/>
  <c r="E100" i="4"/>
  <c r="D100" i="4"/>
  <c r="C100" i="4"/>
  <c r="B100" i="4"/>
  <c r="AH99" i="4"/>
  <c r="AF99" i="4"/>
  <c r="R99" i="4"/>
  <c r="Q99" i="4"/>
  <c r="P99" i="4"/>
  <c r="O99" i="4"/>
  <c r="N99" i="4"/>
  <c r="M99" i="4"/>
  <c r="L99" i="4"/>
  <c r="K99" i="4"/>
  <c r="J99" i="4"/>
  <c r="I99" i="4"/>
  <c r="H99" i="4"/>
  <c r="G99" i="4"/>
  <c r="F99" i="4"/>
  <c r="E99" i="4"/>
  <c r="D99" i="4"/>
  <c r="C99" i="4"/>
  <c r="B99" i="4"/>
  <c r="AH98" i="4"/>
  <c r="AF98" i="4"/>
  <c r="R98" i="4"/>
  <c r="Q98" i="4"/>
  <c r="P98" i="4"/>
  <c r="O98" i="4"/>
  <c r="N98" i="4"/>
  <c r="M98" i="4"/>
  <c r="L98" i="4"/>
  <c r="K98" i="4"/>
  <c r="J98" i="4"/>
  <c r="I98" i="4"/>
  <c r="H98" i="4"/>
  <c r="G98" i="4"/>
  <c r="F98" i="4"/>
  <c r="E98" i="4"/>
  <c r="D98" i="4"/>
  <c r="C98" i="4"/>
  <c r="B98" i="4"/>
  <c r="AF97" i="4"/>
  <c r="R97" i="4"/>
  <c r="AH97" i="4" s="1"/>
  <c r="Q97" i="4"/>
  <c r="P97" i="4"/>
  <c r="O97" i="4"/>
  <c r="N97" i="4"/>
  <c r="M97" i="4"/>
  <c r="L97" i="4"/>
  <c r="K97" i="4"/>
  <c r="J97" i="4"/>
  <c r="I97" i="4"/>
  <c r="H97" i="4"/>
  <c r="G97" i="4"/>
  <c r="F97" i="4"/>
  <c r="E97" i="4"/>
  <c r="D97" i="4"/>
  <c r="C97" i="4"/>
  <c r="B97" i="4"/>
  <c r="AH96" i="4"/>
  <c r="AF96" i="4"/>
  <c r="R96" i="4"/>
  <c r="Q96" i="4"/>
  <c r="P96" i="4"/>
  <c r="O96" i="4"/>
  <c r="N96" i="4"/>
  <c r="M96" i="4"/>
  <c r="L96" i="4"/>
  <c r="K96" i="4"/>
  <c r="J96" i="4"/>
  <c r="I96" i="4"/>
  <c r="H96" i="4"/>
  <c r="G96" i="4"/>
  <c r="F96" i="4"/>
  <c r="E96" i="4"/>
  <c r="D96" i="4"/>
  <c r="C96" i="4"/>
  <c r="B96" i="4"/>
  <c r="AF95" i="4"/>
  <c r="R95" i="4"/>
  <c r="AH95" i="4" s="1"/>
  <c r="Q95" i="4"/>
  <c r="P95" i="4"/>
  <c r="O95" i="4"/>
  <c r="N95" i="4"/>
  <c r="M95" i="4"/>
  <c r="L95" i="4"/>
  <c r="K95" i="4"/>
  <c r="J95" i="4"/>
  <c r="I95" i="4"/>
  <c r="H95" i="4"/>
  <c r="G95" i="4"/>
  <c r="F95" i="4"/>
  <c r="E95" i="4"/>
  <c r="D95" i="4"/>
  <c r="C95" i="4"/>
  <c r="B95" i="4"/>
  <c r="AH94" i="4"/>
  <c r="AF94" i="4"/>
  <c r="R94" i="4"/>
  <c r="Q94" i="4"/>
  <c r="P94" i="4"/>
  <c r="O94" i="4"/>
  <c r="N94" i="4"/>
  <c r="M94" i="4"/>
  <c r="L94" i="4"/>
  <c r="K94" i="4"/>
  <c r="J94" i="4"/>
  <c r="I94" i="4"/>
  <c r="H94" i="4"/>
  <c r="G94" i="4"/>
  <c r="F94" i="4"/>
  <c r="E94" i="4"/>
  <c r="D94" i="4"/>
  <c r="C94" i="4"/>
  <c r="B94" i="4"/>
  <c r="AF93" i="4"/>
  <c r="AH93" i="4" s="1"/>
  <c r="R93" i="4"/>
  <c r="Q93" i="4"/>
  <c r="P93" i="4"/>
  <c r="O93" i="4"/>
  <c r="N93" i="4"/>
  <c r="M93" i="4"/>
  <c r="L93" i="4"/>
  <c r="K93" i="4"/>
  <c r="J93" i="4"/>
  <c r="I93" i="4"/>
  <c r="H93" i="4"/>
  <c r="G93" i="4"/>
  <c r="F93" i="4"/>
  <c r="E93" i="4"/>
  <c r="D93" i="4"/>
  <c r="C93" i="4"/>
  <c r="B93" i="4"/>
  <c r="AH92" i="4"/>
  <c r="AF92" i="4"/>
  <c r="R92" i="4"/>
  <c r="Q92" i="4"/>
  <c r="P92" i="4"/>
  <c r="O92" i="4"/>
  <c r="N92" i="4"/>
  <c r="M92" i="4"/>
  <c r="L92" i="4"/>
  <c r="K92" i="4"/>
  <c r="J92" i="4"/>
  <c r="I92" i="4"/>
  <c r="H92" i="4"/>
  <c r="G92" i="4"/>
  <c r="F92" i="4"/>
  <c r="E92" i="4"/>
  <c r="D92" i="4"/>
  <c r="C92" i="4"/>
  <c r="B92" i="4"/>
  <c r="AH91" i="4"/>
  <c r="AF91" i="4"/>
  <c r="R91" i="4"/>
  <c r="Q91" i="4"/>
  <c r="P91" i="4"/>
  <c r="O91" i="4"/>
  <c r="N91" i="4"/>
  <c r="M91" i="4"/>
  <c r="L91" i="4"/>
  <c r="K91" i="4"/>
  <c r="J91" i="4"/>
  <c r="I91" i="4"/>
  <c r="H91" i="4"/>
  <c r="G91" i="4"/>
  <c r="F91" i="4"/>
  <c r="E91" i="4"/>
  <c r="D91" i="4"/>
  <c r="C91" i="4"/>
  <c r="B91" i="4"/>
  <c r="AH90" i="4"/>
  <c r="AF90" i="4"/>
  <c r="R90" i="4"/>
  <c r="Q90" i="4"/>
  <c r="P90" i="4"/>
  <c r="O90" i="4"/>
  <c r="N90" i="4"/>
  <c r="M90" i="4"/>
  <c r="L90" i="4"/>
  <c r="K90" i="4"/>
  <c r="J90" i="4"/>
  <c r="I90" i="4"/>
  <c r="H90" i="4"/>
  <c r="G90" i="4"/>
  <c r="F90" i="4"/>
  <c r="E90" i="4"/>
  <c r="D90" i="4"/>
  <c r="C90" i="4"/>
  <c r="B90" i="4"/>
  <c r="AF89" i="4"/>
  <c r="R89" i="4"/>
  <c r="AH89" i="4" s="1"/>
  <c r="Q89" i="4"/>
  <c r="P89" i="4"/>
  <c r="O89" i="4"/>
  <c r="N89" i="4"/>
  <c r="M89" i="4"/>
  <c r="L89" i="4"/>
  <c r="K89" i="4"/>
  <c r="J89" i="4"/>
  <c r="I89" i="4"/>
  <c r="H89" i="4"/>
  <c r="G89" i="4"/>
  <c r="F89" i="4"/>
  <c r="E89" i="4"/>
  <c r="D89" i="4"/>
  <c r="C89" i="4"/>
  <c r="B89" i="4"/>
  <c r="AH88" i="4"/>
  <c r="AF88" i="4"/>
  <c r="R88" i="4"/>
  <c r="Q88" i="4"/>
  <c r="P88" i="4"/>
  <c r="O88" i="4"/>
  <c r="N88" i="4"/>
  <c r="M88" i="4"/>
  <c r="L88" i="4"/>
  <c r="K88" i="4"/>
  <c r="J88" i="4"/>
  <c r="I88" i="4"/>
  <c r="H88" i="4"/>
  <c r="G88" i="4"/>
  <c r="F88" i="4"/>
  <c r="E88" i="4"/>
  <c r="D88" i="4"/>
  <c r="C88" i="4"/>
  <c r="B88" i="4"/>
  <c r="AF87" i="4"/>
  <c r="R87" i="4"/>
  <c r="AH87" i="4" s="1"/>
  <c r="Q87" i="4"/>
  <c r="P87" i="4"/>
  <c r="O87" i="4"/>
  <c r="N87" i="4"/>
  <c r="M87" i="4"/>
  <c r="L87" i="4"/>
  <c r="K87" i="4"/>
  <c r="J87" i="4"/>
  <c r="I87" i="4"/>
  <c r="H87" i="4"/>
  <c r="G87" i="4"/>
  <c r="F87" i="4"/>
  <c r="E87" i="4"/>
  <c r="D87" i="4"/>
  <c r="C87" i="4"/>
  <c r="B87" i="4"/>
  <c r="AH86" i="4"/>
  <c r="AF86" i="4"/>
  <c r="R86" i="4"/>
  <c r="Q86" i="4"/>
  <c r="P86" i="4"/>
  <c r="O86" i="4"/>
  <c r="N86" i="4"/>
  <c r="M86" i="4"/>
  <c r="L86" i="4"/>
  <c r="K86" i="4"/>
  <c r="J86" i="4"/>
  <c r="I86" i="4"/>
  <c r="H86" i="4"/>
  <c r="G86" i="4"/>
  <c r="F86" i="4"/>
  <c r="E86" i="4"/>
  <c r="D86" i="4"/>
  <c r="C86" i="4"/>
  <c r="B86" i="4"/>
  <c r="AF85" i="4"/>
  <c r="AH85" i="4" s="1"/>
  <c r="R85" i="4"/>
  <c r="Q85" i="4"/>
  <c r="P85" i="4"/>
  <c r="O85" i="4"/>
  <c r="N85" i="4"/>
  <c r="M85" i="4"/>
  <c r="L85" i="4"/>
  <c r="K85" i="4"/>
  <c r="J85" i="4"/>
  <c r="I85" i="4"/>
  <c r="H85" i="4"/>
  <c r="G85" i="4"/>
  <c r="F85" i="4"/>
  <c r="E85" i="4"/>
  <c r="D85" i="4"/>
  <c r="C85" i="4"/>
  <c r="B85" i="4"/>
  <c r="AH84" i="4"/>
  <c r="AF84" i="4"/>
  <c r="R84" i="4"/>
  <c r="Q84" i="4"/>
  <c r="P84" i="4"/>
  <c r="O84" i="4"/>
  <c r="N84" i="4"/>
  <c r="M84" i="4"/>
  <c r="L84" i="4"/>
  <c r="K84" i="4"/>
  <c r="J84" i="4"/>
  <c r="I84" i="4"/>
  <c r="H84" i="4"/>
  <c r="G84" i="4"/>
  <c r="F84" i="4"/>
  <c r="E84" i="4"/>
  <c r="D84" i="4"/>
  <c r="C84" i="4"/>
  <c r="B84" i="4"/>
  <c r="AH83" i="4"/>
  <c r="AF83" i="4"/>
  <c r="R83" i="4"/>
  <c r="Q83" i="4"/>
  <c r="P83" i="4"/>
  <c r="O83" i="4"/>
  <c r="N83" i="4"/>
  <c r="M83" i="4"/>
  <c r="L83" i="4"/>
  <c r="K83" i="4"/>
  <c r="J83" i="4"/>
  <c r="I83" i="4"/>
  <c r="H83" i="4"/>
  <c r="G83" i="4"/>
  <c r="F83" i="4"/>
  <c r="E83" i="4"/>
  <c r="D83" i="4"/>
  <c r="C83" i="4"/>
  <c r="B83" i="4"/>
  <c r="AH82" i="4"/>
  <c r="AF82" i="4"/>
  <c r="R82" i="4"/>
  <c r="Q82" i="4"/>
  <c r="P82" i="4"/>
  <c r="O82" i="4"/>
  <c r="N82" i="4"/>
  <c r="M82" i="4"/>
  <c r="L82" i="4"/>
  <c r="K82" i="4"/>
  <c r="J82" i="4"/>
  <c r="I82" i="4"/>
  <c r="H82" i="4"/>
  <c r="G82" i="4"/>
  <c r="F82" i="4"/>
  <c r="E82" i="4"/>
  <c r="D82" i="4"/>
  <c r="C82" i="4"/>
  <c r="B82" i="4"/>
  <c r="AF81" i="4"/>
  <c r="R81" i="4"/>
  <c r="AH81" i="4" s="1"/>
  <c r="Q81" i="4"/>
  <c r="P81" i="4"/>
  <c r="O81" i="4"/>
  <c r="N81" i="4"/>
  <c r="M81" i="4"/>
  <c r="L81" i="4"/>
  <c r="K81" i="4"/>
  <c r="J81" i="4"/>
  <c r="I81" i="4"/>
  <c r="H81" i="4"/>
  <c r="G81" i="4"/>
  <c r="F81" i="4"/>
  <c r="E81" i="4"/>
  <c r="D81" i="4"/>
  <c r="C81" i="4"/>
  <c r="B81" i="4"/>
  <c r="AH80" i="4"/>
  <c r="AF80" i="4"/>
  <c r="R80" i="4"/>
  <c r="Q80" i="4"/>
  <c r="P80" i="4"/>
  <c r="O80" i="4"/>
  <c r="N80" i="4"/>
  <c r="M80" i="4"/>
  <c r="L80" i="4"/>
  <c r="K80" i="4"/>
  <c r="J80" i="4"/>
  <c r="I80" i="4"/>
  <c r="H80" i="4"/>
  <c r="G80" i="4"/>
  <c r="F80" i="4"/>
  <c r="E80" i="4"/>
  <c r="D80" i="4"/>
  <c r="C80" i="4"/>
  <c r="B80" i="4"/>
  <c r="AF79" i="4"/>
  <c r="R79" i="4"/>
  <c r="AH79" i="4" s="1"/>
  <c r="Q79" i="4"/>
  <c r="P79" i="4"/>
  <c r="O79" i="4"/>
  <c r="N79" i="4"/>
  <c r="M79" i="4"/>
  <c r="L79" i="4"/>
  <c r="K79" i="4"/>
  <c r="J79" i="4"/>
  <c r="I79" i="4"/>
  <c r="H79" i="4"/>
  <c r="G79" i="4"/>
  <c r="F79" i="4"/>
  <c r="E79" i="4"/>
  <c r="D79" i="4"/>
  <c r="C79" i="4"/>
  <c r="B79" i="4"/>
  <c r="AH78" i="4"/>
  <c r="AF78" i="4"/>
  <c r="R78" i="4"/>
  <c r="Q78" i="4"/>
  <c r="P78" i="4"/>
  <c r="O78" i="4"/>
  <c r="N78" i="4"/>
  <c r="M78" i="4"/>
  <c r="L78" i="4"/>
  <c r="K78" i="4"/>
  <c r="J78" i="4"/>
  <c r="I78" i="4"/>
  <c r="H78" i="4"/>
  <c r="G78" i="4"/>
  <c r="F78" i="4"/>
  <c r="E78" i="4"/>
  <c r="D78" i="4"/>
  <c r="C78" i="4"/>
  <c r="B78" i="4"/>
  <c r="AF77" i="4"/>
  <c r="R77" i="4"/>
  <c r="AH77" i="4" s="1"/>
  <c r="Q77" i="4"/>
  <c r="P77" i="4"/>
  <c r="O77" i="4"/>
  <c r="N77" i="4"/>
  <c r="M77" i="4"/>
  <c r="L77" i="4"/>
  <c r="K77" i="4"/>
  <c r="J77" i="4"/>
  <c r="I77" i="4"/>
  <c r="H77" i="4"/>
  <c r="G77" i="4"/>
  <c r="F77" i="4"/>
  <c r="E77" i="4"/>
  <c r="D77" i="4"/>
  <c r="C77" i="4"/>
  <c r="B77" i="4"/>
  <c r="AH76" i="4"/>
  <c r="AF76" i="4"/>
  <c r="R76" i="4"/>
  <c r="Q76" i="4"/>
  <c r="P76" i="4"/>
  <c r="O76" i="4"/>
  <c r="N76" i="4"/>
  <c r="M76" i="4"/>
  <c r="L76" i="4"/>
  <c r="K76" i="4"/>
  <c r="J76" i="4"/>
  <c r="I76" i="4"/>
  <c r="H76" i="4"/>
  <c r="G76" i="4"/>
  <c r="F76" i="4"/>
  <c r="E76" i="4"/>
  <c r="D76" i="4"/>
  <c r="C76" i="4"/>
  <c r="B76" i="4"/>
  <c r="AH75" i="4"/>
  <c r="AF75" i="4"/>
  <c r="R75" i="4"/>
  <c r="Q75" i="4"/>
  <c r="P75" i="4"/>
  <c r="O75" i="4"/>
  <c r="N75" i="4"/>
  <c r="M75" i="4"/>
  <c r="L75" i="4"/>
  <c r="K75" i="4"/>
  <c r="J75" i="4"/>
  <c r="I75" i="4"/>
  <c r="H75" i="4"/>
  <c r="G75" i="4"/>
  <c r="F75" i="4"/>
  <c r="E75" i="4"/>
  <c r="D75" i="4"/>
  <c r="C75" i="4"/>
  <c r="B75" i="4"/>
  <c r="AH74" i="4"/>
  <c r="AF74" i="4"/>
  <c r="R74" i="4"/>
  <c r="Q74" i="4"/>
  <c r="P74" i="4"/>
  <c r="O74" i="4"/>
  <c r="N74" i="4"/>
  <c r="M74" i="4"/>
  <c r="L74" i="4"/>
  <c r="K74" i="4"/>
  <c r="J74" i="4"/>
  <c r="I74" i="4"/>
  <c r="H74" i="4"/>
  <c r="G74" i="4"/>
  <c r="F74" i="4"/>
  <c r="E74" i="4"/>
  <c r="D74" i="4"/>
  <c r="C74" i="4"/>
  <c r="B74" i="4"/>
  <c r="AF73" i="4"/>
  <c r="R73" i="4"/>
  <c r="AH73" i="4" s="1"/>
  <c r="Q73" i="4"/>
  <c r="P73" i="4"/>
  <c r="O73" i="4"/>
  <c r="N73" i="4"/>
  <c r="M73" i="4"/>
  <c r="L73" i="4"/>
  <c r="K73" i="4"/>
  <c r="J73" i="4"/>
  <c r="I73" i="4"/>
  <c r="H73" i="4"/>
  <c r="G73" i="4"/>
  <c r="F73" i="4"/>
  <c r="E73" i="4"/>
  <c r="D73" i="4"/>
  <c r="C73" i="4"/>
  <c r="B73" i="4"/>
  <c r="AH72" i="4"/>
  <c r="AF72" i="4"/>
  <c r="R72" i="4"/>
  <c r="Q72" i="4"/>
  <c r="P72" i="4"/>
  <c r="O72" i="4"/>
  <c r="N72" i="4"/>
  <c r="M72" i="4"/>
  <c r="L72" i="4"/>
  <c r="K72" i="4"/>
  <c r="J72" i="4"/>
  <c r="I72" i="4"/>
  <c r="H72" i="4"/>
  <c r="G72" i="4"/>
  <c r="F72" i="4"/>
  <c r="E72" i="4"/>
  <c r="D72" i="4"/>
  <c r="C72" i="4"/>
  <c r="B72" i="4"/>
  <c r="AF71" i="4"/>
  <c r="R71" i="4"/>
  <c r="AH71" i="4" s="1"/>
  <c r="Q71" i="4"/>
  <c r="P71" i="4"/>
  <c r="O71" i="4"/>
  <c r="N71" i="4"/>
  <c r="M71" i="4"/>
  <c r="L71" i="4"/>
  <c r="K71" i="4"/>
  <c r="J71" i="4"/>
  <c r="I71" i="4"/>
  <c r="H71" i="4"/>
  <c r="G71" i="4"/>
  <c r="F71" i="4"/>
  <c r="E71" i="4"/>
  <c r="D71" i="4"/>
  <c r="C71" i="4"/>
  <c r="B71" i="4"/>
  <c r="AH70" i="4"/>
  <c r="AF70" i="4"/>
  <c r="R70" i="4"/>
  <c r="Q70" i="4"/>
  <c r="P70" i="4"/>
  <c r="O70" i="4"/>
  <c r="N70" i="4"/>
  <c r="M70" i="4"/>
  <c r="L70" i="4"/>
  <c r="K70" i="4"/>
  <c r="J70" i="4"/>
  <c r="I70" i="4"/>
  <c r="H70" i="4"/>
  <c r="G70" i="4"/>
  <c r="F70" i="4"/>
  <c r="E70" i="4"/>
  <c r="D70" i="4"/>
  <c r="C70" i="4"/>
  <c r="B70" i="4"/>
  <c r="AF69" i="4"/>
  <c r="R69" i="4"/>
  <c r="AH69" i="4" s="1"/>
  <c r="Q69" i="4"/>
  <c r="P69" i="4"/>
  <c r="O69" i="4"/>
  <c r="N69" i="4"/>
  <c r="M69" i="4"/>
  <c r="L69" i="4"/>
  <c r="K69" i="4"/>
  <c r="J69" i="4"/>
  <c r="I69" i="4"/>
  <c r="H69" i="4"/>
  <c r="G69" i="4"/>
  <c r="F69" i="4"/>
  <c r="E69" i="4"/>
  <c r="D69" i="4"/>
  <c r="C69" i="4"/>
  <c r="B69" i="4"/>
  <c r="AH68" i="4"/>
  <c r="AF68" i="4"/>
  <c r="R68" i="4"/>
  <c r="Q68" i="4"/>
  <c r="P68" i="4"/>
  <c r="O68" i="4"/>
  <c r="N68" i="4"/>
  <c r="M68" i="4"/>
  <c r="L68" i="4"/>
  <c r="K68" i="4"/>
  <c r="J68" i="4"/>
  <c r="I68" i="4"/>
  <c r="H68" i="4"/>
  <c r="G68" i="4"/>
  <c r="F68" i="4"/>
  <c r="E68" i="4"/>
  <c r="D68" i="4"/>
  <c r="C68" i="4"/>
  <c r="B68" i="4"/>
  <c r="AH67" i="4"/>
  <c r="AF67" i="4"/>
  <c r="R67" i="4"/>
  <c r="Q67" i="4"/>
  <c r="P67" i="4"/>
  <c r="O67" i="4"/>
  <c r="N67" i="4"/>
  <c r="M67" i="4"/>
  <c r="L67" i="4"/>
  <c r="K67" i="4"/>
  <c r="J67" i="4"/>
  <c r="I67" i="4"/>
  <c r="H67" i="4"/>
  <c r="G67" i="4"/>
  <c r="F67" i="4"/>
  <c r="E67" i="4"/>
  <c r="D67" i="4"/>
  <c r="C67" i="4"/>
  <c r="B67" i="4"/>
  <c r="AH66" i="4"/>
  <c r="AF66" i="4"/>
  <c r="R66" i="4"/>
  <c r="Q66" i="4"/>
  <c r="P66" i="4"/>
  <c r="O66" i="4"/>
  <c r="N66" i="4"/>
  <c r="M66" i="4"/>
  <c r="L66" i="4"/>
  <c r="K66" i="4"/>
  <c r="J66" i="4"/>
  <c r="I66" i="4"/>
  <c r="H66" i="4"/>
  <c r="G66" i="4"/>
  <c r="F66" i="4"/>
  <c r="E66" i="4"/>
  <c r="D66" i="4"/>
  <c r="C66" i="4"/>
  <c r="B66" i="4"/>
  <c r="AF65" i="4"/>
  <c r="R65" i="4"/>
  <c r="AH65" i="4" s="1"/>
  <c r="Q65" i="4"/>
  <c r="P65" i="4"/>
  <c r="O65" i="4"/>
  <c r="N65" i="4"/>
  <c r="M65" i="4"/>
  <c r="L65" i="4"/>
  <c r="K65" i="4"/>
  <c r="J65" i="4"/>
  <c r="I65" i="4"/>
  <c r="H65" i="4"/>
  <c r="G65" i="4"/>
  <c r="F65" i="4"/>
  <c r="E65" i="4"/>
  <c r="D65" i="4"/>
  <c r="C65" i="4"/>
  <c r="B65" i="4"/>
  <c r="AH64" i="4"/>
  <c r="AF64" i="4"/>
  <c r="R64" i="4"/>
  <c r="Q64" i="4"/>
  <c r="P64" i="4"/>
  <c r="O64" i="4"/>
  <c r="N64" i="4"/>
  <c r="M64" i="4"/>
  <c r="L64" i="4"/>
  <c r="K64" i="4"/>
  <c r="J64" i="4"/>
  <c r="I64" i="4"/>
  <c r="H64" i="4"/>
  <c r="G64" i="4"/>
  <c r="F64" i="4"/>
  <c r="E64" i="4"/>
  <c r="D64" i="4"/>
  <c r="C64" i="4"/>
  <c r="B64" i="4"/>
  <c r="AF63" i="4"/>
  <c r="AH63" i="4" s="1"/>
  <c r="R63" i="4"/>
  <c r="Q63" i="4"/>
  <c r="P63" i="4"/>
  <c r="O63" i="4"/>
  <c r="N63" i="4"/>
  <c r="M63" i="4"/>
  <c r="L63" i="4"/>
  <c r="K63" i="4"/>
  <c r="J63" i="4"/>
  <c r="I63" i="4"/>
  <c r="H63" i="4"/>
  <c r="G63" i="4"/>
  <c r="F63" i="4"/>
  <c r="E63" i="4"/>
  <c r="D63" i="4"/>
  <c r="C63" i="4"/>
  <c r="B63" i="4"/>
  <c r="AH62" i="4"/>
  <c r="AF62" i="4"/>
  <c r="R62" i="4"/>
  <c r="Q62" i="4"/>
  <c r="P62" i="4"/>
  <c r="O62" i="4"/>
  <c r="N62" i="4"/>
  <c r="M62" i="4"/>
  <c r="L62" i="4"/>
  <c r="K62" i="4"/>
  <c r="J62" i="4"/>
  <c r="I62" i="4"/>
  <c r="H62" i="4"/>
  <c r="G62" i="4"/>
  <c r="F62" i="4"/>
  <c r="E62" i="4"/>
  <c r="D62" i="4"/>
  <c r="C62" i="4"/>
  <c r="B62" i="4"/>
  <c r="AF61" i="4"/>
  <c r="R61" i="4"/>
  <c r="AH61" i="4" s="1"/>
  <c r="Q61" i="4"/>
  <c r="P61" i="4"/>
  <c r="O61" i="4"/>
  <c r="N61" i="4"/>
  <c r="M61" i="4"/>
  <c r="L61" i="4"/>
  <c r="K61" i="4"/>
  <c r="J61" i="4"/>
  <c r="I61" i="4"/>
  <c r="H61" i="4"/>
  <c r="G61" i="4"/>
  <c r="F61" i="4"/>
  <c r="E61" i="4"/>
  <c r="D61" i="4"/>
  <c r="C61" i="4"/>
  <c r="B61" i="4"/>
  <c r="AH60" i="4"/>
  <c r="AF60" i="4"/>
  <c r="R60" i="4"/>
  <c r="Q60" i="4"/>
  <c r="P60" i="4"/>
  <c r="O60" i="4"/>
  <c r="N60" i="4"/>
  <c r="M60" i="4"/>
  <c r="L60" i="4"/>
  <c r="K60" i="4"/>
  <c r="J60" i="4"/>
  <c r="I60" i="4"/>
  <c r="H60" i="4"/>
  <c r="G60" i="4"/>
  <c r="F60" i="4"/>
  <c r="E60" i="4"/>
  <c r="D60" i="4"/>
  <c r="C60" i="4"/>
  <c r="B60" i="4"/>
  <c r="AH59" i="4"/>
  <c r="AF59" i="4"/>
  <c r="R59" i="4"/>
  <c r="Q59" i="4"/>
  <c r="P59" i="4"/>
  <c r="O59" i="4"/>
  <c r="N59" i="4"/>
  <c r="M59" i="4"/>
  <c r="L59" i="4"/>
  <c r="K59" i="4"/>
  <c r="J59" i="4"/>
  <c r="I59" i="4"/>
  <c r="H59" i="4"/>
  <c r="G59" i="4"/>
  <c r="F59" i="4"/>
  <c r="E59" i="4"/>
  <c r="D59" i="4"/>
  <c r="C59" i="4"/>
  <c r="B59" i="4"/>
  <c r="AH58" i="4"/>
  <c r="AF58" i="4"/>
  <c r="R58" i="4"/>
  <c r="Q58" i="4"/>
  <c r="P58" i="4"/>
  <c r="O58" i="4"/>
  <c r="N58" i="4"/>
  <c r="M58" i="4"/>
  <c r="L58" i="4"/>
  <c r="K58" i="4"/>
  <c r="J58" i="4"/>
  <c r="I58" i="4"/>
  <c r="H58" i="4"/>
  <c r="G58" i="4"/>
  <c r="F58" i="4"/>
  <c r="E58" i="4"/>
  <c r="D58" i="4"/>
  <c r="C58" i="4"/>
  <c r="B58" i="4"/>
  <c r="AF57" i="4"/>
  <c r="R57" i="4"/>
  <c r="AH57" i="4" s="1"/>
  <c r="Q57" i="4"/>
  <c r="P57" i="4"/>
  <c r="O57" i="4"/>
  <c r="N57" i="4"/>
  <c r="M57" i="4"/>
  <c r="L57" i="4"/>
  <c r="K57" i="4"/>
  <c r="J57" i="4"/>
  <c r="I57" i="4"/>
  <c r="H57" i="4"/>
  <c r="G57" i="4"/>
  <c r="F57" i="4"/>
  <c r="E57" i="4"/>
  <c r="D57" i="4"/>
  <c r="C57" i="4"/>
  <c r="B57" i="4"/>
  <c r="AH56" i="4"/>
  <c r="AF56" i="4"/>
  <c r="R56" i="4"/>
  <c r="Q56" i="4"/>
  <c r="P56" i="4"/>
  <c r="O56" i="4"/>
  <c r="N56" i="4"/>
  <c r="M56" i="4"/>
  <c r="L56" i="4"/>
  <c r="K56" i="4"/>
  <c r="J56" i="4"/>
  <c r="I56" i="4"/>
  <c r="H56" i="4"/>
  <c r="G56" i="4"/>
  <c r="F56" i="4"/>
  <c r="E56" i="4"/>
  <c r="D56" i="4"/>
  <c r="C56" i="4"/>
  <c r="B56" i="4"/>
  <c r="AF55" i="4"/>
  <c r="AH55" i="4" s="1"/>
  <c r="R55" i="4"/>
  <c r="Q55" i="4"/>
  <c r="P55" i="4"/>
  <c r="O55" i="4"/>
  <c r="N55" i="4"/>
  <c r="M55" i="4"/>
  <c r="L55" i="4"/>
  <c r="K55" i="4"/>
  <c r="J55" i="4"/>
  <c r="I55" i="4"/>
  <c r="H55" i="4"/>
  <c r="G55" i="4"/>
  <c r="F55" i="4"/>
  <c r="E55" i="4"/>
  <c r="D55" i="4"/>
  <c r="C55" i="4"/>
  <c r="B55" i="4"/>
  <c r="AH54" i="4"/>
  <c r="AF54" i="4"/>
  <c r="R54" i="4"/>
  <c r="Q54" i="4"/>
  <c r="P54" i="4"/>
  <c r="O54" i="4"/>
  <c r="N54" i="4"/>
  <c r="M54" i="4"/>
  <c r="L54" i="4"/>
  <c r="K54" i="4"/>
  <c r="J54" i="4"/>
  <c r="I54" i="4"/>
  <c r="H54" i="4"/>
  <c r="G54" i="4"/>
  <c r="F54" i="4"/>
  <c r="E54" i="4"/>
  <c r="D54" i="4"/>
  <c r="C54" i="4"/>
  <c r="B54" i="4"/>
  <c r="AF53" i="4"/>
  <c r="R53" i="4"/>
  <c r="AH53" i="4" s="1"/>
  <c r="Q53" i="4"/>
  <c r="P53" i="4"/>
  <c r="O53" i="4"/>
  <c r="N53" i="4"/>
  <c r="M53" i="4"/>
  <c r="L53" i="4"/>
  <c r="K53" i="4"/>
  <c r="J53" i="4"/>
  <c r="I53" i="4"/>
  <c r="H53" i="4"/>
  <c r="G53" i="4"/>
  <c r="F53" i="4"/>
  <c r="E53" i="4"/>
  <c r="D53" i="4"/>
  <c r="C53" i="4"/>
  <c r="B53" i="4"/>
  <c r="AH52" i="4"/>
  <c r="AF52" i="4"/>
  <c r="R52" i="4"/>
  <c r="Q52" i="4"/>
  <c r="P52" i="4"/>
  <c r="O52" i="4"/>
  <c r="N52" i="4"/>
  <c r="M52" i="4"/>
  <c r="L52" i="4"/>
  <c r="K52" i="4"/>
  <c r="J52" i="4"/>
  <c r="I52" i="4"/>
  <c r="H52" i="4"/>
  <c r="G52" i="4"/>
  <c r="F52" i="4"/>
  <c r="E52" i="4"/>
  <c r="D52" i="4"/>
  <c r="C52" i="4"/>
  <c r="B52" i="4"/>
  <c r="AH51" i="4"/>
  <c r="AF51" i="4"/>
  <c r="R51" i="4"/>
  <c r="Q51" i="4"/>
  <c r="P51" i="4"/>
  <c r="O51" i="4"/>
  <c r="N51" i="4"/>
  <c r="M51" i="4"/>
  <c r="L51" i="4"/>
  <c r="K51" i="4"/>
  <c r="J51" i="4"/>
  <c r="I51" i="4"/>
  <c r="H51" i="4"/>
  <c r="G51" i="4"/>
  <c r="F51" i="4"/>
  <c r="E51" i="4"/>
  <c r="D51" i="4"/>
  <c r="C51" i="4"/>
  <c r="B51" i="4"/>
  <c r="AH50" i="4"/>
  <c r="AF50" i="4"/>
  <c r="R50" i="4"/>
  <c r="Q50" i="4"/>
  <c r="P50" i="4"/>
  <c r="O50" i="4"/>
  <c r="N50" i="4"/>
  <c r="M50" i="4"/>
  <c r="L50" i="4"/>
  <c r="K50" i="4"/>
  <c r="J50" i="4"/>
  <c r="I50" i="4"/>
  <c r="H50" i="4"/>
  <c r="G50" i="4"/>
  <c r="F50" i="4"/>
  <c r="E50" i="4"/>
  <c r="D50" i="4"/>
  <c r="C50" i="4"/>
  <c r="B50" i="4"/>
  <c r="AF49" i="4"/>
  <c r="R49" i="4"/>
  <c r="AH49" i="4" s="1"/>
  <c r="Q49" i="4"/>
  <c r="P49" i="4"/>
  <c r="O49" i="4"/>
  <c r="N49" i="4"/>
  <c r="M49" i="4"/>
  <c r="L49" i="4"/>
  <c r="K49" i="4"/>
  <c r="J49" i="4"/>
  <c r="I49" i="4"/>
  <c r="H49" i="4"/>
  <c r="G49" i="4"/>
  <c r="F49" i="4"/>
  <c r="E49" i="4"/>
  <c r="D49" i="4"/>
  <c r="C49" i="4"/>
  <c r="B49" i="4"/>
  <c r="AH48" i="4"/>
  <c r="AF48" i="4"/>
  <c r="R48" i="4"/>
  <c r="Q48" i="4"/>
  <c r="P48" i="4"/>
  <c r="O48" i="4"/>
  <c r="N48" i="4"/>
  <c r="M48" i="4"/>
  <c r="L48" i="4"/>
  <c r="K48" i="4"/>
  <c r="J48" i="4"/>
  <c r="I48" i="4"/>
  <c r="H48" i="4"/>
  <c r="G48" i="4"/>
  <c r="F48" i="4"/>
  <c r="E48" i="4"/>
  <c r="D48" i="4"/>
  <c r="C48" i="4"/>
  <c r="B48" i="4"/>
  <c r="AF47" i="4"/>
  <c r="AH47" i="4" s="1"/>
  <c r="R47" i="4"/>
  <c r="Q47" i="4"/>
  <c r="P47" i="4"/>
  <c r="O47" i="4"/>
  <c r="N47" i="4"/>
  <c r="M47" i="4"/>
  <c r="L47" i="4"/>
  <c r="K47" i="4"/>
  <c r="J47" i="4"/>
  <c r="I47" i="4"/>
  <c r="H47" i="4"/>
  <c r="G47" i="4"/>
  <c r="F47" i="4"/>
  <c r="E47" i="4"/>
  <c r="D47" i="4"/>
  <c r="C47" i="4"/>
  <c r="B47" i="4"/>
  <c r="AH46" i="4"/>
  <c r="AF46" i="4"/>
  <c r="R46" i="4"/>
  <c r="Q46" i="4"/>
  <c r="P46" i="4"/>
  <c r="O46" i="4"/>
  <c r="N46" i="4"/>
  <c r="M46" i="4"/>
  <c r="L46" i="4"/>
  <c r="K46" i="4"/>
  <c r="J46" i="4"/>
  <c r="I46" i="4"/>
  <c r="H46" i="4"/>
  <c r="G46" i="4"/>
  <c r="F46" i="4"/>
  <c r="E46" i="4"/>
  <c r="D46" i="4"/>
  <c r="C46" i="4"/>
  <c r="B46" i="4"/>
  <c r="AF45" i="4"/>
  <c r="R45" i="4"/>
  <c r="AH45" i="4" s="1"/>
  <c r="Q45" i="4"/>
  <c r="P45" i="4"/>
  <c r="O45" i="4"/>
  <c r="N45" i="4"/>
  <c r="M45" i="4"/>
  <c r="L45" i="4"/>
  <c r="K45" i="4"/>
  <c r="J45" i="4"/>
  <c r="I45" i="4"/>
  <c r="H45" i="4"/>
  <c r="G45" i="4"/>
  <c r="F45" i="4"/>
  <c r="E45" i="4"/>
  <c r="D45" i="4"/>
  <c r="C45" i="4"/>
  <c r="B45" i="4"/>
  <c r="AH44" i="4"/>
  <c r="AF44" i="4"/>
  <c r="R44" i="4"/>
  <c r="Q44" i="4"/>
  <c r="P44" i="4"/>
  <c r="O44" i="4"/>
  <c r="N44" i="4"/>
  <c r="M44" i="4"/>
  <c r="L44" i="4"/>
  <c r="K44" i="4"/>
  <c r="J44" i="4"/>
  <c r="I44" i="4"/>
  <c r="H44" i="4"/>
  <c r="G44" i="4"/>
  <c r="F44" i="4"/>
  <c r="E44" i="4"/>
  <c r="D44" i="4"/>
  <c r="C44" i="4"/>
  <c r="B44" i="4"/>
  <c r="AH43" i="4"/>
  <c r="AF43" i="4"/>
  <c r="R43" i="4"/>
  <c r="Q43" i="4"/>
  <c r="P43" i="4"/>
  <c r="O43" i="4"/>
  <c r="N43" i="4"/>
  <c r="M43" i="4"/>
  <c r="L43" i="4"/>
  <c r="K43" i="4"/>
  <c r="J43" i="4"/>
  <c r="I43" i="4"/>
  <c r="H43" i="4"/>
  <c r="G43" i="4"/>
  <c r="F43" i="4"/>
  <c r="E43" i="4"/>
  <c r="D43" i="4"/>
  <c r="C43" i="4"/>
  <c r="B43" i="4"/>
  <c r="AH42" i="4"/>
  <c r="AF42" i="4"/>
  <c r="R42" i="4"/>
  <c r="Q42" i="4"/>
  <c r="P42" i="4"/>
  <c r="O42" i="4"/>
  <c r="N42" i="4"/>
  <c r="M42" i="4"/>
  <c r="L42" i="4"/>
  <c r="K42" i="4"/>
  <c r="J42" i="4"/>
  <c r="I42" i="4"/>
  <c r="H42" i="4"/>
  <c r="G42" i="4"/>
  <c r="F42" i="4"/>
  <c r="E42" i="4"/>
  <c r="D42" i="4"/>
  <c r="C42" i="4"/>
  <c r="B42" i="4"/>
  <c r="AF41" i="4"/>
  <c r="R41" i="4"/>
  <c r="AH41" i="4" s="1"/>
  <c r="Q41" i="4"/>
  <c r="P41" i="4"/>
  <c r="O41" i="4"/>
  <c r="N41" i="4"/>
  <c r="M41" i="4"/>
  <c r="L41" i="4"/>
  <c r="K41" i="4"/>
  <c r="J41" i="4"/>
  <c r="I41" i="4"/>
  <c r="H41" i="4"/>
  <c r="G41" i="4"/>
  <c r="F41" i="4"/>
  <c r="E41" i="4"/>
  <c r="D41" i="4"/>
  <c r="C41" i="4"/>
  <c r="B41" i="4"/>
  <c r="AH40" i="4"/>
  <c r="AF40" i="4"/>
  <c r="R40" i="4"/>
  <c r="Q40" i="4"/>
  <c r="P40" i="4"/>
  <c r="O40" i="4"/>
  <c r="N40" i="4"/>
  <c r="M40" i="4"/>
  <c r="L40" i="4"/>
  <c r="K40" i="4"/>
  <c r="J40" i="4"/>
  <c r="I40" i="4"/>
  <c r="H40" i="4"/>
  <c r="G40" i="4"/>
  <c r="F40" i="4"/>
  <c r="E40" i="4"/>
  <c r="D40" i="4"/>
  <c r="C40" i="4"/>
  <c r="B40" i="4"/>
  <c r="AF39" i="4"/>
  <c r="AH39" i="4" s="1"/>
  <c r="R39" i="4"/>
  <c r="Q39" i="4"/>
  <c r="P39" i="4"/>
  <c r="O39" i="4"/>
  <c r="N39" i="4"/>
  <c r="M39" i="4"/>
  <c r="L39" i="4"/>
  <c r="K39" i="4"/>
  <c r="J39" i="4"/>
  <c r="I39" i="4"/>
  <c r="H39" i="4"/>
  <c r="G39" i="4"/>
  <c r="F39" i="4"/>
  <c r="E39" i="4"/>
  <c r="D39" i="4"/>
  <c r="C39" i="4"/>
  <c r="B39" i="4"/>
  <c r="AH38" i="4"/>
  <c r="AF38" i="4"/>
  <c r="R38" i="4"/>
  <c r="Q38" i="4"/>
  <c r="P38" i="4"/>
  <c r="O38" i="4"/>
  <c r="N38" i="4"/>
  <c r="M38" i="4"/>
  <c r="L38" i="4"/>
  <c r="K38" i="4"/>
  <c r="J38" i="4"/>
  <c r="I38" i="4"/>
  <c r="H38" i="4"/>
  <c r="G38" i="4"/>
  <c r="F38" i="4"/>
  <c r="E38" i="4"/>
  <c r="D38" i="4"/>
  <c r="C38" i="4"/>
  <c r="B38" i="4"/>
  <c r="AF37" i="4"/>
  <c r="R37" i="4"/>
  <c r="AH37" i="4" s="1"/>
  <c r="Q37" i="4"/>
  <c r="P37" i="4"/>
  <c r="O37" i="4"/>
  <c r="N37" i="4"/>
  <c r="M37" i="4"/>
  <c r="L37" i="4"/>
  <c r="K37" i="4"/>
  <c r="J37" i="4"/>
  <c r="I37" i="4"/>
  <c r="H37" i="4"/>
  <c r="G37" i="4"/>
  <c r="F37" i="4"/>
  <c r="E37" i="4"/>
  <c r="D37" i="4"/>
  <c r="C37" i="4"/>
  <c r="B37" i="4"/>
  <c r="AH36" i="4"/>
  <c r="AF36" i="4"/>
  <c r="R36" i="4"/>
  <c r="Q36" i="4"/>
  <c r="P36" i="4"/>
  <c r="O36" i="4"/>
  <c r="N36" i="4"/>
  <c r="M36" i="4"/>
  <c r="L36" i="4"/>
  <c r="K36" i="4"/>
  <c r="J36" i="4"/>
  <c r="I36" i="4"/>
  <c r="H36" i="4"/>
  <c r="G36" i="4"/>
  <c r="F36" i="4"/>
  <c r="E36" i="4"/>
  <c r="D36" i="4"/>
  <c r="C36" i="4"/>
  <c r="B36" i="4"/>
  <c r="AH35" i="4"/>
  <c r="AF35" i="4"/>
  <c r="R35" i="4"/>
  <c r="Q35" i="4"/>
  <c r="P35" i="4"/>
  <c r="O35" i="4"/>
  <c r="N35" i="4"/>
  <c r="M35" i="4"/>
  <c r="L35" i="4"/>
  <c r="K35" i="4"/>
  <c r="J35" i="4"/>
  <c r="I35" i="4"/>
  <c r="H35" i="4"/>
  <c r="G35" i="4"/>
  <c r="F35" i="4"/>
  <c r="E35" i="4"/>
  <c r="D35" i="4"/>
  <c r="C35" i="4"/>
  <c r="B35" i="4"/>
  <c r="AH34" i="4"/>
  <c r="AF34" i="4"/>
  <c r="R34" i="4"/>
  <c r="Q34" i="4"/>
  <c r="P34" i="4"/>
  <c r="O34" i="4"/>
  <c r="N34" i="4"/>
  <c r="M34" i="4"/>
  <c r="L34" i="4"/>
  <c r="K34" i="4"/>
  <c r="J34" i="4"/>
  <c r="I34" i="4"/>
  <c r="H34" i="4"/>
  <c r="G34" i="4"/>
  <c r="F34" i="4"/>
  <c r="E34" i="4"/>
  <c r="D34" i="4"/>
  <c r="C34" i="4"/>
  <c r="B34" i="4"/>
  <c r="AF33" i="4"/>
  <c r="R33" i="4"/>
  <c r="AH33" i="4" s="1"/>
  <c r="Q33" i="4"/>
  <c r="P33" i="4"/>
  <c r="O33" i="4"/>
  <c r="N33" i="4"/>
  <c r="M33" i="4"/>
  <c r="L33" i="4"/>
  <c r="K33" i="4"/>
  <c r="J33" i="4"/>
  <c r="I33" i="4"/>
  <c r="H33" i="4"/>
  <c r="G33" i="4"/>
  <c r="F33" i="4"/>
  <c r="E33" i="4"/>
  <c r="D33" i="4"/>
  <c r="C33" i="4"/>
  <c r="B33" i="4"/>
  <c r="AH32" i="4"/>
  <c r="AF32" i="4"/>
  <c r="R32" i="4"/>
  <c r="Q32" i="4"/>
  <c r="P32" i="4"/>
  <c r="O32" i="4"/>
  <c r="N32" i="4"/>
  <c r="M32" i="4"/>
  <c r="L32" i="4"/>
  <c r="K32" i="4"/>
  <c r="J32" i="4"/>
  <c r="I32" i="4"/>
  <c r="H32" i="4"/>
  <c r="G32" i="4"/>
  <c r="F32" i="4"/>
  <c r="E32" i="4"/>
  <c r="D32" i="4"/>
  <c r="C32" i="4"/>
  <c r="B32" i="4"/>
  <c r="AF31" i="4"/>
  <c r="AH31" i="4" s="1"/>
  <c r="R31" i="4"/>
  <c r="Q31" i="4"/>
  <c r="P31" i="4"/>
  <c r="O31" i="4"/>
  <c r="N31" i="4"/>
  <c r="M31" i="4"/>
  <c r="L31" i="4"/>
  <c r="K31" i="4"/>
  <c r="J31" i="4"/>
  <c r="I31" i="4"/>
  <c r="H31" i="4"/>
  <c r="G31" i="4"/>
  <c r="F31" i="4"/>
  <c r="E31" i="4"/>
  <c r="D31" i="4"/>
  <c r="C31" i="4"/>
  <c r="B31" i="4"/>
  <c r="AH30" i="4"/>
  <c r="AF30" i="4"/>
  <c r="R30" i="4"/>
  <c r="Q30" i="4"/>
  <c r="P30" i="4"/>
  <c r="O30" i="4"/>
  <c r="N30" i="4"/>
  <c r="M30" i="4"/>
  <c r="L30" i="4"/>
  <c r="K30" i="4"/>
  <c r="J30" i="4"/>
  <c r="I30" i="4"/>
  <c r="H30" i="4"/>
  <c r="G30" i="4"/>
  <c r="F30" i="4"/>
  <c r="E30" i="4"/>
  <c r="D30" i="4"/>
  <c r="C30" i="4"/>
  <c r="B30" i="4"/>
  <c r="AF29" i="4"/>
  <c r="R29" i="4"/>
  <c r="AH29" i="4" s="1"/>
  <c r="Q29" i="4"/>
  <c r="P29" i="4"/>
  <c r="O29" i="4"/>
  <c r="N29" i="4"/>
  <c r="M29" i="4"/>
  <c r="L29" i="4"/>
  <c r="K29" i="4"/>
  <c r="J29" i="4"/>
  <c r="I29" i="4"/>
  <c r="H29" i="4"/>
  <c r="G29" i="4"/>
  <c r="F29" i="4"/>
  <c r="E29" i="4"/>
  <c r="D29" i="4"/>
  <c r="C29" i="4"/>
  <c r="B29" i="4"/>
  <c r="AH28" i="4"/>
  <c r="AF28" i="4"/>
  <c r="R28" i="4"/>
  <c r="Q28" i="4"/>
  <c r="P28" i="4"/>
  <c r="O28" i="4"/>
  <c r="N28" i="4"/>
  <c r="M28" i="4"/>
  <c r="L28" i="4"/>
  <c r="K28" i="4"/>
  <c r="J28" i="4"/>
  <c r="I28" i="4"/>
  <c r="H28" i="4"/>
  <c r="G28" i="4"/>
  <c r="F28" i="4"/>
  <c r="E28" i="4"/>
  <c r="D28" i="4"/>
  <c r="C28" i="4"/>
  <c r="B28" i="4"/>
  <c r="AH27" i="4"/>
  <c r="AF27" i="4"/>
  <c r="R27" i="4"/>
  <c r="Q27" i="4"/>
  <c r="P27" i="4"/>
  <c r="O27" i="4"/>
  <c r="N27" i="4"/>
  <c r="M27" i="4"/>
  <c r="L27" i="4"/>
  <c r="K27" i="4"/>
  <c r="J27" i="4"/>
  <c r="I27" i="4"/>
  <c r="H27" i="4"/>
  <c r="G27" i="4"/>
  <c r="F27" i="4"/>
  <c r="E27" i="4"/>
  <c r="D27" i="4"/>
  <c r="C27" i="4"/>
  <c r="B27" i="4"/>
  <c r="AH26" i="4"/>
  <c r="AF26" i="4"/>
  <c r="R26" i="4"/>
  <c r="Q26" i="4"/>
  <c r="P26" i="4"/>
  <c r="O26" i="4"/>
  <c r="N26" i="4"/>
  <c r="M26" i="4"/>
  <c r="L26" i="4"/>
  <c r="K26" i="4"/>
  <c r="J26" i="4"/>
  <c r="I26" i="4"/>
  <c r="H26" i="4"/>
  <c r="G26" i="4"/>
  <c r="F26" i="4"/>
  <c r="E26" i="4"/>
  <c r="D26" i="4"/>
  <c r="C26" i="4"/>
  <c r="B26" i="4"/>
  <c r="AF25" i="4"/>
  <c r="R25" i="4"/>
  <c r="AH25" i="4" s="1"/>
  <c r="Q25" i="4"/>
  <c r="P25" i="4"/>
  <c r="O25" i="4"/>
  <c r="N25" i="4"/>
  <c r="M25" i="4"/>
  <c r="L25" i="4"/>
  <c r="K25" i="4"/>
  <c r="J25" i="4"/>
  <c r="I25" i="4"/>
  <c r="H25" i="4"/>
  <c r="G25" i="4"/>
  <c r="F25" i="4"/>
  <c r="E25" i="4"/>
  <c r="D25" i="4"/>
  <c r="C25" i="4"/>
  <c r="B25" i="4"/>
  <c r="AH24" i="4"/>
  <c r="AF24" i="4"/>
  <c r="R24" i="4"/>
  <c r="Q24" i="4"/>
  <c r="P24" i="4"/>
  <c r="O24" i="4"/>
  <c r="N24" i="4"/>
  <c r="M24" i="4"/>
  <c r="L24" i="4"/>
  <c r="K24" i="4"/>
  <c r="J24" i="4"/>
  <c r="I24" i="4"/>
  <c r="H24" i="4"/>
  <c r="G24" i="4"/>
  <c r="F24" i="4"/>
  <c r="E24" i="4"/>
  <c r="D24" i="4"/>
  <c r="C24" i="4"/>
  <c r="B24" i="4"/>
  <c r="AF23" i="4"/>
  <c r="AH23" i="4" s="1"/>
  <c r="R23" i="4"/>
  <c r="Q23" i="4"/>
  <c r="P23" i="4"/>
  <c r="O23" i="4"/>
  <c r="N23" i="4"/>
  <c r="M23" i="4"/>
  <c r="L23" i="4"/>
  <c r="K23" i="4"/>
  <c r="J23" i="4"/>
  <c r="I23" i="4"/>
  <c r="H23" i="4"/>
  <c r="G23" i="4"/>
  <c r="F23" i="4"/>
  <c r="E23" i="4"/>
  <c r="D23" i="4"/>
  <c r="C23" i="4"/>
  <c r="B23" i="4"/>
  <c r="AH22" i="4"/>
  <c r="AF22" i="4"/>
  <c r="R22" i="4"/>
  <c r="Q22" i="4"/>
  <c r="P22" i="4"/>
  <c r="O22" i="4"/>
  <c r="N22" i="4"/>
  <c r="M22" i="4"/>
  <c r="L22" i="4"/>
  <c r="K22" i="4"/>
  <c r="J22" i="4"/>
  <c r="I22" i="4"/>
  <c r="H22" i="4"/>
  <c r="G22" i="4"/>
  <c r="F22" i="4"/>
  <c r="E22" i="4"/>
  <c r="D22" i="4"/>
  <c r="C22" i="4"/>
  <c r="B22" i="4"/>
  <c r="AF21" i="4"/>
  <c r="R21" i="4"/>
  <c r="AH21" i="4" s="1"/>
  <c r="Q21" i="4"/>
  <c r="P21" i="4"/>
  <c r="O21" i="4"/>
  <c r="N21" i="4"/>
  <c r="M21" i="4"/>
  <c r="L21" i="4"/>
  <c r="K21" i="4"/>
  <c r="J21" i="4"/>
  <c r="I21" i="4"/>
  <c r="H21" i="4"/>
  <c r="G21" i="4"/>
  <c r="F21" i="4"/>
  <c r="E21" i="4"/>
  <c r="D21" i="4"/>
  <c r="C21" i="4"/>
  <c r="B21" i="4"/>
  <c r="AH20" i="4"/>
  <c r="AF20" i="4"/>
  <c r="R20" i="4"/>
  <c r="Q20" i="4"/>
  <c r="P20" i="4"/>
  <c r="O20" i="4"/>
  <c r="N20" i="4"/>
  <c r="M20" i="4"/>
  <c r="L20" i="4"/>
  <c r="K20" i="4"/>
  <c r="J20" i="4"/>
  <c r="I20" i="4"/>
  <c r="H20" i="4"/>
  <c r="G20" i="4"/>
  <c r="F20" i="4"/>
  <c r="E20" i="4"/>
  <c r="D20" i="4"/>
  <c r="C20" i="4"/>
  <c r="B20" i="4"/>
  <c r="AH19" i="4"/>
  <c r="AF19" i="4"/>
  <c r="R19" i="4"/>
  <c r="Q19" i="4"/>
  <c r="P19" i="4"/>
  <c r="O19" i="4"/>
  <c r="N19" i="4"/>
  <c r="M19" i="4"/>
  <c r="L19" i="4"/>
  <c r="K19" i="4"/>
  <c r="J19" i="4"/>
  <c r="I19" i="4"/>
  <c r="H19" i="4"/>
  <c r="G19" i="4"/>
  <c r="F19" i="4"/>
  <c r="E19" i="4"/>
  <c r="D19" i="4"/>
  <c r="C19" i="4"/>
  <c r="B19" i="4"/>
  <c r="AH18" i="4"/>
  <c r="AF18" i="4"/>
  <c r="R18" i="4"/>
  <c r="Q18" i="4"/>
  <c r="P18" i="4"/>
  <c r="O18" i="4"/>
  <c r="N18" i="4"/>
  <c r="M18" i="4"/>
  <c r="L18" i="4"/>
  <c r="K18" i="4"/>
  <c r="J18" i="4"/>
  <c r="I18" i="4"/>
  <c r="H18" i="4"/>
  <c r="G18" i="4"/>
  <c r="F18" i="4"/>
  <c r="E18" i="4"/>
  <c r="D18" i="4"/>
  <c r="C18" i="4"/>
  <c r="B18" i="4"/>
  <c r="AF17" i="4"/>
  <c r="R17" i="4"/>
  <c r="AH17" i="4" s="1"/>
  <c r="Q17" i="4"/>
  <c r="P17" i="4"/>
  <c r="O17" i="4"/>
  <c r="N17" i="4"/>
  <c r="M17" i="4"/>
  <c r="L17" i="4"/>
  <c r="K17" i="4"/>
  <c r="J17" i="4"/>
  <c r="I17" i="4"/>
  <c r="H17" i="4"/>
  <c r="G17" i="4"/>
  <c r="F17" i="4"/>
  <c r="E17" i="4"/>
  <c r="D17" i="4"/>
  <c r="C17" i="4"/>
  <c r="B17" i="4"/>
  <c r="AH16" i="4"/>
  <c r="AF16" i="4"/>
  <c r="R16" i="4"/>
  <c r="Q16" i="4"/>
  <c r="P16" i="4"/>
  <c r="O16" i="4"/>
  <c r="N16" i="4"/>
  <c r="M16" i="4"/>
  <c r="L16" i="4"/>
  <c r="K16" i="4"/>
  <c r="J16" i="4"/>
  <c r="I16" i="4"/>
  <c r="H16" i="4"/>
  <c r="G16" i="4"/>
  <c r="F16" i="4"/>
  <c r="E16" i="4"/>
  <c r="D16" i="4"/>
  <c r="C16" i="4"/>
  <c r="B16" i="4"/>
  <c r="AF15" i="4"/>
  <c r="AH15" i="4" s="1"/>
  <c r="R15" i="4"/>
  <c r="Q15" i="4"/>
  <c r="P15" i="4"/>
  <c r="O15" i="4"/>
  <c r="N15" i="4"/>
  <c r="M15" i="4"/>
  <c r="L15" i="4"/>
  <c r="K15" i="4"/>
  <c r="J15" i="4"/>
  <c r="I15" i="4"/>
  <c r="H15" i="4"/>
  <c r="G15" i="4"/>
  <c r="F15" i="4"/>
  <c r="E15" i="4"/>
  <c r="D15" i="4"/>
  <c r="C15" i="4"/>
  <c r="B15" i="4"/>
  <c r="AH14" i="4"/>
  <c r="AF14" i="4"/>
  <c r="R14" i="4"/>
  <c r="Q14" i="4"/>
  <c r="P14" i="4"/>
  <c r="O14" i="4"/>
  <c r="N14" i="4"/>
  <c r="M14" i="4"/>
  <c r="L14" i="4"/>
  <c r="K14" i="4"/>
  <c r="J14" i="4"/>
  <c r="I14" i="4"/>
  <c r="H14" i="4"/>
  <c r="G14" i="4"/>
  <c r="F14" i="4"/>
  <c r="E14" i="4"/>
  <c r="D14" i="4"/>
  <c r="C14" i="4"/>
  <c r="B14" i="4"/>
  <c r="AF13" i="4"/>
  <c r="R13" i="4"/>
  <c r="AH13" i="4" s="1"/>
  <c r="Q13" i="4"/>
  <c r="P13" i="4"/>
  <c r="O13" i="4"/>
  <c r="N13" i="4"/>
  <c r="M13" i="4"/>
  <c r="L13" i="4"/>
  <c r="K13" i="4"/>
  <c r="J13" i="4"/>
  <c r="I13" i="4"/>
  <c r="H13" i="4"/>
  <c r="G13" i="4"/>
  <c r="F13" i="4"/>
  <c r="E13" i="4"/>
  <c r="D13" i="4"/>
  <c r="C13" i="4"/>
  <c r="B13" i="4"/>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H12" i="4"/>
  <c r="AF12" i="4"/>
  <c r="R12" i="4"/>
  <c r="Q12" i="4"/>
  <c r="P12" i="4"/>
  <c r="O12" i="4"/>
  <c r="N12" i="4"/>
  <c r="M12" i="4"/>
  <c r="L12" i="4"/>
  <c r="K12" i="4"/>
  <c r="J12" i="4"/>
  <c r="I12" i="4"/>
  <c r="H12" i="4"/>
  <c r="G12" i="4"/>
  <c r="F12" i="4"/>
  <c r="E12" i="4"/>
  <c r="D12" i="4"/>
  <c r="C12" i="4"/>
  <c r="B12" i="4"/>
  <c r="D3" i="4"/>
  <c r="Q229" i="3"/>
  <c r="AH99" i="3"/>
  <c r="X97" i="3"/>
  <c r="AC96" i="3" s="1"/>
  <c r="O97" i="3"/>
  <c r="O96" i="3"/>
  <c r="X94" i="3"/>
  <c r="AC93" i="3" s="1"/>
  <c r="O94" i="3"/>
  <c r="R95" i="3" s="1"/>
  <c r="O93" i="3"/>
  <c r="AG81" i="3"/>
  <c r="AW74" i="3"/>
  <c r="AF74" i="3"/>
  <c r="Z74" i="3"/>
  <c r="T74" i="3"/>
  <c r="N74" i="3"/>
  <c r="AX73" i="3"/>
  <c r="AW73" i="3"/>
  <c r="AW72" i="3"/>
  <c r="AX72" i="3" s="1"/>
  <c r="AX69" i="3"/>
  <c r="AW69" i="3"/>
  <c r="AP67" i="3"/>
  <c r="S67" i="3"/>
  <c r="T68" i="3" s="1"/>
  <c r="N68" i="3" s="1"/>
  <c r="AE66" i="3"/>
  <c r="Y66" i="3"/>
  <c r="S66" i="3"/>
  <c r="AH55" i="3"/>
  <c r="AD31" i="3"/>
  <c r="W31" i="3"/>
  <c r="P31" i="3"/>
  <c r="P29" i="3" s="1"/>
  <c r="AD29" i="3"/>
  <c r="W29" i="3"/>
  <c r="D28" i="3"/>
  <c r="AC15" i="3"/>
  <c r="T15" i="3"/>
  <c r="K15" i="3"/>
  <c r="G14" i="3"/>
  <c r="G13" i="3"/>
  <c r="G12" i="3"/>
  <c r="G11" i="3"/>
  <c r="G9" i="3"/>
  <c r="G8" i="3"/>
  <c r="AC1" i="3"/>
  <c r="B36" i="2"/>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35" i="2"/>
  <c r="B34" i="2"/>
  <c r="AC17" i="2"/>
  <c r="H10" i="3" s="1"/>
  <c r="O5" i="4" l="1"/>
  <c r="P28" i="3" s="1"/>
  <c r="V27" i="3" s="1"/>
  <c r="AH29" i="6"/>
  <c r="AH45" i="6"/>
  <c r="AH61" i="6"/>
  <c r="AH77" i="6"/>
  <c r="AH93" i="6"/>
  <c r="AH109" i="6"/>
  <c r="R98" i="3"/>
  <c r="AH33" i="6"/>
  <c r="AH49" i="6"/>
  <c r="AH65" i="6"/>
  <c r="AH81" i="6"/>
  <c r="AH97" i="6"/>
  <c r="AH37" i="6"/>
  <c r="AH53" i="6"/>
  <c r="AH69" i="6"/>
  <c r="AH85" i="6"/>
  <c r="AH101" i="6"/>
  <c r="AI14" i="5"/>
  <c r="O5" i="5" s="1"/>
  <c r="W28" i="3" s="1"/>
  <c r="AI30" i="5"/>
  <c r="AI46" i="5"/>
  <c r="AI62" i="5"/>
  <c r="AI78" i="5"/>
  <c r="AI94" i="5"/>
  <c r="AI110" i="5"/>
  <c r="AH19" i="6"/>
  <c r="O5" i="6" s="1"/>
  <c r="AD28" i="3" s="1"/>
  <c r="AJ27" i="3" s="1"/>
  <c r="AH31" i="6"/>
  <c r="AH47" i="6"/>
  <c r="AH63" i="6"/>
  <c r="AH79" i="6"/>
  <c r="AH105" i="6"/>
  <c r="AI18" i="5"/>
  <c r="AI34" i="5"/>
  <c r="AI50" i="5"/>
  <c r="AI66" i="5"/>
  <c r="AI82" i="5"/>
  <c r="AI98" i="5"/>
  <c r="AH35" i="6"/>
  <c r="AH51" i="6"/>
  <c r="AH67" i="6"/>
  <c r="AH83" i="6"/>
  <c r="AH99" i="6"/>
  <c r="AP73" i="3" l="1"/>
  <c r="AP70" i="3"/>
  <c r="AQ74" i="3"/>
  <c r="AC27" i="3"/>
  <c r="AR73" i="3"/>
  <c r="AP74" i="3"/>
  <c r="AS74" i="3" s="1"/>
  <c r="AQ73" i="3"/>
  <c r="AQ71" i="3"/>
  <c r="AP71" i="3"/>
  <c r="AS71" i="3" s="1"/>
  <c r="AQ70" i="3"/>
  <c r="AP68" i="3"/>
  <c r="AS68" i="3" s="1"/>
  <c r="AT68" i="3" s="1"/>
  <c r="AR74" i="3"/>
  <c r="AU71" i="3" l="1"/>
  <c r="Y69" i="3"/>
  <c r="Z70" i="3" s="1"/>
  <c r="S69" i="3"/>
  <c r="T70" i="3" s="1"/>
  <c r="N70" i="3" s="1"/>
  <c r="AT71" i="3"/>
  <c r="AU73" i="3"/>
  <c r="Y71" i="3"/>
  <c r="S71" i="3"/>
  <c r="T72" i="3" s="1"/>
  <c r="N72" i="3" s="1"/>
  <c r="AE71" i="3" l="1"/>
  <c r="AF72" i="3" s="1"/>
  <c r="AU74" i="3"/>
  <c r="Z72" i="3"/>
  <c r="AT74" i="3"/>
</calcChain>
</file>

<file path=xl/sharedStrings.xml><?xml version="1.0" encoding="utf-8"?>
<sst xmlns="http://schemas.openxmlformats.org/spreadsheetml/2006/main" count="3295" uniqueCount="446">
  <si>
    <t>処遇改善計画書　作成にあたっての入力シート等の説明</t>
  </si>
  <si>
    <t>令和４年度以降の処遇改善加算等に係る計画書の作成方法をご説明しています</t>
  </si>
  <si>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</si>
  <si>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</si>
  <si>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</si>
  <si>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</si>
  <si>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</si>
  <si>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</si>
  <si>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</si>
  <si>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</si>
  <si>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</si>
  <si>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</si>
  <si>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</si>
  <si>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</si>
  <si>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r>
      <rPr>
        <sz val="11"/>
        <rFont val="DejaVu Sans"/>
        <family val="2"/>
      </rPr>
      <t>様式</t>
    </r>
    <r>
      <rPr>
        <sz val="11"/>
        <rFont val="ＭＳ Ｐゴシック"/>
        <family val="3"/>
      </rPr>
      <t xml:space="preserve">2-1 </t>
    </r>
    <r>
      <rPr>
        <sz val="11"/>
        <rFont val="DejaVu Sans"/>
        <family val="2"/>
      </rPr>
      <t>計画書</t>
    </r>
    <r>
      <rPr>
        <sz val="11"/>
        <rFont val="ＭＳ Ｐゴシック"/>
        <family val="3"/>
      </rPr>
      <t>_</t>
    </r>
    <r>
      <rPr>
        <sz val="11"/>
        <rFont val="DejaVu Sans"/>
        <family val="2"/>
      </rPr>
      <t>総括表</t>
    </r>
  </si>
  <si>
    <t>③</t>
  </si>
  <si>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</si>
  <si>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提出</t>
  </si>
  <si>
    <r>
      <rPr>
        <sz val="11"/>
        <rFont val="DejaVu Sans"/>
        <family val="2"/>
      </rPr>
      <t>様式</t>
    </r>
    <r>
      <rPr>
        <sz val="11"/>
        <rFont val="ＭＳ Ｐゴシック"/>
        <family val="3"/>
      </rPr>
      <t xml:space="preserve">2-2 </t>
    </r>
    <r>
      <rPr>
        <sz val="11"/>
        <rFont val="DejaVu Sans"/>
        <family val="2"/>
      </rPr>
      <t>個表</t>
    </r>
    <r>
      <rPr>
        <sz val="11"/>
        <rFont val="ＭＳ Ｐゴシック"/>
        <family val="3"/>
      </rPr>
      <t>_</t>
    </r>
    <r>
      <rPr>
        <sz val="11"/>
        <rFont val="DejaVu Sans"/>
        <family val="2"/>
      </rPr>
      <t>処遇</t>
    </r>
  </si>
  <si>
    <t>（一括申請する事業所数により異なる）</t>
  </si>
  <si>
    <t>②</t>
  </si>
  <si>
    <t>・処遇改善加算について、事業所毎の情報を入力します。
・事業所毎に新規・継続の別、加算区分、算定対象月等を入力します。
・基本情報入力シートの次に入力してください。</t>
  </si>
  <si>
    <r>
      <rPr>
        <sz val="11"/>
        <rFont val="DejaVu Sans"/>
        <family val="2"/>
      </rPr>
      <t>様式</t>
    </r>
    <r>
      <rPr>
        <sz val="11"/>
        <rFont val="ＭＳ Ｐゴシック"/>
        <family val="3"/>
      </rPr>
      <t xml:space="preserve">2-3 </t>
    </r>
    <r>
      <rPr>
        <sz val="11"/>
        <rFont val="DejaVu Sans"/>
        <family val="2"/>
      </rPr>
      <t>個表</t>
    </r>
    <r>
      <rPr>
        <sz val="11"/>
        <rFont val="ＭＳ Ｐゴシック"/>
        <family val="3"/>
      </rPr>
      <t>_</t>
    </r>
    <r>
      <rPr>
        <sz val="11"/>
        <rFont val="DejaVu Sans"/>
        <family val="2"/>
      </rPr>
      <t>特定</t>
    </r>
  </si>
  <si>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</si>
  <si>
    <r>
      <rPr>
        <sz val="11"/>
        <rFont val="DejaVu Sans"/>
        <family val="2"/>
      </rPr>
      <t>様式</t>
    </r>
    <r>
      <rPr>
        <sz val="11"/>
        <rFont val="ＭＳ Ｐゴシック"/>
        <family val="3"/>
      </rPr>
      <t xml:space="preserve">2-4 </t>
    </r>
    <r>
      <rPr>
        <sz val="11"/>
        <rFont val="DejaVu Sans"/>
        <family val="2"/>
      </rPr>
      <t>個表</t>
    </r>
    <r>
      <rPr>
        <sz val="11"/>
        <rFont val="ＭＳ Ｐゴシック"/>
        <family val="3"/>
      </rPr>
      <t>_</t>
    </r>
    <r>
      <rPr>
        <sz val="11"/>
        <rFont val="DejaVu Sans"/>
        <family val="2"/>
      </rPr>
      <t>ベースアップ等加算</t>
    </r>
  </si>
  <si>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</si>
  <si>
    <t>２　書類の作成方法</t>
  </si>
  <si>
    <r>
      <rPr>
        <sz val="14"/>
        <color rgb="FF000000"/>
        <rFont val="DejaVu Sans"/>
        <family val="2"/>
      </rPr>
      <t>●令和２年度</t>
    </r>
    <r>
      <rPr>
        <sz val="14"/>
        <rFont val="DejaVu Sans"/>
        <family val="2"/>
      </rPr>
      <t>からの主な変更点・注意点は下記のとおりです。</t>
    </r>
  </si>
  <si>
    <r>
      <rPr>
        <sz val="14"/>
        <rFont val="DejaVu Sans"/>
        <family val="2"/>
      </rPr>
      <t>・介護職員処遇改善計画書と介護職員等特定処遇改善計画書を一本化しました。原則、</t>
    </r>
    <r>
      <rPr>
        <b/>
        <sz val="14"/>
        <rFont val="DejaVu Sans"/>
        <family val="2"/>
      </rPr>
      <t>本様式を用いて計画書を作成してください。</t>
    </r>
  </si>
  <si>
    <r>
      <rPr>
        <sz val="14"/>
        <rFont val="DejaVu Sans"/>
        <family val="2"/>
      </rPr>
      <t>・</t>
    </r>
    <r>
      <rPr>
        <b/>
        <sz val="14"/>
        <rFont val="DejaVu Sans"/>
        <family val="2"/>
      </rPr>
      <t>根拠資料の提出は</t>
    </r>
    <r>
      <rPr>
        <sz val="14"/>
        <rFont val="DejaVu Sans"/>
        <family val="2"/>
      </rPr>
      <t>、保管の有無をチェックリストで確認することで</t>
    </r>
    <r>
      <rPr>
        <b/>
        <sz val="14"/>
        <rFont val="DejaVu Sans"/>
        <family val="2"/>
      </rPr>
      <t>原則不要</t>
    </r>
    <r>
      <rPr>
        <sz val="14"/>
        <rFont val="DejaVu Sans"/>
        <family val="2"/>
      </rPr>
      <t>です。</t>
    </r>
  </si>
  <si>
    <r>
      <rPr>
        <sz val="14"/>
        <rFont val="DejaVu Sans"/>
        <family val="2"/>
      </rPr>
      <t>・「賃金改善の見込額」の比較対象となる年度は、</t>
    </r>
    <r>
      <rPr>
        <b/>
        <sz val="14"/>
        <rFont val="DejaVu Sans"/>
        <family val="2"/>
      </rPr>
      <t>「初めて加算を取得する（した）前年度」から「（申請の）前年度」</t>
    </r>
    <r>
      <rPr>
        <sz val="14"/>
        <rFont val="DejaVu Sans"/>
        <family val="2"/>
      </rPr>
      <t>となりました。</t>
    </r>
  </si>
  <si>
    <t>●令和３年度からの主な変更点は下記のとおりです。</t>
  </si>
  <si>
    <t>・職場環境等要件に基づく取組の実施について、過去ではなく、当該年度における取組の実施を求めることとしました。</t>
  </si>
  <si>
    <r>
      <rPr>
        <sz val="14"/>
        <color rgb="FF000000"/>
        <rFont val="DejaVu Sans"/>
        <family val="2"/>
      </rPr>
      <t>・特定加算の平均賃金改善額の配分ルールにおける「経験・技能のある介護職員」は「他の介護職員」の</t>
    </r>
    <r>
      <rPr>
        <b/>
        <sz val="14"/>
        <color rgb="FF000000"/>
        <rFont val="DejaVu Sans"/>
        <family val="2"/>
      </rPr>
      <t>「２倍以上であること」</t>
    </r>
    <r>
      <rPr>
        <sz val="14"/>
        <color rgb="FF000000"/>
        <rFont val="DejaVu Sans"/>
        <family val="2"/>
      </rPr>
      <t>について、「経験・技能のある介護職員」は「他の介護職員」</t>
    </r>
    <r>
      <rPr>
        <b/>
        <sz val="14"/>
        <color rgb="FF000000"/>
        <rFont val="DejaVu Sans"/>
        <family val="2"/>
      </rPr>
      <t>「と比較し高いこと」</t>
    </r>
    <r>
      <rPr>
        <sz val="14"/>
        <color rgb="FF000000"/>
        <rFont val="DejaVu Sans"/>
        <family val="2"/>
      </rPr>
      <t>を求めることとしました。</t>
    </r>
  </si>
  <si>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</si>
  <si>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</si>
  <si>
    <t>処遇改善計画書（処遇改善加算・特定加算・ベースアップ等加算）作成用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</si>
  <si>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</si>
  <si>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</si>
  <si>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</si>
  <si>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</si>
  <si>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</si>
  <si>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・加算の対象事業所に関する情報</t>
  </si>
  <si>
    <t>１　提出先に関する情報</t>
  </si>
  <si>
    <t>処遇改善加算・特定加算・ベースアップ等支援加算の届出に係る提出先の名称を入力してください。</t>
  </si>
  <si>
    <t>加算提出先</t>
  </si>
  <si>
    <t>２　基本情報</t>
  </si>
  <si>
    <t>⇒下表に必要事項を入力してください。記入内容が別紙様式に反映されます。</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</si>
  <si>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</si>
  <si>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</si>
  <si>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</si>
  <si>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</si>
  <si>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</si>
  <si>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</si>
  <si>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</si>
  <si>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</si>
  <si>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</si>
  <si>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</si>
  <si>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</si>
  <si>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</si>
  <si>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</si>
  <si>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</si>
  <si>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</si>
  <si>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r>
      <rPr>
        <sz val="11"/>
        <color rgb="FF000000"/>
        <rFont val="ＭＳ Ｐゴシック"/>
        <family val="3"/>
      </rPr>
      <t>FAX</t>
    </r>
    <r>
      <rPr>
        <sz val="11"/>
        <color rgb="FF000000"/>
        <rFont val="DejaVu Sans"/>
        <family val="2"/>
      </rPr>
      <t>番号</t>
    </r>
  </si>
  <si>
    <t>e-mail</t>
  </si>
  <si>
    <t>３　加算の対象事業所に関する情報</t>
  </si>
  <si>
    <r>
      <rPr>
        <sz val="12"/>
        <color rgb="FF000000"/>
        <rFont val="DejaVu Sans"/>
        <family val="2"/>
      </rPr>
      <t>下表に必要事項を入力してください。記入内容が様式</t>
    </r>
    <r>
      <rPr>
        <sz val="12"/>
        <color rgb="FF000000"/>
        <rFont val="ＭＳ Ｐゴシック"/>
        <family val="3"/>
      </rPr>
      <t>2-2</t>
    </r>
    <r>
      <rPr>
        <sz val="12"/>
        <color rgb="FF000000"/>
        <rFont val="DejaVu Sans"/>
        <family val="2"/>
      </rPr>
      <t>、</t>
    </r>
    <r>
      <rPr>
        <sz val="12"/>
        <color rgb="FF000000"/>
        <rFont val="ＭＳ Ｐゴシック"/>
        <family val="3"/>
      </rPr>
      <t>2-3</t>
    </r>
    <r>
      <rPr>
        <sz val="12"/>
        <color rgb="FF000000"/>
        <rFont val="DejaVu Sans"/>
        <family val="2"/>
      </rPr>
      <t>、</t>
    </r>
    <r>
      <rPr>
        <sz val="12"/>
        <color rgb="FF000000"/>
        <rFont val="ＭＳ Ｐゴシック"/>
        <family val="3"/>
      </rPr>
      <t>2-4</t>
    </r>
    <r>
      <rPr>
        <sz val="12"/>
        <color rgb="FF000000"/>
        <rFont val="DejaVu Sans"/>
        <family val="2"/>
      </rPr>
      <t>に反映されます。</t>
    </r>
  </si>
  <si>
    <t>※　</t>
  </si>
  <si>
    <r>
      <rPr>
        <sz val="12"/>
        <rFont val="DejaVu Sans"/>
        <family val="2"/>
      </rPr>
      <t>「一月あたり介護報酬総単位数</t>
    </r>
    <r>
      <rPr>
        <sz val="12"/>
        <color rgb="FFFF0000"/>
        <rFont val="DejaVu Sans"/>
        <family val="2"/>
      </rPr>
      <t>（処遇改善加算、特定加算及びベースアップ等加算を除く）</t>
    </r>
    <r>
      <rPr>
        <sz val="12"/>
        <rFont val="DejaVu Sans"/>
        <family val="2"/>
      </rPr>
      <t>」</t>
    </r>
    <r>
      <rPr>
        <sz val="12"/>
        <rFont val="ＭＳ Ｐゴシック"/>
        <family val="3"/>
      </rPr>
      <t>(a)</t>
    </r>
    <r>
      <rPr>
        <sz val="12"/>
        <rFont val="DejaVu Sans"/>
        <family val="2"/>
      </rPr>
      <t>には、 前年１月から</t>
    </r>
    <r>
      <rPr>
        <sz val="12"/>
        <rFont val="ＭＳ Ｐゴシック"/>
        <family val="3"/>
      </rPr>
      <t>12</t>
    </r>
    <r>
      <rPr>
        <sz val="12"/>
        <rFont val="DejaVu Sans"/>
        <family val="2"/>
      </rPr>
      <t>月までの１年間の介護報酬総単位数（各種加算減算を含む。ただし、</t>
    </r>
    <r>
      <rPr>
        <u/>
        <sz val="12"/>
        <rFont val="DejaVu Sans"/>
        <family val="2"/>
      </rPr>
      <t>処遇改善加算、特定加算及びベースアップ等加算は除く。</t>
    </r>
    <r>
      <rPr>
        <sz val="12"/>
        <rFont val="DejaVu Sans"/>
        <family val="2"/>
      </rPr>
      <t>）を</t>
    </r>
    <r>
      <rPr>
        <sz val="12"/>
        <rFont val="ＭＳ Ｐゴシック"/>
        <family val="3"/>
      </rPr>
      <t>12</t>
    </r>
    <r>
      <rPr>
        <sz val="12"/>
        <rFont val="DejaVu Sans"/>
        <family val="2"/>
      </rPr>
      <t>で除したもの（</t>
    </r>
    <r>
      <rPr>
        <sz val="12"/>
        <rFont val="ＭＳ Ｐゴシック"/>
        <family val="3"/>
      </rPr>
      <t>12</t>
    </r>
    <r>
      <rPr>
        <sz val="12"/>
        <rFont val="DejaVu Sans"/>
        <family val="2"/>
      </rPr>
      <t>ヶ月に満たない場合は、一月あたりの標準的な単位数として見込まれるもの）を記載すること。</t>
    </r>
  </si>
  <si>
    <t>通し番号</t>
  </si>
  <si>
    <t>介護保険事業所番号</t>
  </si>
  <si>
    <t>指定権者名</t>
  </si>
  <si>
    <t>事業所の所在地</t>
  </si>
  <si>
    <t>事業所名</t>
  </si>
  <si>
    <t>サービス名</t>
  </si>
  <si>
    <r>
      <rPr>
        <sz val="11"/>
        <color rgb="FF000000"/>
        <rFont val="DejaVu Sans"/>
        <family val="2"/>
      </rPr>
      <t>一月あたり介護報酬総単位数</t>
    </r>
    <r>
      <rPr>
        <sz val="11"/>
        <color rgb="FFFF0000"/>
        <rFont val="DejaVu Sans"/>
        <family val="2"/>
      </rPr>
      <t>（処遇改善加算、特定加算及びベースアップ等加算を除く）</t>
    </r>
    <r>
      <rPr>
        <sz val="11"/>
        <color rgb="FF000000"/>
        <rFont val="ＭＳ Ｐゴシック"/>
        <family val="3"/>
      </rPr>
      <t>[</t>
    </r>
    <r>
      <rPr>
        <sz val="11"/>
        <color rgb="FF000000"/>
        <rFont val="DejaVu Sans"/>
        <family val="2"/>
      </rPr>
      <t>単位</t>
    </r>
    <r>
      <rPr>
        <sz val="11"/>
        <color rgb="FF000000"/>
        <rFont val="ＭＳ Ｐゴシック"/>
        <family val="3"/>
      </rPr>
      <t>](a)</t>
    </r>
  </si>
  <si>
    <r>
      <rPr>
        <sz val="11"/>
        <color rgb="FF000000"/>
        <rFont val="DejaVu Sans"/>
        <family val="2"/>
      </rPr>
      <t>１単位あたりの
単価</t>
    </r>
    <r>
      <rPr>
        <sz val="11"/>
        <color rgb="FF000000"/>
        <rFont val="ＭＳ Ｐゴシック"/>
        <family val="3"/>
      </rPr>
      <t>[</t>
    </r>
    <r>
      <rPr>
        <sz val="11"/>
        <color rgb="FF000000"/>
        <rFont val="DejaVu Sans"/>
        <family val="2"/>
      </rPr>
      <t>円</t>
    </r>
    <r>
      <rPr>
        <sz val="11"/>
        <color rgb="FF000000"/>
        <rFont val="ＭＳ Ｐゴシック"/>
        <family val="3"/>
      </rPr>
      <t>](b)</t>
    </r>
  </si>
  <si>
    <t>都道府県</t>
  </si>
  <si>
    <t>市区町村</t>
  </si>
  <si>
    <t>別紙様式２－１</t>
  </si>
  <si>
    <t>提出先</t>
  </si>
  <si>
    <t>介護職員処遇改善加算・介護職員等特定処遇改善加算・介護職員等ベースアップ等支援加算</t>
  </si>
  <si>
    <t>処遇改善計画書（令和</t>
  </si>
  <si>
    <t>年度）</t>
  </si>
  <si>
    <t>１　基本情報＜共通＞</t>
  </si>
  <si>
    <t>法人所在地</t>
  </si>
  <si>
    <t>書類作成担当者</t>
  </si>
  <si>
    <r>
      <rPr>
        <sz val="10"/>
        <color rgb="FF000000"/>
        <rFont val="ＭＳ Ｐ明朝"/>
        <family val="1"/>
      </rPr>
      <t>FAX</t>
    </r>
    <r>
      <rPr>
        <sz val="10"/>
        <color rgb="FF000000"/>
        <rFont val="DejaVu Sans"/>
        <family val="2"/>
      </rPr>
      <t>番号</t>
    </r>
  </si>
  <si>
    <t>E-mail</t>
  </si>
  <si>
    <r>
      <rPr>
        <b/>
        <sz val="9"/>
        <color rgb="FF000000"/>
        <rFont val="DejaVu Sans"/>
        <family val="2"/>
      </rPr>
      <t>　【本計画書で提出する加算】　</t>
    </r>
    <r>
      <rPr>
        <sz val="8"/>
        <color rgb="FF000000"/>
        <rFont val="DejaVu Sans"/>
        <family val="2"/>
      </rPr>
      <t>※取得予定の加算について「○」、取得しない加算について「</t>
    </r>
    <r>
      <rPr>
        <sz val="8"/>
        <color rgb="FF000000"/>
        <rFont val="ＭＳ Ｐ明朝"/>
        <family val="1"/>
      </rPr>
      <t>×</t>
    </r>
    <r>
      <rPr>
        <sz val="8"/>
        <color rgb="FF000000"/>
        <rFont val="DejaVu Sans"/>
        <family val="2"/>
      </rPr>
      <t>」を選択すること。</t>
    </r>
  </si>
  <si>
    <r>
      <rPr>
        <b/>
        <sz val="8"/>
        <color rgb="FF000000"/>
        <rFont val="DejaVu Sans"/>
        <family val="2"/>
      </rPr>
      <t>介護職員処遇改善加算</t>
    </r>
    <r>
      <rPr>
        <sz val="6"/>
        <color rgb="FF000000"/>
        <rFont val="DejaVu Sans"/>
        <family val="2"/>
      </rPr>
      <t>（処遇改善加算）</t>
    </r>
  </si>
  <si>
    <r>
      <rPr>
        <b/>
        <sz val="8"/>
        <color rgb="FF000000"/>
        <rFont val="DejaVu Sans"/>
        <family val="2"/>
      </rPr>
      <t>介護職員等特定処遇改善加算</t>
    </r>
    <r>
      <rPr>
        <sz val="6"/>
        <color rgb="FF000000"/>
        <rFont val="DejaVu Sans"/>
        <family val="2"/>
      </rPr>
      <t>（特定加算）</t>
    </r>
  </si>
  <si>
    <r>
      <rPr>
        <b/>
        <sz val="8"/>
        <color rgb="FF000000"/>
        <rFont val="DejaVu Sans"/>
        <family val="2"/>
      </rPr>
      <t>介護職員等ベースアップ等支援加算</t>
    </r>
    <r>
      <rPr>
        <sz val="6"/>
        <color rgb="FF000000"/>
        <rFont val="DejaVu Sans"/>
        <family val="2"/>
      </rPr>
      <t>（ベースアップ等加算）</t>
    </r>
  </si>
  <si>
    <r>
      <rPr>
        <sz val="8"/>
        <color rgb="FF000000"/>
        <rFont val="DejaVu Sans"/>
        <family val="2"/>
      </rPr>
      <t>※すでに処遇改善加算・特定加算を算定している事業所が、</t>
    </r>
    <r>
      <rPr>
        <u/>
        <sz val="8"/>
        <color rgb="FF000000"/>
        <rFont val="DejaVu Sans"/>
        <family val="2"/>
      </rPr>
      <t>令和４年</t>
    </r>
    <r>
      <rPr>
        <u/>
        <sz val="8"/>
        <color rgb="FF000000"/>
        <rFont val="ＭＳ Ｐ明朝"/>
        <family val="1"/>
      </rPr>
      <t>10</t>
    </r>
    <r>
      <rPr>
        <u/>
        <sz val="8"/>
        <color rgb="FF000000"/>
        <rFont val="DejaVu Sans"/>
        <family val="2"/>
      </rPr>
      <t>月以降にベースアップ等加算を算定するために計画書を提出する場合、</t>
    </r>
    <r>
      <rPr>
        <b/>
        <u/>
        <sz val="8"/>
        <color rgb="FF000000"/>
        <rFont val="DejaVu Sans"/>
        <family val="2"/>
      </rPr>
      <t>ベースアップ等加算の算定に必要なセルのみ記入</t>
    </r>
    <r>
      <rPr>
        <u/>
        <sz val="8"/>
        <color rgb="FF000000"/>
        <rFont val="DejaVu Sans"/>
        <family val="2"/>
      </rPr>
      <t xml:space="preserve">すること。
</t>
    </r>
    <r>
      <rPr>
        <sz val="8"/>
        <color rgb="FF000000"/>
        <rFont val="DejaVu Sans"/>
        <family val="2"/>
      </rPr>
      <t>※</t>
    </r>
    <r>
      <rPr>
        <b/>
        <u/>
        <sz val="8"/>
        <color rgb="FF000000"/>
        <rFont val="DejaVu Sans"/>
        <family val="2"/>
      </rPr>
      <t>「</t>
    </r>
    <r>
      <rPr>
        <b/>
        <u/>
        <sz val="8"/>
        <color rgb="FF000000"/>
        <rFont val="ＭＳ Ｐ明朝"/>
        <family val="1"/>
      </rPr>
      <t>×</t>
    </r>
    <r>
      <rPr>
        <b/>
        <u/>
        <sz val="8"/>
        <color rgb="FF000000"/>
        <rFont val="DejaVu Sans"/>
        <family val="2"/>
      </rPr>
      <t>」をつけた加算に係る記入欄（グレーになるセル）は、記入不要</t>
    </r>
    <r>
      <rPr>
        <sz val="8"/>
        <color rgb="FF000000"/>
        <rFont val="DejaVu Sans"/>
        <family val="2"/>
      </rPr>
      <t>。</t>
    </r>
  </si>
  <si>
    <t>２　賃金改善計画について＜共通＞</t>
  </si>
  <si>
    <t>（１）加算額を上回る賃金改善について</t>
  </si>
  <si>
    <r>
      <rPr>
        <sz val="8"/>
        <color rgb="FF000000"/>
        <rFont val="DejaVu Sans"/>
        <family val="2"/>
      </rPr>
      <t>・本計画に記載された金額は見込額であり、提出後の運営状況</t>
    </r>
    <r>
      <rPr>
        <sz val="8"/>
        <color rgb="FF000000"/>
        <rFont val="ＭＳ Ｐ明朝"/>
        <family val="1"/>
      </rPr>
      <t>(</t>
    </r>
    <r>
      <rPr>
        <sz val="8"/>
        <color rgb="FF000000"/>
        <rFont val="DejaVu Sans"/>
        <family val="2"/>
      </rPr>
      <t>利用者数等</t>
    </r>
    <r>
      <rPr>
        <sz val="8"/>
        <color rgb="FF000000"/>
        <rFont val="ＭＳ Ｐ明朝"/>
        <family val="1"/>
      </rPr>
      <t>)</t>
    </r>
    <r>
      <rPr>
        <sz val="8"/>
        <color rgb="FF000000"/>
        <rFont val="DejaVu Sans"/>
        <family val="2"/>
      </rPr>
      <t>、人員配置状況</t>
    </r>
    <r>
      <rPr>
        <sz val="8"/>
        <color rgb="FF000000"/>
        <rFont val="ＭＳ Ｐ明朝"/>
        <family val="1"/>
      </rPr>
      <t>(</t>
    </r>
    <r>
      <rPr>
        <sz val="8"/>
        <color rgb="FF000000"/>
        <rFont val="DejaVu Sans"/>
        <family val="2"/>
      </rPr>
      <t>職員数等</t>
    </r>
    <r>
      <rPr>
        <sz val="8"/>
        <color rgb="FF000000"/>
        <rFont val="ＭＳ Ｐ明朝"/>
        <family val="1"/>
      </rPr>
      <t>)</t>
    </r>
    <r>
      <rPr>
        <sz val="8"/>
        <color rgb="FF000000"/>
        <rFont val="DejaVu Sans"/>
        <family val="2"/>
      </rPr>
      <t>その他の事由により変動があり得る。
・（１）では以下の要件を確認しており、</t>
    </r>
    <r>
      <rPr>
        <u/>
        <sz val="8"/>
        <color rgb="FF000000"/>
        <rFont val="DejaVu Sans"/>
        <family val="2"/>
      </rPr>
      <t xml:space="preserve">オレンジセルが「○」でない場合、加算取得の要件を満たしていない。
</t>
    </r>
    <r>
      <rPr>
        <sz val="8"/>
        <color rgb="FF000000"/>
        <rFont val="DejaVu Sans"/>
        <family val="2"/>
      </rPr>
      <t>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</si>
  <si>
    <t>処遇改善加算</t>
  </si>
  <si>
    <t>特定加算</t>
  </si>
  <si>
    <t>ベースアップ等加算</t>
  </si>
  <si>
    <t>令和</t>
  </si>
  <si>
    <t>年度の加算の見込額</t>
  </si>
  <si>
    <t>円</t>
  </si>
  <si>
    <r>
      <rPr>
        <sz val="9"/>
        <rFont val="DejaVu Sans"/>
        <family val="2"/>
      </rPr>
      <t>賃金改善の見込額</t>
    </r>
    <r>
      <rPr>
        <sz val="9"/>
        <rFont val="ＭＳ Ｐ明朝"/>
        <family val="1"/>
      </rPr>
      <t>(ⅰ-ⅱ</t>
    </r>
    <r>
      <rPr>
        <sz val="9"/>
        <rFont val="DejaVu Sans"/>
        <family val="2"/>
      </rPr>
      <t xml:space="preserve">）
</t>
    </r>
    <r>
      <rPr>
        <b/>
        <sz val="9"/>
        <rFont val="DejaVu Sans"/>
        <family val="2"/>
      </rPr>
      <t>（右側の額は加算見込額を上回ること）</t>
    </r>
  </si>
  <si>
    <t>ⅰ）それぞれの加算の算定により賃金改善を行う場合の賃金の総額（見込額）</t>
  </si>
  <si>
    <t>ⅱ）前年度の賃金の総額（処遇改善加算等を取得し実施される賃金改善額及び独自の賃金改善額を除く）【基準額１・基準額２・基準額３】</t>
  </si>
  <si>
    <r>
      <rPr>
        <sz val="9"/>
        <rFont val="ＭＳ Ｐ明朝"/>
        <family val="1"/>
      </rPr>
      <t>(</t>
    </r>
    <r>
      <rPr>
        <sz val="9"/>
        <rFont val="DejaVu Sans"/>
        <family val="2"/>
      </rPr>
      <t>ア</t>
    </r>
    <r>
      <rPr>
        <sz val="9"/>
        <rFont val="ＭＳ Ｐ明朝"/>
        <family val="1"/>
      </rPr>
      <t>)</t>
    </r>
    <r>
      <rPr>
        <sz val="9"/>
        <rFont val="DejaVu Sans"/>
        <family val="2"/>
      </rPr>
      <t>前年度の賃金の総額</t>
    </r>
  </si>
  <si>
    <r>
      <rPr>
        <sz val="9"/>
        <rFont val="ＭＳ Ｐ明朝"/>
        <family val="1"/>
      </rPr>
      <t>(</t>
    </r>
    <r>
      <rPr>
        <sz val="9"/>
        <rFont val="DejaVu Sans"/>
        <family val="2"/>
      </rPr>
      <t>イ</t>
    </r>
    <r>
      <rPr>
        <sz val="9"/>
        <rFont val="ＭＳ Ｐ明朝"/>
        <family val="1"/>
      </rPr>
      <t>)</t>
    </r>
    <r>
      <rPr>
        <sz val="9"/>
        <rFont val="DejaVu Sans"/>
        <family val="2"/>
      </rPr>
      <t>前年度の処遇改善加算の総額</t>
    </r>
  </si>
  <si>
    <r>
      <rPr>
        <sz val="9"/>
        <rFont val="ＭＳ Ｐ明朝"/>
        <family val="1"/>
      </rPr>
      <t>(</t>
    </r>
    <r>
      <rPr>
        <sz val="9"/>
        <rFont val="DejaVu Sans"/>
        <family val="2"/>
      </rPr>
      <t>ウ</t>
    </r>
    <r>
      <rPr>
        <sz val="9"/>
        <rFont val="ＭＳ Ｐ明朝"/>
        <family val="1"/>
      </rPr>
      <t>)</t>
    </r>
    <r>
      <rPr>
        <sz val="9"/>
        <rFont val="DejaVu Sans"/>
        <family val="2"/>
      </rPr>
      <t>前年度の特定加算の総額</t>
    </r>
  </si>
  <si>
    <r>
      <rPr>
        <sz val="9"/>
        <rFont val="ＭＳ Ｐ明朝"/>
        <family val="1"/>
      </rPr>
      <t>(</t>
    </r>
    <r>
      <rPr>
        <sz val="9"/>
        <rFont val="DejaVu Sans"/>
        <family val="2"/>
      </rPr>
      <t>エ</t>
    </r>
    <r>
      <rPr>
        <sz val="9"/>
        <rFont val="ＭＳ Ｐ明朝"/>
        <family val="1"/>
      </rPr>
      <t>)</t>
    </r>
    <r>
      <rPr>
        <sz val="9"/>
        <rFont val="DejaVu Sans"/>
        <family val="2"/>
      </rPr>
      <t>前年度のベースアップ等加算の総額
（介護職員処遇改善支援補助金の総額を含む）</t>
    </r>
  </si>
  <si>
    <r>
      <rPr>
        <sz val="9"/>
        <rFont val="ＭＳ Ｐ明朝"/>
        <family val="1"/>
      </rPr>
      <t>(</t>
    </r>
    <r>
      <rPr>
        <sz val="9"/>
        <rFont val="DejaVu Sans"/>
        <family val="2"/>
      </rPr>
      <t>オ</t>
    </r>
    <r>
      <rPr>
        <sz val="9"/>
        <rFont val="ＭＳ Ｐ明朝"/>
        <family val="1"/>
      </rPr>
      <t>)</t>
    </r>
    <r>
      <rPr>
        <sz val="9"/>
        <rFont val="DejaVu Sans"/>
        <family val="2"/>
      </rPr>
      <t>前年度の各介護サービス事業者等の
独自の賃金改善額</t>
    </r>
  </si>
  <si>
    <t>【賃金の総額に係る記入上の注意】</t>
  </si>
  <si>
    <t>・</t>
  </si>
  <si>
    <r>
      <rPr>
        <sz val="8"/>
        <rFont val="ＭＳ Ｐ明朝"/>
        <family val="1"/>
      </rPr>
      <t>(1)</t>
    </r>
    <r>
      <rPr>
        <sz val="8"/>
        <rFont val="DejaVu Sans"/>
        <family val="2"/>
      </rPr>
      <t>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r>
  </si>
  <si>
    <r>
      <rPr>
        <sz val="8"/>
        <rFont val="ＭＳ Ｐ明朝"/>
        <family val="1"/>
      </rPr>
      <t>(2)</t>
    </r>
    <r>
      <rPr>
        <sz val="8"/>
        <rFont val="DejaVu Sans"/>
        <family val="2"/>
      </rPr>
      <t>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
  </si>
  <si>
    <r>
      <rPr>
        <sz val="8"/>
        <rFont val="ＭＳ Ｐ明朝"/>
        <family val="1"/>
      </rPr>
      <t>(3)</t>
    </r>
    <r>
      <rPr>
        <sz val="8"/>
        <rFont val="DejaVu Sans"/>
        <family val="2"/>
      </rPr>
      <t>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
  </si>
  <si>
    <r>
      <rPr>
        <sz val="8"/>
        <rFont val="ＭＳ Ｐ明朝"/>
        <family val="1"/>
      </rPr>
      <t>(4)</t>
    </r>
    <r>
      <rPr>
        <sz val="8"/>
        <rFont val="DejaVu Sans"/>
        <family val="2"/>
      </rPr>
      <t>には、介護職員のみの賃金の総額を記載すること。</t>
    </r>
  </si>
  <si>
    <r>
      <rPr>
        <sz val="8"/>
        <rFont val="ＭＳ Ｐ明朝"/>
        <family val="1"/>
      </rPr>
      <t>(5)</t>
    </r>
    <r>
      <rPr>
        <sz val="8"/>
        <rFont val="DejaVu Sans"/>
        <family val="2"/>
      </rPr>
      <t>には、事業所に従事するすべての職員（介護職員及びその他の職種）の賃金の総額を記載すること。</t>
    </r>
  </si>
  <si>
    <r>
      <rPr>
        <sz val="8"/>
        <color rgb="FF000000"/>
        <rFont val="ＭＳ Ｐ明朝"/>
        <family val="1"/>
      </rPr>
      <t>(6)</t>
    </r>
    <r>
      <rPr>
        <sz val="8"/>
        <color rgb="FF000000"/>
        <rFont val="DejaVu Sans"/>
        <family val="2"/>
      </rPr>
      <t>には、ベースアップ等加算の配分対象が介護職員のみである場合、介護職員のみの賃金の総額を記載することとし、原則として</t>
    </r>
    <r>
      <rPr>
        <sz val="8"/>
        <color rgb="FF000000"/>
        <rFont val="ＭＳ Ｐ明朝"/>
        <family val="1"/>
      </rPr>
      <t>(4)</t>
    </r>
    <r>
      <rPr>
        <sz val="8"/>
        <color rgb="FF000000"/>
        <rFont val="DejaVu Sans"/>
        <family val="2"/>
      </rPr>
      <t>と同一の数値を記載すること。また、ベースアップ等加算の配分対象にその他の職種を含む場合、事業所に従事するすべての職員（介護職員及びその他の職種）の賃金の合計額を記載することとし、原則として</t>
    </r>
    <r>
      <rPr>
        <sz val="8"/>
        <color rgb="FF000000"/>
        <rFont val="ＭＳ Ｐ明朝"/>
        <family val="1"/>
      </rPr>
      <t>(5)</t>
    </r>
    <r>
      <rPr>
        <sz val="8"/>
        <color rgb="FF000000"/>
        <rFont val="DejaVu Sans"/>
        <family val="2"/>
      </rPr>
      <t>と同一の数値を記載すること。</t>
    </r>
  </si>
  <si>
    <r>
      <rPr>
        <sz val="8"/>
        <rFont val="ＭＳ Ｐ明朝"/>
        <family val="1"/>
      </rPr>
      <t>(1)</t>
    </r>
    <r>
      <rPr>
        <sz val="8"/>
        <rFont val="DejaVu Sans"/>
        <family val="2"/>
      </rPr>
      <t>～</t>
    </r>
    <r>
      <rPr>
        <sz val="8"/>
        <rFont val="ＭＳ Ｐ明朝"/>
        <family val="1"/>
      </rPr>
      <t>(6)</t>
    </r>
    <r>
      <rPr>
        <sz val="8"/>
        <rFont val="DejaVu Sans"/>
        <family val="2"/>
      </rPr>
      <t>には、それぞれの加算による賃金改善を行った場合の法定福利費等の事業主負担の増加分を含めることができる。</t>
    </r>
  </si>
  <si>
    <t>【加算の総額に係る記入上の注意】</t>
  </si>
  <si>
    <r>
      <rPr>
        <sz val="8"/>
        <color rgb="FF000000"/>
        <rFont val="ＭＳ Ｐ明朝"/>
        <family val="1"/>
      </rPr>
      <t>(7)</t>
    </r>
    <r>
      <rPr>
        <sz val="8"/>
        <color rgb="FF000000"/>
        <rFont val="DejaVu Sans"/>
        <family val="2"/>
      </rPr>
      <t>～</t>
    </r>
    <r>
      <rPr>
        <sz val="8"/>
        <color rgb="FF000000"/>
        <rFont val="ＭＳ Ｐ明朝"/>
        <family val="1"/>
      </rPr>
      <t>(15</t>
    </r>
    <r>
      <rPr>
        <sz val="8"/>
        <color rgb="FF000000"/>
        <rFont val="DejaVu Sans"/>
        <family val="2"/>
      </rPr>
      <t>）は、都道府県国民健康保険団体連合会から通知される「介護職員処遇改善加算等総額のお知らせ」「介護職員処遇改善支援補助金　支払額通知書」に基づき記載すること。</t>
    </r>
  </si>
  <si>
    <r>
      <rPr>
        <sz val="8"/>
        <rFont val="DejaVu Sans"/>
        <family val="2"/>
      </rPr>
      <t>（</t>
    </r>
    <r>
      <rPr>
        <sz val="8"/>
        <rFont val="ＭＳ Ｐ明朝"/>
        <family val="1"/>
      </rPr>
      <t>10</t>
    </r>
    <r>
      <rPr>
        <sz val="8"/>
        <rFont val="DejaVu Sans"/>
        <family val="2"/>
      </rPr>
      <t>）（</t>
    </r>
    <r>
      <rPr>
        <sz val="8"/>
        <rFont val="ＭＳ Ｐ明朝"/>
        <family val="1"/>
      </rPr>
      <t>13</t>
    </r>
    <r>
      <rPr>
        <sz val="8"/>
        <rFont val="DejaVu Sans"/>
        <family val="2"/>
      </rPr>
      <t>）には、前年度の特定加算・ベースアップ等加算の総額のうち、介護職員に支払われた加算額のみを記載し、</t>
    </r>
    <r>
      <rPr>
        <sz val="8"/>
        <rFont val="ＭＳ Ｐ明朝"/>
        <family val="1"/>
      </rPr>
      <t>(11)(12)(14)(15)</t>
    </r>
    <r>
      <rPr>
        <sz val="8"/>
        <rFont val="DejaVu Sans"/>
        <family val="2"/>
      </rPr>
      <t>には事業所に従事するすべての職員（介護職員とその他の職種）に支払われた加算額（加算額の総額）を記載すること。</t>
    </r>
  </si>
  <si>
    <t>【独自の賃金改善額に係る記入上の注意】</t>
  </si>
  <si>
    <r>
      <rPr>
        <sz val="8"/>
        <color rgb="FF000000"/>
        <rFont val="DejaVu Sans"/>
        <family val="2"/>
      </rPr>
      <t>②ⅱ）</t>
    </r>
    <r>
      <rPr>
        <sz val="8"/>
        <color rgb="FF000000"/>
        <rFont val="ＭＳ Ｐ明朝"/>
        <family val="1"/>
      </rPr>
      <t>(</t>
    </r>
    <r>
      <rPr>
        <sz val="8"/>
        <color rgb="FF000000"/>
        <rFont val="DejaVu Sans"/>
        <family val="2"/>
      </rPr>
      <t>オ</t>
    </r>
    <r>
      <rPr>
        <sz val="8"/>
        <color rgb="FF000000"/>
        <rFont val="ＭＳ Ｐ明朝"/>
        <family val="1"/>
      </rPr>
      <t>)</t>
    </r>
    <r>
      <rPr>
        <sz val="8"/>
        <color rgb="FF000000"/>
        <rFont val="DejaVu Sans"/>
        <family val="2"/>
      </rPr>
      <t>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t>
    </r>
    <r>
      <rPr>
        <sz val="8"/>
        <color rgb="FF000000"/>
        <rFont val="ＭＳ Ｐ明朝"/>
        <family val="1"/>
      </rPr>
      <t>5</t>
    </r>
    <r>
      <rPr>
        <sz val="8"/>
        <color rgb="FF000000"/>
        <rFont val="DejaVu Sans"/>
        <family val="2"/>
      </rPr>
      <t>）ハ　各介護サービス事業者等による処遇改善加算、特定加算及びベースアップ等加算の配分を除く賃金改善」欄に支給額、方法等の具体的な賃金改善の内容を記載すること。</t>
    </r>
  </si>
  <si>
    <t>（２）介護職員処遇改善加算</t>
  </si>
  <si>
    <t>①処遇改善加算の見込額／②賃金改善の見込額</t>
  </si>
  <si>
    <r>
      <rPr>
        <sz val="10"/>
        <color rgb="FF000000"/>
        <rFont val="DejaVu Sans"/>
        <family val="2"/>
      </rPr>
      <t>別紙様式</t>
    </r>
    <r>
      <rPr>
        <sz val="10"/>
        <color rgb="FF000000"/>
        <rFont val="ＭＳ Ｐ明朝"/>
        <family val="1"/>
      </rPr>
      <t>2-1</t>
    </r>
    <r>
      <rPr>
        <sz val="10"/>
        <color rgb="FF000000"/>
        <rFont val="DejaVu Sans"/>
        <family val="2"/>
      </rPr>
      <t>　２</t>
    </r>
    <r>
      <rPr>
        <sz val="10"/>
        <color rgb="FF000000"/>
        <rFont val="ＭＳ Ｐ明朝"/>
        <family val="1"/>
      </rPr>
      <t>(</t>
    </r>
    <r>
      <rPr>
        <sz val="10"/>
        <color rgb="FF000000"/>
        <rFont val="DejaVu Sans"/>
        <family val="2"/>
      </rPr>
      <t>１</t>
    </r>
    <r>
      <rPr>
        <sz val="10"/>
        <color rgb="FF000000"/>
        <rFont val="ＭＳ Ｐ明朝"/>
        <family val="1"/>
      </rPr>
      <t>)</t>
    </r>
    <r>
      <rPr>
        <sz val="10"/>
        <color rgb="FF000000"/>
        <rFont val="DejaVu Sans"/>
        <family val="2"/>
      </rPr>
      <t>のとおり</t>
    </r>
  </si>
  <si>
    <t>③算定する処遇改善加算の区分／④処遇改善加算の算定対象月</t>
  </si>
  <si>
    <r>
      <rPr>
        <sz val="10"/>
        <color rgb="FF000000"/>
        <rFont val="DejaVu Sans"/>
        <family val="2"/>
      </rPr>
      <t>別紙様式</t>
    </r>
    <r>
      <rPr>
        <sz val="10"/>
        <color rgb="FF000000"/>
        <rFont val="ＭＳ Ｐ明朝"/>
        <family val="1"/>
      </rPr>
      <t>2-2</t>
    </r>
    <r>
      <rPr>
        <sz val="10"/>
        <color rgb="FF000000"/>
        <rFont val="DejaVu Sans"/>
        <family val="2"/>
      </rPr>
      <t>のとおり</t>
    </r>
  </si>
  <si>
    <t>⑤賃金改善実施期間</t>
  </si>
  <si>
    <t>年</t>
  </si>
  <si>
    <t>月</t>
  </si>
  <si>
    <t>～</t>
  </si>
  <si>
    <t>(</t>
  </si>
  <si>
    <t>か月</t>
  </si>
  <si>
    <t>)</t>
  </si>
  <si>
    <t>（３）介護職員等特定処遇改善加算</t>
  </si>
  <si>
    <t>①特定加算の見込額／②賃金改善の見込額</t>
  </si>
  <si>
    <t>③処遇改善加算の取得状況</t>
  </si>
  <si>
    <t>④算定する特定加算の区分／⑤介護福祉士の配置等要件（サービス提供体制強化加算等の届出情報）／⑥特定加算の算定対象月</t>
  </si>
  <si>
    <r>
      <rPr>
        <sz val="10"/>
        <color rgb="FF000000"/>
        <rFont val="DejaVu Sans"/>
        <family val="2"/>
      </rPr>
      <t>別紙様式</t>
    </r>
    <r>
      <rPr>
        <sz val="10"/>
        <color rgb="FF000000"/>
        <rFont val="ＭＳ Ｐ明朝"/>
        <family val="1"/>
      </rPr>
      <t>2-3</t>
    </r>
    <r>
      <rPr>
        <sz val="10"/>
        <color rgb="FF000000"/>
        <rFont val="DejaVu Sans"/>
        <family val="2"/>
      </rPr>
      <t>のとおり</t>
    </r>
  </si>
  <si>
    <t>⑦</t>
  </si>
  <si>
    <t>平均賃金改善額</t>
  </si>
  <si>
    <r>
      <rPr>
        <sz val="8"/>
        <color rgb="FF000000"/>
        <rFont val="DejaVu Sans"/>
        <family val="2"/>
      </rPr>
      <t>経験・技能のある
介護職員</t>
    </r>
    <r>
      <rPr>
        <sz val="8"/>
        <color rgb="FF000000"/>
        <rFont val="ＭＳ Ｐ明朝"/>
        <family val="1"/>
      </rPr>
      <t>(A)</t>
    </r>
  </si>
  <si>
    <r>
      <rPr>
        <sz val="8"/>
        <color rgb="FF000000"/>
        <rFont val="DejaVu Sans"/>
        <family val="2"/>
      </rPr>
      <t>他の介護職員</t>
    </r>
    <r>
      <rPr>
        <sz val="8"/>
        <color rgb="FF000000"/>
        <rFont val="ＭＳ Ｐ明朝"/>
        <family val="1"/>
      </rPr>
      <t>(B)</t>
    </r>
  </si>
  <si>
    <r>
      <rPr>
        <sz val="8"/>
        <color rgb="FF000000"/>
        <rFont val="DejaVu Sans"/>
        <family val="2"/>
      </rPr>
      <t>その他の職種</t>
    </r>
    <r>
      <rPr>
        <sz val="8"/>
        <color rgb="FF000000"/>
        <rFont val="ＭＳ Ｐ明朝"/>
        <family val="1"/>
      </rPr>
      <t>(C)</t>
    </r>
  </si>
  <si>
    <r>
      <rPr>
        <u/>
        <sz val="9"/>
        <rFont val="DejaVu Sans"/>
        <family val="2"/>
      </rPr>
      <t>【入力上の注意：⑦ⅴ）グループ毎の平均賃金改善額</t>
    </r>
    <r>
      <rPr>
        <u/>
        <sz val="9"/>
        <rFont val="ＭＳ Ｐ明朝"/>
        <family val="1"/>
      </rPr>
      <t>(</t>
    </r>
    <r>
      <rPr>
        <u/>
        <sz val="9"/>
        <rFont val="DejaVu Sans"/>
        <family val="2"/>
      </rPr>
      <t>月額</t>
    </r>
    <r>
      <rPr>
        <u/>
        <sz val="9"/>
        <rFont val="ＭＳ Ｐ明朝"/>
        <family val="1"/>
      </rPr>
      <t>)</t>
    </r>
    <r>
      <rPr>
        <u/>
        <sz val="9"/>
        <rFont val="DejaVu Sans"/>
        <family val="2"/>
      </rPr>
      <t>の算出について】</t>
    </r>
  </si>
  <si>
    <r>
      <rPr>
        <sz val="9"/>
        <color rgb="FF000000"/>
        <rFont val="DejaVu Sans"/>
        <family val="2"/>
      </rPr>
      <t>ⅰ）前年度の賃金の総額（処遇改善加算等を取得し実施される賃金改善額及び独自の賃金改善額を除く）</t>
    </r>
    <r>
      <rPr>
        <sz val="8"/>
        <color rgb="FF000000"/>
        <rFont val="ＭＳ Ｐ明朝"/>
        <family val="1"/>
      </rPr>
      <t>(h)</t>
    </r>
  </si>
  <si>
    <t>　○下表の「配分比率」欄（太枠）には、当該事業所（法人）で設定する値を入力すること。</t>
  </si>
  <si>
    <r>
      <rPr>
        <sz val="9"/>
        <color rgb="FF000000"/>
        <rFont val="DejaVu Sans"/>
        <family val="2"/>
      </rPr>
      <t>ⅱ）前年度の常勤換算職員数</t>
    </r>
    <r>
      <rPr>
        <sz val="8"/>
        <color rgb="FF000000"/>
        <rFont val="ＭＳ Ｐ明朝"/>
        <family val="1"/>
      </rPr>
      <t>(i)</t>
    </r>
  </si>
  <si>
    <t>人</t>
  </si>
  <si>
    <r>
      <rPr>
        <sz val="9"/>
        <rFont val="DejaVu Sans"/>
        <family val="2"/>
      </rPr>
      <t>　○前年度の一月当たり常勤換算数</t>
    </r>
    <r>
      <rPr>
        <sz val="9"/>
        <rFont val="ＭＳ Ｐ明朝"/>
        <family val="1"/>
      </rPr>
      <t>(j)</t>
    </r>
    <r>
      <rPr>
        <sz val="9"/>
        <rFont val="DejaVu Sans"/>
        <family val="2"/>
      </rPr>
      <t>に対して、特定加算の見込額</t>
    </r>
    <r>
      <rPr>
        <sz val="9"/>
        <rFont val="ＭＳ Ｐ明朝"/>
        <family val="1"/>
      </rPr>
      <t>(g)</t>
    </r>
    <r>
      <rPr>
        <sz val="9"/>
        <rFont val="DejaVu Sans"/>
        <family val="2"/>
      </rPr>
      <t>を当該配分比率で賃金改善を行う場合の</t>
    </r>
  </si>
  <si>
    <r>
      <rPr>
        <sz val="9"/>
        <color rgb="FF000000"/>
        <rFont val="DejaVu Sans"/>
        <family val="2"/>
      </rPr>
      <t>ⅲ）前年度の一月当たりの常勤換算職員数</t>
    </r>
    <r>
      <rPr>
        <sz val="8"/>
        <color rgb="FF000000"/>
        <rFont val="ＭＳ Ｐ明朝"/>
        <family val="1"/>
      </rPr>
      <t>(j)</t>
    </r>
  </si>
  <si>
    <t>　 　グループ毎の平均賃金改善月額（見込額）が自動で算出され、計画書２（３）に反映される。</t>
  </si>
  <si>
    <r>
      <rPr>
        <sz val="9"/>
        <color rgb="FF000000"/>
        <rFont val="DejaVu Sans"/>
        <family val="2"/>
      </rPr>
      <t>ⅳ）前年度のグループ毎の平均賃金額</t>
    </r>
    <r>
      <rPr>
        <sz val="9"/>
        <color rgb="FF000000"/>
        <rFont val="ＭＳ Ｐ明朝"/>
        <family val="1"/>
      </rPr>
      <t>(</t>
    </r>
    <r>
      <rPr>
        <sz val="9"/>
        <color rgb="FF000000"/>
        <rFont val="DejaVu Sans"/>
        <family val="2"/>
      </rPr>
      <t>月額</t>
    </r>
    <r>
      <rPr>
        <sz val="9"/>
        <color rgb="FF000000"/>
        <rFont val="ＭＳ Ｐ明朝"/>
        <family val="1"/>
      </rPr>
      <t>)</t>
    </r>
    <r>
      <rPr>
        <sz val="9"/>
        <color rgb="FF000000"/>
        <rFont val="DejaVu Sans"/>
        <family val="2"/>
      </rPr>
      <t>【基準額４】</t>
    </r>
    <r>
      <rPr>
        <sz val="8"/>
        <color rgb="FF000000"/>
        <rFont val="ＭＳ Ｐ明朝"/>
        <family val="1"/>
      </rPr>
      <t>(h)/(i)</t>
    </r>
  </si>
  <si>
    <t>(A)</t>
  </si>
  <si>
    <t>(B)</t>
  </si>
  <si>
    <t>(C)</t>
  </si>
  <si>
    <t>所要額（丸め前）</t>
  </si>
  <si>
    <t>丸め値との差額</t>
  </si>
  <si>
    <t>切捨分（年額）</t>
  </si>
  <si>
    <t>配分比率要件</t>
  </si>
  <si>
    <r>
      <rPr>
        <sz val="9"/>
        <color rgb="FF000000"/>
        <rFont val="DejaVu Sans"/>
        <family val="2"/>
      </rPr>
      <t>ⅴ）グループ毎の平均賃金改善額</t>
    </r>
    <r>
      <rPr>
        <sz val="9"/>
        <color rgb="FF000000"/>
        <rFont val="ＭＳ Ｐ明朝"/>
        <family val="1"/>
      </rPr>
      <t>(</t>
    </r>
    <r>
      <rPr>
        <sz val="9"/>
        <color rgb="FF000000"/>
        <rFont val="DejaVu Sans"/>
        <family val="2"/>
      </rPr>
      <t>月額</t>
    </r>
    <r>
      <rPr>
        <sz val="9"/>
        <color rgb="FF000000"/>
        <rFont val="ＭＳ Ｐ明朝"/>
        <family val="1"/>
      </rPr>
      <t xml:space="preserve">)(g)/(j)/(k)
</t>
    </r>
    <r>
      <rPr>
        <sz val="8"/>
        <color rgb="FF000000"/>
        <rFont val="ＭＳ Ｐ明朝"/>
        <family val="1"/>
      </rPr>
      <t>※</t>
    </r>
    <r>
      <rPr>
        <sz val="8"/>
        <color rgb="FF000000"/>
        <rFont val="DejaVu Sans"/>
        <family val="2"/>
      </rPr>
      <t>予定している配分方法について選択すること。（</t>
    </r>
    <r>
      <rPr>
        <u/>
        <sz val="8"/>
        <color rgb="FF000000"/>
        <rFont val="DejaVu Sans"/>
        <family val="2"/>
      </rPr>
      <t>いずれか</t>
    </r>
    <r>
      <rPr>
        <u/>
        <sz val="8"/>
        <color rgb="FF000000"/>
        <rFont val="ＭＳ Ｐ明朝"/>
        <family val="1"/>
      </rPr>
      <t>1</t>
    </r>
    <r>
      <rPr>
        <u/>
        <sz val="8"/>
        <color rgb="FF000000"/>
        <rFont val="DejaVu Sans"/>
        <family val="2"/>
      </rPr>
      <t>つ</t>
    </r>
    <r>
      <rPr>
        <sz val="8"/>
        <color rgb="FF000000"/>
        <rFont val="DejaVu Sans"/>
        <family val="2"/>
      </rPr>
      <t>）
※当該年度の特定加算の見込額と前年度の一月当たりの常勤換算方法により算出した職員数から算出した一人当たり配分額</t>
    </r>
    <r>
      <rPr>
        <sz val="8"/>
        <color rgb="FF000000"/>
        <rFont val="ＭＳ Ｐ明朝"/>
        <family val="1"/>
      </rPr>
      <t>(</t>
    </r>
    <r>
      <rPr>
        <sz val="8"/>
        <color rgb="FF000000"/>
        <rFont val="DejaVu Sans"/>
        <family val="2"/>
      </rPr>
      <t>月額</t>
    </r>
    <r>
      <rPr>
        <sz val="8"/>
        <color rgb="FF000000"/>
        <rFont val="ＭＳ Ｐ明朝"/>
        <family val="1"/>
      </rPr>
      <t>)</t>
    </r>
    <r>
      <rPr>
        <sz val="8"/>
        <color rgb="FF000000"/>
        <rFont val="DejaVu Sans"/>
        <family val="2"/>
      </rPr>
      <t>。</t>
    </r>
    <r>
      <rPr>
        <sz val="8"/>
        <color rgb="FF000000"/>
        <rFont val="ＭＳ Ｐ明朝"/>
        <family val="1"/>
      </rPr>
      <t>(</t>
    </r>
    <r>
      <rPr>
        <sz val="8"/>
        <color rgb="FF000000"/>
        <rFont val="DejaVu Sans"/>
        <family val="2"/>
      </rPr>
      <t>括弧内はグループ毎に配分可能な加算総額</t>
    </r>
    <r>
      <rPr>
        <sz val="8"/>
        <color rgb="FF000000"/>
        <rFont val="ＭＳ Ｐ明朝"/>
        <family val="1"/>
      </rPr>
      <t>(</t>
    </r>
    <r>
      <rPr>
        <sz val="8"/>
        <color rgb="FF000000"/>
        <rFont val="DejaVu Sans"/>
        <family val="2"/>
      </rPr>
      <t>年額</t>
    </r>
    <r>
      <rPr>
        <sz val="8"/>
        <color rgb="FF000000"/>
        <rFont val="ＭＳ Ｐ明朝"/>
        <family val="1"/>
      </rPr>
      <t>))</t>
    </r>
  </si>
  <si>
    <r>
      <rPr>
        <sz val="9"/>
        <color rgb="FF000000"/>
        <rFont val="ＭＳ Ｐ明朝"/>
        <family val="1"/>
      </rPr>
      <t>(A)</t>
    </r>
    <r>
      <rPr>
        <sz val="9"/>
        <color rgb="FF000000"/>
        <rFont val="DejaVu Sans"/>
        <family val="2"/>
      </rPr>
      <t>のみ実施</t>
    </r>
  </si>
  <si>
    <r>
      <rPr>
        <sz val="8"/>
        <rFont val="ＭＳ Ｐ明朝"/>
        <family val="1"/>
      </rPr>
      <t>(A)</t>
    </r>
    <r>
      <rPr>
        <sz val="8"/>
        <rFont val="DejaVu Sans"/>
        <family val="2"/>
      </rPr>
      <t>のみ</t>
    </r>
  </si>
  <si>
    <t>単価</t>
  </si>
  <si>
    <t>なし</t>
  </si>
  <si>
    <t>（</t>
  </si>
  <si>
    <t>）</t>
  </si>
  <si>
    <t>年間配分額</t>
  </si>
  <si>
    <r>
      <rPr>
        <sz val="9"/>
        <color rgb="FF000000"/>
        <rFont val="ＭＳ Ｐ明朝"/>
        <family val="1"/>
      </rPr>
      <t>(A)</t>
    </r>
    <r>
      <rPr>
        <sz val="9"/>
        <color rgb="FF000000"/>
        <rFont val="DejaVu Sans"/>
        <family val="2"/>
      </rPr>
      <t>及び</t>
    </r>
    <r>
      <rPr>
        <sz val="9"/>
        <color rgb="FF000000"/>
        <rFont val="ＭＳ Ｐ明朝"/>
        <family val="1"/>
      </rPr>
      <t>(B)</t>
    </r>
    <r>
      <rPr>
        <sz val="9"/>
        <color rgb="FF000000"/>
        <rFont val="DejaVu Sans"/>
        <family val="2"/>
      </rPr>
      <t>を実施</t>
    </r>
  </si>
  <si>
    <r>
      <rPr>
        <sz val="8"/>
        <rFont val="ＭＳ Ｐ明朝"/>
        <family val="1"/>
      </rPr>
      <t>(A)</t>
    </r>
    <r>
      <rPr>
        <sz val="8"/>
        <rFont val="DejaVu Sans"/>
        <family val="2"/>
      </rPr>
      <t>及び</t>
    </r>
    <r>
      <rPr>
        <sz val="8"/>
        <rFont val="ＭＳ Ｐ明朝"/>
        <family val="1"/>
      </rPr>
      <t>(B)</t>
    </r>
  </si>
  <si>
    <t>配分比率</t>
  </si>
  <si>
    <t>(A)/(B)</t>
  </si>
  <si>
    <r>
      <rPr>
        <sz val="9"/>
        <color rgb="FF000000"/>
        <rFont val="ＭＳ Ｐ明朝"/>
        <family val="1"/>
      </rPr>
      <t>(A)(B)(C)</t>
    </r>
    <r>
      <rPr>
        <sz val="9"/>
        <color rgb="FF000000"/>
        <rFont val="DejaVu Sans"/>
        <family val="2"/>
      </rPr>
      <t>全て実施</t>
    </r>
  </si>
  <si>
    <r>
      <rPr>
        <sz val="8"/>
        <rFont val="ＭＳ Ｐ明朝"/>
        <family val="1"/>
      </rPr>
      <t>(A)(B)(C)</t>
    </r>
    <r>
      <rPr>
        <sz val="8"/>
        <rFont val="DejaVu Sans"/>
        <family val="2"/>
      </rPr>
      <t>全て</t>
    </r>
  </si>
  <si>
    <t>上記以外の方法で実施</t>
  </si>
  <si>
    <t>(B)/(C)</t>
  </si>
  <si>
    <r>
      <rPr>
        <sz val="8"/>
        <rFont val="ＭＳ Ｐ明朝"/>
        <family val="1"/>
      </rPr>
      <t>(A)/(C)(</t>
    </r>
    <r>
      <rPr>
        <sz val="8"/>
        <rFont val="DejaVu Sans"/>
        <family val="2"/>
      </rPr>
      <t>参考</t>
    </r>
    <r>
      <rPr>
        <sz val="8"/>
        <rFont val="ＭＳ Ｐ明朝"/>
        <family val="1"/>
      </rPr>
      <t>)</t>
    </r>
  </si>
  <si>
    <r>
      <rPr>
        <sz val="9"/>
        <color rgb="FF000000"/>
        <rFont val="DejaVu Sans"/>
        <family val="2"/>
      </rPr>
      <t>月額平均８万円の賃金改善となる者又は改善後の賃金が年額</t>
    </r>
    <r>
      <rPr>
        <sz val="9"/>
        <color rgb="FF000000"/>
        <rFont val="ＭＳ Ｐ明朝"/>
        <family val="1"/>
      </rPr>
      <t>440</t>
    </r>
    <r>
      <rPr>
        <sz val="9"/>
        <color rgb="FF000000"/>
        <rFont val="DejaVu Sans"/>
        <family val="2"/>
      </rPr>
      <t>万円となる者</t>
    </r>
  </si>
  <si>
    <t>人（見込）</t>
  </si>
  <si>
    <r>
      <rPr>
        <sz val="8"/>
        <color rgb="FF000000"/>
        <rFont val="DejaVu Sans"/>
        <family val="2"/>
      </rPr>
      <t>（「月額平均８万円の処遇改善又は改善後の賃金が年額</t>
    </r>
    <r>
      <rPr>
        <sz val="8"/>
        <color rgb="FF000000"/>
        <rFont val="ＭＳ Ｐ明朝"/>
        <family val="1"/>
      </rPr>
      <t>440</t>
    </r>
    <r>
      <rPr>
        <sz val="8"/>
        <color rgb="FF000000"/>
        <rFont val="DejaVu Sans"/>
        <family val="2"/>
      </rPr>
      <t>万円以上となる者」を設定できない場合その理由）</t>
    </r>
  </si>
  <si>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</si>
  <si>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</si>
  <si>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</si>
  <si>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</si>
  <si>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⑧</t>
  </si>
  <si>
    <r>
      <rPr>
        <sz val="10"/>
        <color rgb="FF000000"/>
        <rFont val="DejaVu Sans"/>
        <family val="2"/>
      </rPr>
      <t>賃金改善実施期間</t>
    </r>
    <r>
      <rPr>
        <sz val="8"/>
        <color rgb="FF000000"/>
        <rFont val="ＭＳ Ｐ明朝"/>
        <family val="1"/>
      </rPr>
      <t>(k)</t>
    </r>
  </si>
  <si>
    <t>【記入上の注意】</t>
  </si>
  <si>
    <r>
      <rPr>
        <sz val="8"/>
        <color rgb="FF000000"/>
        <rFont val="DejaVu Sans"/>
        <family val="2"/>
      </rPr>
      <t>（</t>
    </r>
    <r>
      <rPr>
        <sz val="8"/>
        <color rgb="FF000000"/>
        <rFont val="ＭＳ Ｐ明朝"/>
        <family val="1"/>
      </rPr>
      <t>3</t>
    </r>
    <r>
      <rPr>
        <sz val="8"/>
        <color rgb="FF000000"/>
        <rFont val="DejaVu Sans"/>
        <family val="2"/>
      </rPr>
      <t>）⑦ⅰ）の「前年度の賃金の総額（処遇改善加算等を取得し実施される賃金改善額及び独自の賃金改善額を除く）」には、一括申請を行う場合については、原則として、前年１月から</t>
    </r>
    <r>
      <rPr>
        <sz val="8"/>
        <color rgb="FF000000"/>
        <rFont val="ＭＳ Ｐ明朝"/>
        <family val="1"/>
      </rPr>
      <t>12</t>
    </r>
    <r>
      <rPr>
        <sz val="8"/>
        <color rgb="FF000000"/>
        <rFont val="DejaVu Sans"/>
        <family val="2"/>
      </rPr>
      <t>月までの賃金の総額を記載すること。ただし、「その他の職種（</t>
    </r>
    <r>
      <rPr>
        <sz val="8"/>
        <color rgb="FF000000"/>
        <rFont val="ＭＳ Ｐ明朝"/>
        <family val="1"/>
      </rPr>
      <t>C)</t>
    </r>
    <r>
      <rPr>
        <sz val="8"/>
        <color rgb="FF000000"/>
        <rFont val="DejaVu Sans"/>
        <family val="2"/>
      </rPr>
      <t>」には、賃金改善前の賃金が既に年額４４０万円を上回る職員の賃金を含まないこと。</t>
    </r>
  </si>
  <si>
    <r>
      <rPr>
        <sz val="8"/>
        <color rgb="FF000000"/>
        <rFont val="DejaVu Sans"/>
        <family val="2"/>
      </rPr>
      <t>（</t>
    </r>
    <r>
      <rPr>
        <sz val="8"/>
        <color rgb="FF000000"/>
        <rFont val="ＭＳ Ｐ明朝"/>
        <family val="1"/>
      </rPr>
      <t>3</t>
    </r>
    <r>
      <rPr>
        <sz val="8"/>
        <color rgb="FF000000"/>
        <rFont val="DejaVu Sans"/>
        <family val="2"/>
      </rPr>
      <t>）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t>
    </r>
    <r>
      <rPr>
        <sz val="8"/>
        <color rgb="FF000000"/>
        <rFont val="ＭＳ Ｐ明朝"/>
        <family val="1"/>
      </rPr>
      <t>C</t>
    </r>
    <r>
      <rPr>
        <sz val="8"/>
        <color rgb="FF000000"/>
        <rFont val="DejaVu Sans"/>
        <family val="2"/>
      </rPr>
      <t>）」の常勤換算職員数に含めること。なお、「その他の職種（</t>
    </r>
    <r>
      <rPr>
        <sz val="8"/>
        <color rgb="FF000000"/>
        <rFont val="ＭＳ Ｐ明朝"/>
        <family val="1"/>
      </rPr>
      <t>C</t>
    </r>
    <r>
      <rPr>
        <sz val="8"/>
        <color rgb="FF000000"/>
        <rFont val="DejaVu Sans"/>
        <family val="2"/>
      </rPr>
      <t>）」については、実人数によることもできる。</t>
    </r>
  </si>
  <si>
    <t>（４）介護職員等ベースアップ等支援加算</t>
  </si>
  <si>
    <r>
      <rPr>
        <sz val="8"/>
        <color rgb="FF000000"/>
        <rFont val="ＭＳ 明朝"/>
        <family val="1"/>
      </rPr>
      <t>(</t>
    </r>
    <r>
      <rPr>
        <sz val="8"/>
        <color rgb="FF000000"/>
        <rFont val="DejaVu Sans"/>
        <family val="2"/>
      </rPr>
      <t>４</t>
    </r>
    <r>
      <rPr>
        <sz val="8"/>
        <color rgb="FF000000"/>
        <rFont val="ＭＳ 明朝"/>
        <family val="1"/>
      </rPr>
      <t>)</t>
    </r>
    <r>
      <rPr>
        <sz val="8"/>
        <color rgb="FF000000"/>
        <rFont val="DejaVu Sans"/>
        <family val="2"/>
      </rPr>
      <t>では、賃金改善の合計額の３分の２以上が、基本給又は決まって毎月支払われる手当の引上げに充てられることを確認しており、
オレンジセルが「○」でない場合、加算取得の要件を満たしていない。</t>
    </r>
  </si>
  <si>
    <t>①ベースアップ等加算の見込額／②賃金改善の見込額</t>
  </si>
  <si>
    <t>③処遇改善加算の取得状況／④ベースアップ等加算の算定対象月</t>
  </si>
  <si>
    <r>
      <rPr>
        <sz val="10"/>
        <color rgb="FF000000"/>
        <rFont val="DejaVu Sans"/>
        <family val="2"/>
      </rPr>
      <t>別紙様式</t>
    </r>
    <r>
      <rPr>
        <sz val="10"/>
        <color rgb="FF000000"/>
        <rFont val="ＭＳ Ｐ明朝"/>
        <family val="1"/>
      </rPr>
      <t>2-4</t>
    </r>
    <r>
      <rPr>
        <sz val="10"/>
        <color rgb="FF000000"/>
        <rFont val="DejaVu Sans"/>
        <family val="2"/>
      </rPr>
      <t>のとおり</t>
    </r>
  </si>
  <si>
    <t>⑤ベースアップ等による賃金改善の見込額等</t>
  </si>
  <si>
    <r>
      <rPr>
        <sz val="9"/>
        <color rgb="FF000000"/>
        <rFont val="DejaVu Sans"/>
        <family val="2"/>
      </rPr>
      <t>ⅰ）介護職員の賃金改善の見込額　</t>
    </r>
    <r>
      <rPr>
        <sz val="9"/>
        <color rgb="FF000000"/>
        <rFont val="ＭＳ Ｐ明朝"/>
        <family val="1"/>
      </rPr>
      <t>(n-1)</t>
    </r>
  </si>
  <si>
    <t>&lt;-</t>
  </si>
  <si>
    <t>要件</t>
  </si>
  <si>
    <r>
      <rPr>
        <sz val="9"/>
        <color rgb="FF000000"/>
        <rFont val="DejaVu Sans"/>
        <family val="2"/>
      </rPr>
      <t>（うち、ベースアップ等による賃金改善の
見込額）</t>
    </r>
    <r>
      <rPr>
        <sz val="9"/>
        <color rgb="FF000000"/>
        <rFont val="ＭＳ Ｐ明朝"/>
        <family val="1"/>
      </rPr>
      <t>(n-2)</t>
    </r>
  </si>
  <si>
    <t>％</t>
  </si>
  <si>
    <t>（一月あたり</t>
  </si>
  <si>
    <t>円）</t>
  </si>
  <si>
    <r>
      <rPr>
        <sz val="9"/>
        <color rgb="FF000000"/>
        <rFont val="DejaVu Sans"/>
        <family val="2"/>
      </rPr>
      <t>ⅰ）その他の職員の賃金改善の見込額　</t>
    </r>
    <r>
      <rPr>
        <sz val="9"/>
        <color rgb="FF000000"/>
        <rFont val="ＭＳ Ｐ明朝"/>
        <family val="1"/>
      </rPr>
      <t>(o-1)</t>
    </r>
  </si>
  <si>
    <r>
      <rPr>
        <sz val="9"/>
        <color rgb="FF000000"/>
        <rFont val="DejaVu Sans"/>
        <family val="2"/>
      </rPr>
      <t>（うち、ベースアップ等による賃金改善の
見込額）</t>
    </r>
    <r>
      <rPr>
        <sz val="9"/>
        <color rgb="FF000000"/>
        <rFont val="ＭＳ Ｐ明朝"/>
        <family val="1"/>
      </rPr>
      <t>(o-2)</t>
    </r>
  </si>
  <si>
    <t>⑥</t>
  </si>
  <si>
    <t>賃金改善実施期間</t>
  </si>
  <si>
    <r>
      <rPr>
        <sz val="8"/>
        <color rgb="FF000000"/>
        <rFont val="DejaVu Sans"/>
        <family val="2"/>
      </rPr>
      <t>④ⅰ（</t>
    </r>
    <r>
      <rPr>
        <sz val="8"/>
        <color rgb="FF000000"/>
        <rFont val="ＭＳ Ｐ明朝"/>
        <family val="1"/>
      </rPr>
      <t>n-1</t>
    </r>
    <r>
      <rPr>
        <sz val="8"/>
        <color rgb="FF000000"/>
        <rFont val="DejaVu Sans"/>
        <family val="2"/>
      </rPr>
      <t>）と④ⅱ（</t>
    </r>
    <r>
      <rPr>
        <sz val="8"/>
        <color rgb="FF000000"/>
        <rFont val="ＭＳ Ｐ明朝"/>
        <family val="1"/>
      </rPr>
      <t>o-1</t>
    </r>
    <r>
      <rPr>
        <sz val="8"/>
        <color rgb="FF000000"/>
        <rFont val="DejaVu Sans"/>
        <family val="2"/>
      </rPr>
      <t>）の合計額は、ベースアップ等加算による「賃金改善の見込額」（</t>
    </r>
    <r>
      <rPr>
        <sz val="8"/>
        <color rgb="FF000000"/>
        <rFont val="ＭＳ Ｐ明朝"/>
        <family val="1"/>
      </rPr>
      <t>(1)②</t>
    </r>
    <r>
      <rPr>
        <sz val="8"/>
        <color rgb="FF000000"/>
        <rFont val="DejaVu Sans"/>
        <family val="2"/>
      </rPr>
      <t>の最右欄）と一致すること。</t>
    </r>
  </si>
  <si>
    <r>
      <rPr>
        <sz val="9"/>
        <color rgb="FF000000"/>
        <rFont val="DejaVu Sans"/>
        <family val="2"/>
      </rPr>
      <t>（５）</t>
    </r>
    <r>
      <rPr>
        <sz val="10"/>
        <color rgb="FF000000"/>
        <rFont val="DejaVu Sans"/>
        <family val="2"/>
      </rPr>
      <t>賃金改善を行う賃金項目及び方法　</t>
    </r>
  </si>
  <si>
    <t>イ　処遇改善加算</t>
  </si>
  <si>
    <t>賃金改善を行う給与の種類</t>
  </si>
  <si>
    <t>基本給</t>
  </si>
  <si>
    <t>手当（新設）</t>
  </si>
  <si>
    <t>手当（既存の増額）</t>
  </si>
  <si>
    <t>賞与</t>
  </si>
  <si>
    <t>その他</t>
  </si>
  <si>
    <t>具体的な取組内容</t>
  </si>
  <si>
    <t>（当該事業所における賃金改善の内容の根拠となる規則・規程）</t>
  </si>
  <si>
    <t>就業規則の見直し</t>
  </si>
  <si>
    <t>賃金規程の見直し</t>
  </si>
  <si>
    <r>
      <rPr>
        <sz val="9"/>
        <color rgb="FF000000"/>
        <rFont val="DejaVu Sans"/>
        <family val="2"/>
      </rPr>
      <t>（賃金改善に関する規定内容）</t>
    </r>
    <r>
      <rPr>
        <sz val="7"/>
        <color rgb="FF000000"/>
        <rFont val="DejaVu Sans"/>
        <family val="2"/>
      </rPr>
      <t>※上記の根拠規程のうち、賃金改善に関する部分を記載。</t>
    </r>
  </si>
  <si>
    <r>
      <rPr>
        <sz val="8"/>
        <color rgb="FF000000"/>
        <rFont val="DejaVu Sans"/>
        <family val="2"/>
      </rPr>
      <t>　※前年度に提出した計画書から変更がある場合には、変更箇所を</t>
    </r>
    <r>
      <rPr>
        <u/>
        <sz val="8"/>
        <color rgb="FF000000"/>
        <rFont val="DejaVu Sans"/>
        <family val="2"/>
      </rPr>
      <t>下線</t>
    </r>
    <r>
      <rPr>
        <sz val="8"/>
        <color rgb="FF000000"/>
        <rFont val="DejaVu Sans"/>
        <family val="2"/>
      </rPr>
      <t>とするなど明確にすること。</t>
    </r>
  </si>
  <si>
    <t>（上記取組の開始時期）</t>
  </si>
  <si>
    <t>実施済</t>
  </si>
  <si>
    <t>予定</t>
  </si>
  <si>
    <t>※上記に加えて、前年度に提出した計画書の記載内容から変更がない場合は「変更なし」にもチェック（✔）すること。</t>
  </si>
  <si>
    <t>変更なし</t>
  </si>
  <si>
    <t>ロ　特定加算　</t>
  </si>
  <si>
    <t>経験・技能のある介護職員の考え方</t>
  </si>
  <si>
    <t>賃金改善を行う職員の範囲</t>
  </si>
  <si>
    <r>
      <rPr>
        <sz val="8"/>
        <color rgb="FF000000"/>
        <rFont val="ＭＳ Ｐ明朝"/>
        <family val="1"/>
      </rPr>
      <t>(A)</t>
    </r>
    <r>
      <rPr>
        <sz val="8"/>
        <color rgb="FF000000"/>
        <rFont val="DejaVu Sans"/>
        <family val="2"/>
      </rPr>
      <t>経験・技能のある介護職員</t>
    </r>
  </si>
  <si>
    <r>
      <rPr>
        <sz val="8"/>
        <color rgb="FF000000"/>
        <rFont val="ＭＳ Ｐ明朝"/>
        <family val="1"/>
      </rPr>
      <t>(B)</t>
    </r>
    <r>
      <rPr>
        <sz val="8"/>
        <color rgb="FF000000"/>
        <rFont val="DejaVu Sans"/>
        <family val="2"/>
      </rPr>
      <t>他の介護職員</t>
    </r>
  </si>
  <si>
    <r>
      <rPr>
        <sz val="8"/>
        <color rgb="FF000000"/>
        <rFont val="ＭＳ Ｐ明朝"/>
        <family val="1"/>
      </rPr>
      <t>(C)</t>
    </r>
    <r>
      <rPr>
        <sz val="8"/>
        <color rgb="FF000000"/>
        <rFont val="DejaVu Sans"/>
        <family val="2"/>
      </rPr>
      <t>その他の職種</t>
    </r>
  </si>
  <si>
    <r>
      <rPr>
        <sz val="8"/>
        <color rgb="FF000000"/>
        <rFont val="DejaVu Sans"/>
        <family val="2"/>
      </rPr>
      <t xml:space="preserve"> （</t>
    </r>
    <r>
      <rPr>
        <sz val="8"/>
        <color rgb="FF000000"/>
        <rFont val="ＭＳ Ｐ明朝"/>
        <family val="1"/>
      </rPr>
      <t>(A)</t>
    </r>
    <r>
      <rPr>
        <sz val="8"/>
        <color rgb="FF000000"/>
        <rFont val="DejaVu Sans"/>
        <family val="2"/>
      </rPr>
      <t>にチェック（✔）がない場合その理由）</t>
    </r>
  </si>
  <si>
    <t>（当該事業所において賃金改善内容の根拠となる規則・規程）</t>
  </si>
  <si>
    <r>
      <rPr>
        <sz val="8"/>
        <color rgb="FF000000"/>
        <rFont val="DejaVu Sans"/>
        <family val="2"/>
      </rPr>
      <t>（賃金改善に関する規定内容）</t>
    </r>
    <r>
      <rPr>
        <sz val="7"/>
        <color rgb="FF000000"/>
        <rFont val="DejaVu Sans"/>
        <family val="2"/>
      </rPr>
      <t>※上記の根拠規程のうち、賃金改善に関する部分を記載。資格・手当等に含めて賃金改善を行う場合、その旨を記載。</t>
    </r>
  </si>
  <si>
    <r>
      <rPr>
        <b/>
        <sz val="9"/>
        <color rgb="FF000000"/>
        <rFont val="DejaVu Sans"/>
        <family val="2"/>
      </rPr>
      <t>ハ　</t>
    </r>
    <r>
      <rPr>
        <b/>
        <sz val="10"/>
        <color rgb="FF000000"/>
        <rFont val="DejaVu Sans"/>
        <family val="2"/>
      </rPr>
      <t>ベースアップ等加算</t>
    </r>
  </si>
  <si>
    <t>ベースアップ等</t>
  </si>
  <si>
    <t>決まって毎月支払われる
手当（新設）</t>
  </si>
  <si>
    <t>決まって毎月支払われる
手当（既存の増額）</t>
  </si>
  <si>
    <r>
      <rPr>
        <sz val="9"/>
        <color rgb="FF000000"/>
        <rFont val="DejaVu Sans"/>
        <family val="2"/>
      </rPr>
      <t>（賃金改善に関する規定内容）　</t>
    </r>
    <r>
      <rPr>
        <sz val="7"/>
        <color rgb="FF000000"/>
        <rFont val="DejaVu Sans"/>
        <family val="2"/>
      </rPr>
      <t>※上記の根拠規程のうち、賃金改善に関する部分を記載。</t>
    </r>
  </si>
  <si>
    <t>ニ　各介護サービス事業者等による処遇改善加算、特定加算及びベースアップ等加算の配分を除く賃金改善</t>
  </si>
  <si>
    <r>
      <rPr>
        <sz val="8"/>
        <color rgb="FF000000"/>
        <rFont val="DejaVu Sans"/>
        <family val="2"/>
      </rPr>
      <t>（１）②ⅱ）</t>
    </r>
    <r>
      <rPr>
        <sz val="8"/>
        <color rgb="FF000000"/>
        <rFont val="ＭＳ Ｐ明朝"/>
        <family val="1"/>
      </rPr>
      <t>(</t>
    </r>
    <r>
      <rPr>
        <sz val="8"/>
        <color rgb="FF000000"/>
        <rFont val="DejaVu Sans"/>
        <family val="2"/>
      </rPr>
      <t>オ</t>
    </r>
    <r>
      <rPr>
        <sz val="8"/>
        <color rgb="FF000000"/>
        <rFont val="ＭＳ Ｐ明朝"/>
        <family val="1"/>
      </rPr>
      <t>)</t>
    </r>
    <r>
      <rPr>
        <sz val="8"/>
        <color rgb="FF000000"/>
        <rFont val="DejaVu Sans"/>
        <family val="2"/>
      </rPr>
      <t>の「前年度の各介護サービス事業者等の独自の賃金改善額」に計上する場合は記載すること。</t>
    </r>
  </si>
  <si>
    <t>独自の賃金改善の具体的な取組内容</t>
  </si>
  <si>
    <t>独自の賃金改善額の算定根拠</t>
  </si>
  <si>
    <t>３　キャリアパス要件について＜処遇改善加算＞　</t>
  </si>
  <si>
    <t>次の要件について該当するものにチェック（✔）し、必要事項を具体的に記載すること。</t>
  </si>
  <si>
    <t>キャリアパス要件Ⅰ　次のイからハまでのすべての基準を満たす。</t>
  </si>
  <si>
    <t>加算Ⅰ・Ⅱの場合は必ず「該当」</t>
  </si>
  <si>
    <t>該当</t>
  </si>
  <si>
    <t>非該当</t>
  </si>
  <si>
    <t>イ</t>
  </si>
  <si>
    <t>介護職員の任用における職位、職責又は職務内容等の要件を定めている。</t>
  </si>
  <si>
    <t>ロ</t>
  </si>
  <si>
    <t>イに掲げる職位、職責又は職務内容等に応じた賃金体系を定めている。</t>
  </si>
  <si>
    <t>ハ</t>
  </si>
  <si>
    <t>イ、ロについて、就業規則等の明確な根拠規定を書面で整備し、全ての介護職員に周知している。</t>
  </si>
  <si>
    <t>キャリアパス要件Ⅱ　次のイとロ両方の基準を満たす。</t>
  </si>
  <si>
    <t>介護職員の職務内容等を踏まえ、介護職員と意見交換しながら、資質向上の目標及び①、②に関する具体的な計画を策定し、研修の実施又は研修の機会を確保している。</t>
  </si>
  <si>
    <t>イの実現のための具体的な取組内容
（該当する項目にチェック（✔）した上で、具体的な内容を記載）</t>
  </si>
  <si>
    <r>
      <rPr>
        <sz val="9"/>
        <color rgb="FF000000"/>
        <rFont val="DejaVu Sans"/>
        <family val="2"/>
      </rPr>
      <t>資質向上のための計画に沿って、研修機会の提供又は技術指導等を実施するとともに、介護職員の能力評価を行う。　</t>
    </r>
    <r>
      <rPr>
        <sz val="8"/>
        <color rgb="FF000000"/>
        <rFont val="DejaVu Sans"/>
        <family val="2"/>
      </rPr>
      <t>※当該取組の内容について下記に記載すること</t>
    </r>
  </si>
  <si>
    <t>資格取得のための支援の実施</t>
  </si>
  <si>
    <t>※当該取組の内容について下記に記載すること</t>
  </si>
  <si>
    <t>イについて、全ての介護職員に周知している。</t>
  </si>
  <si>
    <t>キャリアパス要件Ⅲ　次のイとロ両方の基準を満たす。</t>
  </si>
  <si>
    <t>加算Ⅰの場合は必ず「該当」</t>
  </si>
  <si>
    <t>介護職員について、経験若しくは資格等に応じて昇給する仕組み又は一定の基準に基づき定期に昇給を判定する仕組みを設けている。</t>
  </si>
  <si>
    <t>具体的な仕組みの内容（該当するもの全てにチェック（✔）すること。）</t>
  </si>
  <si>
    <t>経験に応じて昇給する仕組み
※「勤続年数」や「経験年数」などに応じて昇給する仕組みを指す。</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</si>
  <si>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</si>
  <si>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</si>
  <si>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※要件Ⅲを満たす（加算Ⅰを算定する）場合、昇給する仕組みを具体的に記載している就業規則等について、指定権者からの求めがあった場合には速やかに提出できるよう、適切に保管すること。</t>
  </si>
  <si>
    <t>４　職場環境等要件について＜処遇改善加算・特定加算＞　</t>
  </si>
  <si>
    <r>
      <rPr>
        <b/>
        <sz val="8"/>
        <color rgb="FF000000"/>
        <rFont val="DejaVu Sans"/>
        <family val="2"/>
      </rPr>
      <t xml:space="preserve">【処遇改善加算】
</t>
    </r>
    <r>
      <rPr>
        <sz val="8"/>
        <color rgb="FF000000"/>
        <rFont val="DejaVu Sans"/>
        <family val="2"/>
      </rPr>
      <t>届出に係る計画の期間中に実施する事項について、全体で</t>
    </r>
    <r>
      <rPr>
        <b/>
        <u/>
        <sz val="8"/>
        <color rgb="FF000000"/>
        <rFont val="DejaVu Sans"/>
        <family val="2"/>
      </rPr>
      <t>必ず１つ以上</t>
    </r>
    <r>
      <rPr>
        <sz val="8"/>
        <color rgb="FF000000"/>
        <rFont val="DejaVu Sans"/>
        <family val="2"/>
      </rPr>
      <t xml:space="preserve">にチェック（✔）すること。 </t>
    </r>
    <r>
      <rPr>
        <sz val="8"/>
        <color rgb="FF000000"/>
        <rFont val="ＭＳ Ｐ明朝"/>
        <family val="1"/>
      </rPr>
      <t>(</t>
    </r>
    <r>
      <rPr>
        <sz val="8"/>
        <color rgb="FF000000"/>
        <rFont val="DejaVu Sans"/>
        <family val="2"/>
      </rPr>
      <t>ただし、記載するに当たっては、選択したキャリアパスに関する要件で求められている事項と重複する事項を記載しないこと。</t>
    </r>
    <r>
      <rPr>
        <sz val="8"/>
        <color rgb="FF000000"/>
        <rFont val="ＭＳ Ｐ明朝"/>
        <family val="1"/>
      </rPr>
      <t xml:space="preserve">)
</t>
    </r>
    <r>
      <rPr>
        <b/>
        <sz val="8"/>
        <color rgb="FF000000"/>
        <rFont val="DejaVu Sans"/>
        <family val="2"/>
      </rPr>
      <t xml:space="preserve">【特定加算】
</t>
    </r>
    <r>
      <rPr>
        <sz val="8"/>
        <color rgb="FF000000"/>
        <rFont val="DejaVu Sans"/>
        <family val="2"/>
      </rPr>
      <t>届出に係る計画の期間中に実施する事項について、</t>
    </r>
    <r>
      <rPr>
        <b/>
        <u/>
        <sz val="8"/>
        <color rgb="FF000000"/>
        <rFont val="DejaVu Sans"/>
        <family val="2"/>
      </rPr>
      <t>必ず全て</t>
    </r>
    <r>
      <rPr>
        <sz val="8"/>
        <color rgb="FF000000"/>
        <rFont val="DejaVu Sans"/>
        <family val="2"/>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0000"/>
        <rFont val="DejaVu Sans"/>
        <family val="2"/>
      </rPr>
      <t>それぞれ１つ以上</t>
    </r>
    <r>
      <rPr>
        <sz val="8"/>
        <color rgb="FF000000"/>
        <rFont val="DejaVu Sans"/>
        <family val="2"/>
      </rPr>
      <t>の取組を行うこと。※処遇改善加算と特定加算とで、別の取組を行うことは要しない。</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</si>
  <si>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</si>
  <si>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</si>
  <si>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</si>
  <si>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</si>
  <si>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</si>
  <si>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</si>
  <si>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</si>
  <si>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</si>
  <si>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</si>
  <si>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</si>
  <si>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</si>
  <si>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</si>
  <si>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</si>
  <si>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</si>
  <si>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</si>
  <si>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</si>
  <si>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</si>
  <si>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</si>
  <si>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</si>
  <si>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</si>
  <si>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</si>
  <si>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</si>
  <si>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</si>
  <si>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</si>
  <si>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</si>
  <si>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r>
      <rPr>
        <sz val="8"/>
        <color rgb="FF000000"/>
        <rFont val="DejaVu Sans"/>
        <family val="2"/>
      </rPr>
      <t>５</t>
    </r>
    <r>
      <rPr>
        <sz val="8"/>
        <color rgb="FF000000"/>
        <rFont val="ＭＳ Ｐ明朝"/>
        <family val="1"/>
      </rPr>
      <t>S</t>
    </r>
    <r>
      <rPr>
        <sz val="8"/>
        <color rgb="FF000000"/>
        <rFont val="DejaVu Sans"/>
        <family val="2"/>
      </rPr>
      <t>活動（業務管理の手法の１つ。整理・整頓・清掃・清潔・躾の頭文字をとったもの）等の実践による職場環境の整備</t>
    </r>
  </si>
  <si>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</si>
  <si>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</si>
  <si>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</si>
  <si>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</si>
  <si>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</si>
  <si>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</si>
  <si>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５　見える化要件について＜特定加算＞</t>
  </si>
  <si>
    <t>　実施している周知方法について、チェック（✔）すること。</t>
  </si>
  <si>
    <t>ホームページ
への掲載</t>
  </si>
  <si>
    <t>「介護サービス情報公表システム」への掲載</t>
  </si>
  <si>
    <t>／</t>
  </si>
  <si>
    <t>掲載予定</t>
  </si>
  <si>
    <t>自社のホームページに掲載</t>
  </si>
  <si>
    <t>その他の方法
による掲示等</t>
  </si>
  <si>
    <t>事業所・施設の建物で、外部から見える場所への掲示</t>
  </si>
  <si>
    <r>
      <rPr>
        <sz val="8"/>
        <color rgb="FF000000"/>
        <rFont val="DejaVu Sans"/>
        <family val="2"/>
      </rPr>
      <t>その他</t>
    </r>
    <r>
      <rPr>
        <sz val="8"/>
        <color rgb="FF000000"/>
        <rFont val="ＭＳ Ｐ明朝"/>
        <family val="1"/>
      </rPr>
      <t>(</t>
    </r>
  </si>
  <si>
    <t>以下の点を確認し、全ての項目にチェックして下さい。</t>
  </si>
  <si>
    <t>確認項目</t>
  </si>
  <si>
    <t>証明する資料の例</t>
  </si>
  <si>
    <t>加算相当額を適切に配分するための賃金改善ルールを定めました。</t>
  </si>
  <si>
    <t>就業規則、給与規程</t>
  </si>
  <si>
    <t>処遇改善加算等として給付される額は、職員の賃金改善のために全額支出します。</t>
  </si>
  <si>
    <t>給与明細</t>
  </si>
  <si>
    <t>加算対象となる職員の勤務体制及び資格要件を確認しました。</t>
  </si>
  <si>
    <t>勤務体制表、介護福祉士登録証</t>
  </si>
  <si>
    <t>キャリアパス要件Ⅱの資質向上の目標及び具体的な計画を定めました。</t>
  </si>
  <si>
    <t>資質向上のための計画</t>
  </si>
  <si>
    <t>労働基準法、労働災害補償保険法、最低賃金法、労働安全衛生法、雇用保険法その他の労働に関する法令に違反し、罰金以上の刑に処せられていません。</t>
  </si>
  <si>
    <t>―</t>
  </si>
  <si>
    <t>労働保険料の納付が適正に行われています。</t>
  </si>
  <si>
    <t>労働保険関係成立届、確定保険料申告書</t>
  </si>
  <si>
    <t>本計画書の内容を雇用する全ての職員に対して周知しました。</t>
  </si>
  <si>
    <t>会議録、周知文書</t>
  </si>
  <si>
    <t>※</t>
  </si>
  <si>
    <t>各証明資料は、指定権者からの求めがあった場合には、速やかに提出すること。</t>
  </si>
  <si>
    <t>本表への虚偽記載の他、処遇改善加算、特定加算及びベースアップ等加算の請求に関して不正があった場合は、介護報酬の返還や指定取消となる場合がある。</t>
  </si>
  <si>
    <t>計画書の記載内容に虚偽がないことを証明するとともに、記載内容を証明する資料を適切に保管していることを誓約します。</t>
  </si>
  <si>
    <t>日</t>
  </si>
  <si>
    <t>代表者</t>
  </si>
  <si>
    <t>別紙様式２－２</t>
  </si>
  <si>
    <t>介護職員処遇改善加算（施設・事業所別個表）</t>
  </si>
  <si>
    <r>
      <rPr>
        <sz val="12"/>
        <color rgb="FF000000"/>
        <rFont val="DejaVu Sans"/>
        <family val="2"/>
      </rPr>
      <t>　　処遇改善加算額（見込額）の合計［円］（別紙様式</t>
    </r>
    <r>
      <rPr>
        <sz val="12"/>
        <color rgb="FF000000"/>
        <rFont val="ＭＳ Ｐ明朝"/>
        <family val="1"/>
      </rPr>
      <t xml:space="preserve">2-1 </t>
    </r>
    <r>
      <rPr>
        <sz val="12"/>
        <color rgb="FF000000"/>
        <rFont val="DejaVu Sans"/>
        <family val="2"/>
      </rPr>
      <t>２ （</t>
    </r>
    <r>
      <rPr>
        <sz val="12"/>
        <color rgb="FF000000"/>
        <rFont val="ＭＳ Ｐ明朝"/>
        <family val="1"/>
      </rPr>
      <t>1</t>
    </r>
    <r>
      <rPr>
        <sz val="12"/>
        <color rgb="FF000000"/>
        <rFont val="DejaVu Sans"/>
        <family val="2"/>
      </rPr>
      <t>）①に転記）</t>
    </r>
  </si>
  <si>
    <r>
      <rPr>
        <sz val="12"/>
        <color rgb="FF000000"/>
        <rFont val="DejaVu Sans"/>
        <family val="2"/>
      </rPr>
      <t>一月あたり介護報酬総単位数</t>
    </r>
    <r>
      <rPr>
        <sz val="12"/>
        <color rgb="FF000000"/>
        <rFont val="ＭＳ Ｐ明朝"/>
        <family val="1"/>
      </rPr>
      <t>[</t>
    </r>
    <r>
      <rPr>
        <sz val="12"/>
        <color rgb="FF000000"/>
        <rFont val="DejaVu Sans"/>
        <family val="2"/>
      </rPr>
      <t>単位</t>
    </r>
    <r>
      <rPr>
        <sz val="12"/>
        <color rgb="FF000000"/>
        <rFont val="ＭＳ Ｐ明朝"/>
        <family val="1"/>
      </rPr>
      <t>]
(a)</t>
    </r>
  </si>
  <si>
    <r>
      <rPr>
        <sz val="12"/>
        <color rgb="FF000000"/>
        <rFont val="DejaVu Sans"/>
        <family val="2"/>
      </rPr>
      <t>１単位あたりの単価</t>
    </r>
    <r>
      <rPr>
        <sz val="12"/>
        <color rgb="FF000000"/>
        <rFont val="ＭＳ Ｐ明朝"/>
        <family val="1"/>
      </rPr>
      <t>[</t>
    </r>
    <r>
      <rPr>
        <sz val="12"/>
        <color rgb="FF000000"/>
        <rFont val="DejaVu Sans"/>
        <family val="2"/>
      </rPr>
      <t>円</t>
    </r>
    <r>
      <rPr>
        <sz val="12"/>
        <color rgb="FF000000"/>
        <rFont val="ＭＳ Ｐ明朝"/>
        <family val="1"/>
      </rPr>
      <t>]
(b)</t>
    </r>
  </si>
  <si>
    <r>
      <rPr>
        <sz val="12"/>
        <color rgb="FF000000"/>
        <rFont val="DejaVu Sans"/>
        <family val="2"/>
      </rPr>
      <t>別紙様式</t>
    </r>
    <r>
      <rPr>
        <sz val="12"/>
        <color rgb="FF000000"/>
        <rFont val="ＭＳ Ｐ明朝"/>
        <family val="1"/>
      </rPr>
      <t xml:space="preserve">2-1 </t>
    </r>
    <r>
      <rPr>
        <sz val="12"/>
        <color rgb="FF000000"/>
        <rFont val="DejaVu Sans"/>
        <family val="2"/>
      </rPr>
      <t>２ （２）介護職員処遇改善加算</t>
    </r>
  </si>
  <si>
    <t>④</t>
  </si>
  <si>
    <r>
      <rPr>
        <sz val="12"/>
        <color rgb="FF000000"/>
        <rFont val="DejaVu Sans"/>
        <family val="2"/>
      </rPr>
      <t>処遇改善加算の見込額</t>
    </r>
    <r>
      <rPr>
        <sz val="12"/>
        <color rgb="FF000000"/>
        <rFont val="ＭＳ Ｐ明朝"/>
        <family val="1"/>
      </rPr>
      <t>[</t>
    </r>
    <r>
      <rPr>
        <sz val="12"/>
        <color rgb="FF000000"/>
        <rFont val="DejaVu Sans"/>
        <family val="2"/>
      </rPr>
      <t>円</t>
    </r>
    <r>
      <rPr>
        <sz val="12"/>
        <color rgb="FF000000"/>
        <rFont val="ＭＳ Ｐ明朝"/>
        <family val="1"/>
      </rPr>
      <t xml:space="preserve">]
(a×b×c×d)
</t>
    </r>
  </si>
  <si>
    <t>新規・継続の別</t>
  </si>
  <si>
    <t>算定する処遇改善加算の区分</t>
  </si>
  <si>
    <r>
      <rPr>
        <sz val="12"/>
        <color rgb="FF000000"/>
        <rFont val="DejaVu Sans"/>
        <family val="2"/>
      </rPr>
      <t>加算率</t>
    </r>
    <r>
      <rPr>
        <sz val="12"/>
        <color rgb="FF000000"/>
        <rFont val="ＭＳ Ｐ明朝"/>
        <family val="1"/>
      </rPr>
      <t>(c)</t>
    </r>
  </si>
  <si>
    <r>
      <rPr>
        <sz val="12"/>
        <color rgb="FF000000"/>
        <rFont val="DejaVu Sans"/>
        <family val="2"/>
      </rPr>
      <t xml:space="preserve">算定対象月
</t>
    </r>
    <r>
      <rPr>
        <sz val="12"/>
        <color rgb="FF000000"/>
        <rFont val="ＭＳ Ｐ明朝"/>
        <family val="1"/>
      </rPr>
      <t>(d)</t>
    </r>
  </si>
  <si>
    <t>月～令和</t>
  </si>
  <si>
    <t>ヶ月）</t>
  </si>
  <si>
    <t>別紙様式２－３</t>
  </si>
  <si>
    <t>介護職員等特定処遇改善加算（施設・事業所別個表）</t>
  </si>
  <si>
    <r>
      <rPr>
        <sz val="12"/>
        <color rgb="FF000000"/>
        <rFont val="DejaVu Sans"/>
        <family val="2"/>
      </rPr>
      <t>　　特定加算（見込額）の合計</t>
    </r>
    <r>
      <rPr>
        <sz val="12"/>
        <color rgb="FF000000"/>
        <rFont val="ＭＳ Ｐ明朝"/>
        <family val="1"/>
      </rPr>
      <t>[</t>
    </r>
    <r>
      <rPr>
        <sz val="12"/>
        <color rgb="FF000000"/>
        <rFont val="DejaVu Sans"/>
        <family val="2"/>
      </rPr>
      <t>円</t>
    </r>
    <r>
      <rPr>
        <sz val="12"/>
        <color rgb="FF000000"/>
        <rFont val="ＭＳ Ｐ明朝"/>
        <family val="1"/>
      </rPr>
      <t>]</t>
    </r>
    <r>
      <rPr>
        <sz val="12"/>
        <color rgb="FF000000"/>
        <rFont val="DejaVu Sans"/>
        <family val="2"/>
      </rPr>
      <t>（別紙様式</t>
    </r>
    <r>
      <rPr>
        <sz val="12"/>
        <color rgb="FF000000"/>
        <rFont val="ＭＳ Ｐ明朝"/>
        <family val="1"/>
      </rPr>
      <t xml:space="preserve">2-1 </t>
    </r>
    <r>
      <rPr>
        <sz val="12"/>
        <color rgb="FF000000"/>
        <rFont val="DejaVu Sans"/>
        <family val="2"/>
      </rPr>
      <t>２ （</t>
    </r>
    <r>
      <rPr>
        <sz val="12"/>
        <color rgb="FF000000"/>
        <rFont val="ＭＳ Ｐ明朝"/>
        <family val="1"/>
      </rPr>
      <t>1</t>
    </r>
    <r>
      <rPr>
        <sz val="12"/>
        <color rgb="FF000000"/>
        <rFont val="DejaVu Sans"/>
        <family val="2"/>
      </rPr>
      <t>）①に転記）</t>
    </r>
  </si>
  <si>
    <r>
      <rPr>
        <sz val="12"/>
        <color rgb="FF000000"/>
        <rFont val="DejaVu Sans"/>
        <family val="2"/>
      </rPr>
      <t>１単位
あたりの
単価</t>
    </r>
    <r>
      <rPr>
        <sz val="12"/>
        <color rgb="FF000000"/>
        <rFont val="ＭＳ Ｐ明朝"/>
        <family val="1"/>
      </rPr>
      <t>[</t>
    </r>
    <r>
      <rPr>
        <sz val="12"/>
        <color rgb="FF000000"/>
        <rFont val="DejaVu Sans"/>
        <family val="2"/>
      </rPr>
      <t>円</t>
    </r>
    <r>
      <rPr>
        <sz val="12"/>
        <color rgb="FF000000"/>
        <rFont val="ＭＳ Ｐ明朝"/>
        <family val="1"/>
      </rPr>
      <t>]
(b)</t>
    </r>
  </si>
  <si>
    <t>（２）特定加算</t>
  </si>
  <si>
    <t>⑤</t>
  </si>
  <si>
    <t>新規・
継続
の別</t>
  </si>
  <si>
    <t>算定する特定加算の区分</t>
  </si>
  <si>
    <r>
      <rPr>
        <sz val="12"/>
        <color rgb="FF000000"/>
        <rFont val="DejaVu Sans"/>
        <family val="2"/>
      </rPr>
      <t>加算率</t>
    </r>
    <r>
      <rPr>
        <sz val="12"/>
        <color rgb="FF000000"/>
        <rFont val="ＭＳ Ｐ明朝"/>
        <family val="1"/>
      </rPr>
      <t>(e)</t>
    </r>
  </si>
  <si>
    <t>介護福祉士配置等要件</t>
  </si>
  <si>
    <r>
      <rPr>
        <sz val="12"/>
        <color rgb="FF000000"/>
        <rFont val="DejaVu Sans"/>
        <family val="2"/>
      </rPr>
      <t xml:space="preserve">算定対象月
</t>
    </r>
    <r>
      <rPr>
        <sz val="12"/>
        <color rgb="FF000000"/>
        <rFont val="ＭＳ Ｐ明朝"/>
        <family val="1"/>
      </rPr>
      <t>(f)</t>
    </r>
  </si>
  <si>
    <r>
      <rPr>
        <sz val="12"/>
        <color rgb="FF000000"/>
        <rFont val="DejaVu Sans"/>
        <family val="2"/>
      </rPr>
      <t>特定加算の見込額</t>
    </r>
    <r>
      <rPr>
        <sz val="12"/>
        <color rgb="FF000000"/>
        <rFont val="ＭＳ Ｐ明朝"/>
        <family val="1"/>
      </rPr>
      <t>[</t>
    </r>
    <r>
      <rPr>
        <sz val="12"/>
        <color rgb="FF000000"/>
        <rFont val="DejaVu Sans"/>
        <family val="2"/>
      </rPr>
      <t>円</t>
    </r>
    <r>
      <rPr>
        <sz val="12"/>
        <color rgb="FF000000"/>
        <rFont val="ＭＳ Ｐ明朝"/>
        <family val="1"/>
      </rPr>
      <t>]
(a×b×e×f)</t>
    </r>
  </si>
  <si>
    <t>別紙様式２－４</t>
  </si>
  <si>
    <t>介護職員等ベースアップ等支援加算（施設・事業所別個表）</t>
  </si>
  <si>
    <r>
      <rPr>
        <sz val="12"/>
        <rFont val="DejaVu Sans"/>
        <family val="2"/>
      </rPr>
      <t>・</t>
    </r>
    <r>
      <rPr>
        <sz val="12"/>
        <rFont val="ＭＳ Ｐ明朝"/>
        <family val="1"/>
      </rPr>
      <t>(n-1)</t>
    </r>
    <r>
      <rPr>
        <sz val="12"/>
        <rFont val="DejaVu Sans"/>
        <family val="2"/>
      </rPr>
      <t>及び</t>
    </r>
    <r>
      <rPr>
        <sz val="12"/>
        <rFont val="ＭＳ Ｐ明朝"/>
        <family val="1"/>
      </rPr>
      <t>(o-1)</t>
    </r>
    <r>
      <rPr>
        <sz val="12"/>
        <rFont val="DejaVu Sans"/>
        <family val="2"/>
      </rPr>
      <t>には、介護職員・その他の職員の賃金改善額について、事業所毎に、「ベースアップ等加算の算定のみにより賃金改善を行う場合の賃金の総額（見
　込額）」</t>
    </r>
    <r>
      <rPr>
        <sz val="12"/>
        <rFont val="ＭＳ Ｐ明朝"/>
        <family val="1"/>
      </rPr>
      <t>(</t>
    </r>
    <r>
      <rPr>
        <sz val="12"/>
        <rFont val="DejaVu Sans"/>
        <family val="2"/>
      </rPr>
      <t>別紙様式</t>
    </r>
    <r>
      <rPr>
        <sz val="12"/>
        <rFont val="ＭＳ Ｐ明朝"/>
        <family val="1"/>
      </rPr>
      <t>2-1</t>
    </r>
    <r>
      <rPr>
        <sz val="12"/>
        <rFont val="DejaVu Sans"/>
        <family val="2"/>
      </rPr>
      <t>の２</t>
    </r>
    <r>
      <rPr>
        <sz val="12"/>
        <rFont val="ＭＳ Ｐ明朝"/>
        <family val="1"/>
      </rPr>
      <t>(1)</t>
    </r>
    <r>
      <rPr>
        <sz val="12"/>
        <rFont val="DejaVu Sans"/>
        <family val="2"/>
      </rPr>
      <t>の②</t>
    </r>
    <r>
      <rPr>
        <sz val="12"/>
        <rFont val="ＭＳ Ｐ明朝"/>
        <family val="1"/>
      </rPr>
      <t>(3)</t>
    </r>
    <r>
      <rPr>
        <sz val="12"/>
        <rFont val="DejaVu Sans"/>
        <family val="2"/>
      </rPr>
      <t>参照）と、「前年度の賃金の総額（処遇改善加算等を取得し実施される賃金改善額及び独自の賃金改善額を除く）」</t>
    </r>
    <r>
      <rPr>
        <sz val="12"/>
        <rFont val="ＭＳ Ｐ明朝"/>
        <family val="1"/>
      </rPr>
      <t>((</t>
    </r>
    <r>
      <rPr>
        <sz val="12"/>
        <rFont val="DejaVu Sans"/>
        <family val="2"/>
      </rPr>
      <t>別紙様式
　</t>
    </r>
    <r>
      <rPr>
        <sz val="12"/>
        <rFont val="ＭＳ Ｐ明朝"/>
        <family val="1"/>
      </rPr>
      <t>2-1</t>
    </r>
    <r>
      <rPr>
        <sz val="12"/>
        <rFont val="DejaVu Sans"/>
        <family val="2"/>
      </rPr>
      <t>の２</t>
    </r>
    <r>
      <rPr>
        <sz val="12"/>
        <rFont val="ＭＳ Ｐ明朝"/>
        <family val="1"/>
      </rPr>
      <t>(1)</t>
    </r>
    <r>
      <rPr>
        <sz val="12"/>
        <rFont val="DejaVu Sans"/>
        <family val="2"/>
      </rPr>
      <t>の【基準額３】参照）とを比較し、その差額を記入すること。
・</t>
    </r>
    <r>
      <rPr>
        <sz val="12"/>
        <rFont val="ＭＳ Ｐ明朝"/>
        <family val="1"/>
      </rPr>
      <t>(n-2)</t>
    </r>
    <r>
      <rPr>
        <sz val="12"/>
        <rFont val="DejaVu Sans"/>
        <family val="2"/>
      </rPr>
      <t>及び</t>
    </r>
    <r>
      <rPr>
        <sz val="12"/>
        <rFont val="ＭＳ Ｐ明朝"/>
        <family val="1"/>
      </rPr>
      <t>(o-2)</t>
    </r>
    <r>
      <rPr>
        <sz val="12"/>
        <rFont val="DejaVu Sans"/>
        <family val="2"/>
      </rPr>
      <t>には、別紙様式</t>
    </r>
    <r>
      <rPr>
        <sz val="12"/>
        <rFont val="ＭＳ Ｐ明朝"/>
        <family val="1"/>
      </rPr>
      <t>2-1</t>
    </r>
    <r>
      <rPr>
        <sz val="12"/>
        <rFont val="DejaVu Sans"/>
        <family val="2"/>
      </rPr>
      <t>（５）ハに記載した具体的な賃金改善の取組に基づき、ベースアップ等による賃金改善の見込額を記載すること。</t>
    </r>
  </si>
  <si>
    <r>
      <rPr>
        <sz val="12"/>
        <color rgb="FF000000"/>
        <rFont val="DejaVu Sans"/>
        <family val="2"/>
      </rPr>
      <t>　ベースアップ等加算（見込額）の合計［円］（別紙様式</t>
    </r>
    <r>
      <rPr>
        <sz val="12"/>
        <color rgb="FF000000"/>
        <rFont val="ＭＳ Ｐ明朝"/>
        <family val="1"/>
      </rPr>
      <t xml:space="preserve">2-1 </t>
    </r>
    <r>
      <rPr>
        <sz val="12"/>
        <color rgb="FF000000"/>
        <rFont val="DejaVu Sans"/>
        <family val="2"/>
      </rPr>
      <t>２ （</t>
    </r>
    <r>
      <rPr>
        <sz val="12"/>
        <color rgb="FF000000"/>
        <rFont val="ＭＳ Ｐ明朝"/>
        <family val="1"/>
      </rPr>
      <t>1</t>
    </r>
    <r>
      <rPr>
        <sz val="12"/>
        <color rgb="FF000000"/>
        <rFont val="DejaVu Sans"/>
        <family val="2"/>
      </rPr>
      <t>）①に転記）</t>
    </r>
  </si>
  <si>
    <r>
      <rPr>
        <sz val="12"/>
        <rFont val="ＭＳ Ｐ明朝"/>
        <family val="1"/>
      </rPr>
      <t xml:space="preserve">
</t>
    </r>
    <r>
      <rPr>
        <sz val="12"/>
        <rFont val="DejaVu Sans"/>
        <family val="2"/>
      </rPr>
      <t>算定する介護職員処遇改善加算の区分</t>
    </r>
  </si>
  <si>
    <r>
      <rPr>
        <sz val="12"/>
        <rFont val="DejaVu Sans"/>
        <family val="2"/>
      </rPr>
      <t>一月あたり介護報酬総単位数</t>
    </r>
    <r>
      <rPr>
        <sz val="12"/>
        <rFont val="ＭＳ Ｐ明朝"/>
        <family val="1"/>
      </rPr>
      <t>[</t>
    </r>
    <r>
      <rPr>
        <sz val="12"/>
        <rFont val="DejaVu Sans"/>
        <family val="2"/>
      </rPr>
      <t>単位</t>
    </r>
    <r>
      <rPr>
        <sz val="12"/>
        <rFont val="ＭＳ Ｐ明朝"/>
        <family val="1"/>
      </rPr>
      <t>]
(a)</t>
    </r>
  </si>
  <si>
    <r>
      <rPr>
        <sz val="12"/>
        <rFont val="DejaVu Sans"/>
        <family val="2"/>
      </rPr>
      <t>１単位あたりの単価</t>
    </r>
    <r>
      <rPr>
        <sz val="12"/>
        <rFont val="ＭＳ Ｐ明朝"/>
        <family val="1"/>
      </rPr>
      <t>[</t>
    </r>
    <r>
      <rPr>
        <sz val="12"/>
        <rFont val="DejaVu Sans"/>
        <family val="2"/>
      </rPr>
      <t>円</t>
    </r>
    <r>
      <rPr>
        <sz val="12"/>
        <rFont val="ＭＳ Ｐ明朝"/>
        <family val="1"/>
      </rPr>
      <t>]
(b)</t>
    </r>
  </si>
  <si>
    <t>（３）ベースアップ等支援加算</t>
  </si>
  <si>
    <r>
      <rPr>
        <sz val="12"/>
        <rFont val="DejaVu Sans"/>
        <family val="2"/>
      </rPr>
      <t>加算率</t>
    </r>
    <r>
      <rPr>
        <sz val="12"/>
        <rFont val="ＭＳ Ｐ明朝"/>
        <family val="1"/>
      </rPr>
      <t>(l)</t>
    </r>
  </si>
  <si>
    <r>
      <rPr>
        <sz val="12"/>
        <rFont val="DejaVu Sans"/>
        <family val="2"/>
      </rPr>
      <t xml:space="preserve">算定対象月
</t>
    </r>
    <r>
      <rPr>
        <sz val="12"/>
        <rFont val="ＭＳ Ｐ明朝"/>
        <family val="1"/>
      </rPr>
      <t>(</t>
    </r>
    <r>
      <rPr>
        <sz val="12"/>
        <rFont val="DejaVu Sans"/>
        <family val="2"/>
      </rPr>
      <t>ｍ</t>
    </r>
    <r>
      <rPr>
        <sz val="12"/>
        <rFont val="ＭＳ Ｐ明朝"/>
        <family val="1"/>
      </rPr>
      <t>)</t>
    </r>
  </si>
  <si>
    <r>
      <rPr>
        <sz val="12"/>
        <color rgb="FF000000"/>
        <rFont val="ＭＳ Ｐ明朝"/>
        <family val="1"/>
      </rPr>
      <t xml:space="preserve">
①</t>
    </r>
    <r>
      <rPr>
        <sz val="12"/>
        <color rgb="FF000000"/>
        <rFont val="DejaVu Sans"/>
        <family val="2"/>
      </rPr>
      <t xml:space="preserve">介護職員等ベースアップ等支援加算の見込額
</t>
    </r>
    <r>
      <rPr>
        <sz val="12"/>
        <color rgb="FF000000"/>
        <rFont val="ＭＳ Ｐ明朝"/>
        <family val="1"/>
      </rPr>
      <t>(a×b×l×m)
[</t>
    </r>
    <r>
      <rPr>
        <sz val="12"/>
        <color rgb="FF000000"/>
        <rFont val="DejaVu Sans"/>
        <family val="2"/>
      </rPr>
      <t>円</t>
    </r>
    <r>
      <rPr>
        <sz val="12"/>
        <color rgb="FF000000"/>
        <rFont val="ＭＳ Ｐ明朝"/>
        <family val="1"/>
      </rPr>
      <t>]</t>
    </r>
  </si>
  <si>
    <t>（列ごとの合計を「２賃金改善計画について」（４）に転記）</t>
  </si>
  <si>
    <r>
      <rPr>
        <sz val="12"/>
        <color rgb="FF000000"/>
        <rFont val="ＭＳ Ｐ明朝"/>
        <family val="1"/>
      </rPr>
      <t>(n-1)
③ⅰ</t>
    </r>
    <r>
      <rPr>
        <sz val="12"/>
        <color rgb="FF000000"/>
        <rFont val="DejaVu Sans"/>
        <family val="2"/>
      </rPr>
      <t>）介護職員の賃金改善見込額［円］</t>
    </r>
  </si>
  <si>
    <r>
      <rPr>
        <sz val="12"/>
        <color rgb="FF000000"/>
        <rFont val="ＭＳ Ｐ明朝"/>
        <family val="1"/>
      </rPr>
      <t xml:space="preserve">
(n-2)
</t>
    </r>
    <r>
      <rPr>
        <sz val="12"/>
        <color rgb="FF000000"/>
        <rFont val="DejaVu Sans"/>
        <family val="2"/>
      </rPr>
      <t>左記のうち、ベースアップ等による賃金改善の見込額［円］</t>
    </r>
  </si>
  <si>
    <r>
      <rPr>
        <sz val="12"/>
        <color rgb="FF000000"/>
        <rFont val="ＭＳ Ｐ明朝"/>
        <family val="1"/>
      </rPr>
      <t>(o-1)
③ⅱ</t>
    </r>
    <r>
      <rPr>
        <sz val="12"/>
        <color rgb="FF000000"/>
        <rFont val="DejaVu Sans"/>
        <family val="2"/>
      </rPr>
      <t>）その他の職員の賃金改善見込額［円］</t>
    </r>
  </si>
  <si>
    <r>
      <rPr>
        <sz val="12"/>
        <color rgb="FF000000"/>
        <rFont val="ＭＳ Ｐ明朝"/>
        <family val="1"/>
      </rPr>
      <t xml:space="preserve">
(o-2)
</t>
    </r>
    <r>
      <rPr>
        <sz val="12"/>
        <color rgb="FF000000"/>
        <rFont val="DejaVu Sans"/>
        <family val="2"/>
      </rPr>
      <t>左記のうち、ベースアップ等による賃金改善の見込額［円］</t>
    </r>
  </si>
  <si>
    <t>表１　処遇改善加算・特定加算　算定対象サービス</t>
  </si>
  <si>
    <t>サービス区分</t>
  </si>
  <si>
    <t>介護職員処遇改善加算</t>
  </si>
  <si>
    <t>介護職員等特定処遇改善加算</t>
  </si>
  <si>
    <t>キャリアパス要件等の適合状況に応じた
加算率</t>
  </si>
  <si>
    <t>サービス提供体制強化加算等の算定状況に応じた加算率</t>
  </si>
  <si>
    <t>加算Ⅰ</t>
  </si>
  <si>
    <t>加算Ⅱ</t>
  </si>
  <si>
    <t>加算Ⅲ</t>
  </si>
  <si>
    <t>特定加算Ⅰ</t>
  </si>
  <si>
    <t>特定加算Ⅱ</t>
  </si>
  <si>
    <t>訪問介護</t>
  </si>
  <si>
    <t>特定事業所加算（Ⅰ）</t>
  </si>
  <si>
    <t>特定事業所加算（Ⅱ）</t>
  </si>
  <si>
    <t>いずれも取得していない</t>
  </si>
  <si>
    <t>夜間対応型訪問介護</t>
  </si>
  <si>
    <t>サービス提供体制強化加算（Ⅰ）</t>
  </si>
  <si>
    <t>サービス提供体制強化加算（Ⅱ）</t>
  </si>
  <si>
    <t>定期巡回･随時対応型訪問介護看護</t>
  </si>
  <si>
    <t>訪問入浴介護</t>
  </si>
  <si>
    <t>通所介護</t>
  </si>
  <si>
    <t>地域密着型通所介護</t>
  </si>
  <si>
    <t>サービス提供体制強化加算（Ⅲ）イ又はロ</t>
  </si>
  <si>
    <t>通所リハビリテーション</t>
  </si>
  <si>
    <t>特定施設入居者生活介護</t>
  </si>
  <si>
    <t>入居継続支援加算（Ⅰ）又は（Ⅱ）</t>
  </si>
  <si>
    <t>地域密着型特定施設入居者生活介護</t>
  </si>
  <si>
    <t>認知症対応型通所介護</t>
  </si>
  <si>
    <t>小規模多機能型居宅介護</t>
  </si>
  <si>
    <t>看護小規模多機能型居宅介護</t>
  </si>
  <si>
    <t>認知症対応型共同生活介護</t>
  </si>
  <si>
    <t>介護老人福祉施設</t>
  </si>
  <si>
    <t>日常生活継続支援加算（Ⅰ）又は（Ⅱ）</t>
  </si>
  <si>
    <t>地域密着型介護老人福祉施設</t>
  </si>
  <si>
    <t>短期入所生活介護</t>
  </si>
  <si>
    <t>併設本体施設において介護職員等特定処遇改善加算Ⅰの届出あり</t>
  </si>
  <si>
    <t>介護老人保健施設</t>
  </si>
  <si>
    <t>短期入所療養介護（老健）</t>
  </si>
  <si>
    <t>介護療養型医療施設</t>
  </si>
  <si>
    <r>
      <rPr>
        <sz val="10"/>
        <rFont val="DejaVu Sans"/>
        <family val="2"/>
      </rPr>
      <t>短期入所療養介護（病院等（老健以外）</t>
    </r>
    <r>
      <rPr>
        <sz val="10"/>
        <rFont val="ＭＳ Ｐゴシック"/>
        <family val="3"/>
      </rPr>
      <t>)</t>
    </r>
  </si>
  <si>
    <t>介護医療院</t>
  </si>
  <si>
    <t>短期入所療養介護（医療院）</t>
  </si>
  <si>
    <t>訪問型サービス（総合事業）</t>
  </si>
  <si>
    <r>
      <rPr>
        <sz val="10"/>
        <rFont val="DejaVu Sans"/>
        <family val="2"/>
      </rPr>
      <t>特定事業所加算（</t>
    </r>
    <r>
      <rPr>
        <sz val="10"/>
        <rFont val="ＭＳ Ｐゴシック"/>
        <family val="3"/>
      </rPr>
      <t>I</t>
    </r>
    <r>
      <rPr>
        <sz val="10"/>
        <rFont val="DejaVu Sans"/>
        <family val="2"/>
      </rPr>
      <t>）</t>
    </r>
  </si>
  <si>
    <r>
      <rPr>
        <sz val="10"/>
        <rFont val="DejaVu Sans"/>
        <family val="2"/>
      </rPr>
      <t>特定事業所加算（</t>
    </r>
    <r>
      <rPr>
        <sz val="10"/>
        <rFont val="ＭＳ Ｐゴシック"/>
        <family val="3"/>
      </rPr>
      <t>II</t>
    </r>
    <r>
      <rPr>
        <sz val="10"/>
        <rFont val="DejaVu Sans"/>
        <family val="2"/>
      </rPr>
      <t>）</t>
    </r>
  </si>
  <si>
    <t>特定事業所加算（Ⅰ）又は（Ⅱ）に準じる市町村独自の加算</t>
  </si>
  <si>
    <t>通所型サービス（総合事業）</t>
  </si>
  <si>
    <r>
      <rPr>
        <sz val="10"/>
        <rFont val="DejaVu Sans"/>
        <family val="2"/>
      </rPr>
      <t>サービス提供体制強化加算（</t>
    </r>
    <r>
      <rPr>
        <sz val="10"/>
        <rFont val="ＭＳ Ｐゴシック"/>
        <family val="3"/>
      </rPr>
      <t>I</t>
    </r>
    <r>
      <rPr>
        <sz val="10"/>
        <rFont val="DejaVu Sans"/>
        <family val="2"/>
      </rPr>
      <t>）</t>
    </r>
  </si>
  <si>
    <r>
      <rPr>
        <sz val="10"/>
        <rFont val="DejaVu Sans"/>
        <family val="2"/>
      </rPr>
      <t>サービス提供体制強化加算</t>
    </r>
    <r>
      <rPr>
        <sz val="10"/>
        <rFont val="ＭＳ Ｐゴシック"/>
        <family val="3"/>
      </rPr>
      <t>(Ⅱ)</t>
    </r>
  </si>
  <si>
    <r>
      <rPr>
        <sz val="10"/>
        <rFont val="DejaVu Sans"/>
        <family val="2"/>
      </rPr>
      <t>サービス提供体制強化加算</t>
    </r>
    <r>
      <rPr>
        <sz val="10"/>
        <rFont val="ＭＳ Ｐゴシック"/>
        <family val="3"/>
      </rPr>
      <t>(Ⅰ)</t>
    </r>
    <r>
      <rPr>
        <sz val="10"/>
        <rFont val="DejaVu Sans"/>
        <family val="2"/>
      </rPr>
      <t>又は</t>
    </r>
    <r>
      <rPr>
        <sz val="10"/>
        <rFont val="ＭＳ Ｐゴシック"/>
        <family val="3"/>
      </rPr>
      <t>(Ⅱ)</t>
    </r>
    <r>
      <rPr>
        <sz val="10"/>
        <rFont val="DejaVu Sans"/>
        <family val="2"/>
      </rPr>
      <t>に準じる市町村独自の加算</t>
    </r>
  </si>
  <si>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</si>
  <si>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</si>
  <si>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</si>
  <si>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</si>
  <si>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</si>
  <si>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</si>
  <si>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</si>
  <si>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</si>
  <si>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r>
      <rPr>
        <sz val="10"/>
        <rFont val="DejaVu Sans"/>
        <family val="2"/>
      </rPr>
      <t>介護予防短期入所療養介護（病院等（老健以外）</t>
    </r>
    <r>
      <rPr>
        <sz val="10"/>
        <rFont val="ＭＳ Ｐゴシック"/>
        <family val="3"/>
      </rPr>
      <t>)</t>
    </r>
  </si>
  <si>
    <t>介護予防短期入所療養介護（医療院）</t>
  </si>
  <si>
    <t>表１　ベースアップ等加算対象サービス</t>
  </si>
  <si>
    <t>キャリアパス要件等の適合状況に応じた加算区分</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</si>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</sst>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 "/>
    <numFmt numFmtId="177" formatCode="0.00\ "/>
    <numFmt numFmtId="178" formatCode="#,##0\ ;[Red]\(#,##0\)"/>
    <numFmt numFmtId="179" formatCode="#,##0\ ;[Red]\-#,##0\ "/>
    <numFmt numFmtId="180" formatCode="#,##0.0\ "/>
    <numFmt numFmtId="181" formatCode="0.0\ "/>
    <numFmt numFmtId="182" formatCode="0.000\ ;[Red]\(0.000\)"/>
    <numFmt numFmtId="183" formatCode="#,##0.00\ ;[Red]\(#,##0.00\)"/>
    <numFmt numFmtId="184" formatCode="0.0%"/>
  </numFmts>
  <fonts count="100">
    <font>
      <sz val="11"/>
      <name val="ＭＳ Ｐゴシック"/>
      <family val="3"/>
    </font>
    <font>
      <sz val="20"/>
      <color rgb="FF000000"/>
      <name val="DejaVu Sans"/>
      <family val="2"/>
    </font>
    <font>
      <sz val="14"/>
      <color rgb="FF000000"/>
      <name val="DejaVu Sans"/>
      <family val="2"/>
    </font>
    <font>
      <sz val="14"/>
      <color rgb="FF000000"/>
      <name val="ＭＳ Ｐゴシック"/>
      <family val="3"/>
    </font>
    <font>
      <sz val="14"/>
      <color rgb="FF000000"/>
      <name val="ＭＳ Ｐゴシック"/>
      <family val="2"/>
    </font>
    <font>
      <b/>
      <sz val="11"/>
      <name val="DejaVu Sans"/>
      <family val="2"/>
    </font>
    <font>
      <sz val="11"/>
      <name val="DejaVu Sans"/>
      <family val="2"/>
    </font>
    <font>
      <sz val="26"/>
      <name val="ＭＳ Ｐゴシック"/>
      <family val="3"/>
    </font>
    <font>
      <b/>
      <sz val="20"/>
      <name val="DejaVu Sans"/>
      <family val="2"/>
    </font>
    <font>
      <b/>
      <sz val="16"/>
      <color rgb="FFFFFFFF"/>
      <name val="DejaVu Sans"/>
      <family val="2"/>
    </font>
    <font>
      <b/>
      <sz val="16"/>
      <color rgb="FFFFFFFF"/>
      <name val="ＭＳ Ｐゴシック"/>
      <family val="3"/>
    </font>
    <font>
      <sz val="14"/>
      <name val="DejaVu Sans"/>
      <family val="2"/>
    </font>
    <font>
      <b/>
      <sz val="14"/>
      <name val="DejaVu Sans"/>
      <family val="2"/>
    </font>
    <font>
      <sz val="14"/>
      <name val="ＭＳ Ｐゴシック"/>
      <family val="3"/>
    </font>
    <font>
      <sz val="14"/>
      <color rgb="FFFF0000"/>
      <name val="ＭＳ Ｐゴシック"/>
      <family val="3"/>
    </font>
    <font>
      <sz val="14"/>
      <color rgb="FFFF0000"/>
      <name val="ＭＳ ゴシック"/>
      <family val="3"/>
    </font>
    <font>
      <b/>
      <sz val="14"/>
      <color rgb="FF000000"/>
      <name val="DejaVu Sans"/>
      <family val="2"/>
    </font>
    <font>
      <sz val="14"/>
      <name val="ＭＳ ゴシック"/>
      <family val="3"/>
    </font>
    <font>
      <sz val="11"/>
      <color rgb="FF000000"/>
      <name val="ＭＳ Ｐゴシック"/>
      <family val="3"/>
    </font>
    <font>
      <b/>
      <sz val="12"/>
      <name val="DejaVu Sans"/>
      <family val="2"/>
    </font>
    <font>
      <b/>
      <sz val="12"/>
      <color rgb="FFFF0000"/>
      <name val="DejaVu Sans"/>
      <family val="2"/>
    </font>
    <font>
      <sz val="12"/>
      <color rgb="FF000000"/>
      <name val="DejaVu Sans"/>
      <family val="2"/>
    </font>
    <font>
      <b/>
      <sz val="12"/>
      <color rgb="FF000000"/>
      <name val="DejaVu Sans"/>
      <family val="2"/>
    </font>
    <font>
      <sz val="11"/>
      <color rgb="FF000000"/>
      <name val="DejaVu Sans"/>
      <family val="2"/>
    </font>
    <font>
      <sz val="11"/>
      <color rgb="FFFF0000"/>
      <name val="ＭＳ Ｐゴシック"/>
      <family val="3"/>
    </font>
    <font>
      <u/>
      <sz val="11"/>
      <color rgb="FF0000FF"/>
      <name val="ＭＳ Ｐゴシック"/>
      <family val="3"/>
    </font>
    <font>
      <sz val="12"/>
      <color rgb="FF000000"/>
      <name val="ＭＳ Ｐゴシック"/>
      <family val="3"/>
    </font>
    <font>
      <sz val="12"/>
      <name val="DejaVu Sans"/>
      <family val="2"/>
    </font>
    <font>
      <sz val="12"/>
      <color rgb="FFFF0000"/>
      <name val="DejaVu Sans"/>
      <family val="2"/>
    </font>
    <font>
      <sz val="12"/>
      <name val="ＭＳ Ｐゴシック"/>
      <family val="3"/>
    </font>
    <font>
      <u/>
      <sz val="12"/>
      <name val="DejaVu Sans"/>
      <family val="2"/>
    </font>
    <font>
      <sz val="11"/>
      <color rgb="FFFF0000"/>
      <name val="DejaVu Sans"/>
      <family val="2"/>
    </font>
    <font>
      <sz val="6"/>
      <color rgb="FF000000"/>
      <name val="DejaVu Sans"/>
      <family val="2"/>
    </font>
    <font>
      <sz val="11"/>
      <name val="ＭＳ Ｐ明朝"/>
      <family val="1"/>
    </font>
    <font>
      <sz val="9"/>
      <color rgb="FF000000"/>
      <name val="DejaVu Sans"/>
      <family val="2"/>
    </font>
    <font>
      <sz val="11"/>
      <color rgb="FF000000"/>
      <name val="ＭＳ Ｐ明朝"/>
      <family val="1"/>
    </font>
    <font>
      <sz val="10"/>
      <color rgb="FF000000"/>
      <name val="DejaVu Sans"/>
      <family val="2"/>
    </font>
    <font>
      <sz val="10"/>
      <color rgb="FF000000"/>
      <name val="ＭＳ Ｐ明朝"/>
      <family val="1"/>
    </font>
    <font>
      <sz val="14"/>
      <color rgb="FF000000"/>
      <name val="ＭＳ Ｐ明朝"/>
      <family val="1"/>
    </font>
    <font>
      <sz val="12"/>
      <color rgb="FF000000"/>
      <name val="ＭＳ Ｐ明朝"/>
      <family val="1"/>
    </font>
    <font>
      <sz val="12"/>
      <color rgb="FFFF0000"/>
      <name val="ＭＳ Ｐ明朝"/>
      <family val="1"/>
    </font>
    <font>
      <b/>
      <sz val="11"/>
      <color rgb="FF000000"/>
      <name val="DejaVu Sans"/>
      <family val="2"/>
    </font>
    <font>
      <sz val="10"/>
      <name val="ＭＳ Ｐ明朝"/>
      <family val="1"/>
    </font>
    <font>
      <sz val="10"/>
      <color rgb="FFFFFFFF"/>
      <name val="ＭＳ Ｐ明朝"/>
      <family val="1"/>
    </font>
    <font>
      <b/>
      <sz val="9"/>
      <color rgb="FF000000"/>
      <name val="DejaVu Sans"/>
      <family val="2"/>
    </font>
    <font>
      <sz val="8"/>
      <color rgb="FF000000"/>
      <name val="DejaVu Sans"/>
      <family val="2"/>
    </font>
    <font>
      <sz val="8"/>
      <color rgb="FF000000"/>
      <name val="ＭＳ Ｐ明朝"/>
      <family val="1"/>
    </font>
    <font>
      <b/>
      <sz val="11"/>
      <color rgb="FF000000"/>
      <name val="ＭＳ Ｐ明朝"/>
      <family val="1"/>
    </font>
    <font>
      <b/>
      <sz val="8"/>
      <color rgb="FF000000"/>
      <name val="DejaVu Sans"/>
      <family val="2"/>
    </font>
    <font>
      <b/>
      <sz val="9"/>
      <color rgb="FF000000"/>
      <name val="ＭＳ Ｐ明朝"/>
      <family val="1"/>
    </font>
    <font>
      <sz val="9"/>
      <color rgb="FF000000"/>
      <name val="ＭＳ Ｐ明朝"/>
      <family val="1"/>
    </font>
    <font>
      <sz val="11"/>
      <color rgb="FFFFFFFF"/>
      <name val="ＭＳ Ｐ明朝"/>
      <family val="1"/>
    </font>
    <font>
      <u/>
      <sz val="8"/>
      <color rgb="FF000000"/>
      <name val="DejaVu Sans"/>
      <family val="2"/>
    </font>
    <font>
      <u/>
      <sz val="8"/>
      <color rgb="FF000000"/>
      <name val="ＭＳ Ｐ明朝"/>
      <family val="1"/>
    </font>
    <font>
      <b/>
      <u/>
      <sz val="8"/>
      <color rgb="FF000000"/>
      <name val="DejaVu Sans"/>
      <family val="2"/>
    </font>
    <font>
      <b/>
      <u/>
      <sz val="8"/>
      <color rgb="FF000000"/>
      <name val="ＭＳ Ｐ明朝"/>
      <family val="1"/>
    </font>
    <font>
      <sz val="9"/>
      <name val="DejaVu Sans"/>
      <family val="2"/>
    </font>
    <font>
      <b/>
      <sz val="10"/>
      <name val="ＭＳ Ｐ明朝"/>
      <family val="1"/>
    </font>
    <font>
      <sz val="8"/>
      <name val="ＭＳ Ｐ明朝"/>
      <family val="1"/>
    </font>
    <font>
      <sz val="9"/>
      <name val="ＭＳ Ｐ明朝"/>
      <family val="1"/>
    </font>
    <font>
      <b/>
      <sz val="9"/>
      <name val="DejaVu Sans"/>
      <family val="2"/>
    </font>
    <font>
      <sz val="8"/>
      <name val="DejaVu Sans"/>
      <family val="2"/>
    </font>
    <font>
      <u/>
      <sz val="9"/>
      <name val="DejaVu Sans"/>
      <family val="2"/>
    </font>
    <font>
      <u/>
      <sz val="9"/>
      <name val="ＭＳ Ｐ明朝"/>
      <family val="1"/>
    </font>
    <font>
      <b/>
      <sz val="8"/>
      <name val="ＭＳ Ｐ明朝"/>
      <family val="1"/>
    </font>
    <font>
      <sz val="10"/>
      <color rgb="FF000000"/>
      <name val="ＭＳ 明朝"/>
      <family val="1"/>
    </font>
    <font>
      <sz val="11"/>
      <color rgb="FF000000"/>
      <name val="ＭＳ 明朝"/>
      <family val="1"/>
    </font>
    <font>
      <sz val="8"/>
      <color rgb="FF000000"/>
      <name val="ＭＳ 明朝"/>
      <family val="1"/>
    </font>
    <font>
      <sz val="8.5"/>
      <color rgb="FF000000"/>
      <name val="ＭＳ 明朝"/>
      <family val="1"/>
    </font>
    <font>
      <sz val="10"/>
      <name val="ＭＳ 明朝"/>
      <family val="1"/>
    </font>
    <font>
      <sz val="11"/>
      <name val="ＭＳ 明朝"/>
      <family val="1"/>
    </font>
    <font>
      <sz val="8.5"/>
      <color rgb="FF000000"/>
      <name val="DejaVu Sans"/>
      <family val="2"/>
    </font>
    <font>
      <b/>
      <sz val="11"/>
      <name val="ＭＳ 明朝"/>
      <family val="1"/>
    </font>
    <font>
      <sz val="7"/>
      <color rgb="FF000000"/>
      <name val="DejaVu Sans"/>
      <family val="2"/>
    </font>
    <font>
      <sz val="7"/>
      <color rgb="FF000000"/>
      <name val="ＭＳ 明朝"/>
      <family val="1"/>
    </font>
    <font>
      <sz val="7"/>
      <name val="DejaVu Sans"/>
      <family val="2"/>
    </font>
    <font>
      <sz val="10"/>
      <color rgb="FFFF0000"/>
      <name val="ＭＳ Ｐ明朝"/>
      <family val="1"/>
    </font>
    <font>
      <sz val="6"/>
      <color rgb="FF000000"/>
      <name val="ＭＳ 明朝"/>
      <family val="1"/>
    </font>
    <font>
      <b/>
      <sz val="10"/>
      <color rgb="FF000000"/>
      <name val="DejaVu Sans"/>
      <family val="2"/>
    </font>
    <font>
      <b/>
      <sz val="10"/>
      <color rgb="FF000000"/>
      <name val="ＭＳ Ｐ明朝"/>
      <family val="1"/>
    </font>
    <font>
      <sz val="9"/>
      <color rgb="FF993300"/>
      <name val="ＭＳ Ｐ明朝"/>
      <family val="1"/>
    </font>
    <font>
      <sz val="8.5"/>
      <color rgb="FF000000"/>
      <name val="ＭＳ Ｐ明朝"/>
      <family val="1"/>
    </font>
    <font>
      <u/>
      <sz val="9"/>
      <color rgb="FF000000"/>
      <name val="ＭＳ Ｐ明朝"/>
      <family val="1"/>
    </font>
    <font>
      <b/>
      <sz val="9.5"/>
      <color rgb="FF000000"/>
      <name val="DejaVu Sans"/>
      <family val="2"/>
    </font>
    <font>
      <b/>
      <sz val="9.5"/>
      <color rgb="FF000000"/>
      <name val="ＭＳ Ｐ明朝"/>
      <family val="1"/>
    </font>
    <font>
      <sz val="6.5"/>
      <color rgb="FF000000"/>
      <name val="ＭＳ Ｐ明朝"/>
      <family val="1"/>
    </font>
    <font>
      <b/>
      <sz val="10.5"/>
      <color rgb="FF000000"/>
      <name val="ＭＳ Ｐ明朝"/>
      <family val="1"/>
    </font>
    <font>
      <b/>
      <sz val="10.5"/>
      <color rgb="FF000000"/>
      <name val="DejaVu Sans"/>
      <family val="2"/>
    </font>
    <font>
      <sz val="10.5"/>
      <name val="ＭＳ Ｐ明朝"/>
      <family val="1"/>
    </font>
    <font>
      <sz val="10.5"/>
      <color rgb="FF000000"/>
      <name val="ＭＳ Ｐ明朝"/>
      <family val="1"/>
    </font>
    <font>
      <b/>
      <sz val="10.5"/>
      <name val="ＭＳ Ｐ明朝"/>
      <family val="1"/>
    </font>
    <font>
      <b/>
      <sz val="10.5"/>
      <color rgb="FF993300"/>
      <name val="ＭＳ Ｐ明朝"/>
      <family val="1"/>
    </font>
    <font>
      <b/>
      <sz val="12"/>
      <color rgb="FF000000"/>
      <name val="ＭＳ Ｐ明朝"/>
      <family val="1"/>
    </font>
    <font>
      <sz val="14"/>
      <name val="ＭＳ Ｐ明朝"/>
      <family val="1"/>
    </font>
    <font>
      <sz val="12"/>
      <name val="ＭＳ Ｐ明朝"/>
      <family val="1"/>
    </font>
    <font>
      <sz val="10"/>
      <name val="DejaVu Sans"/>
      <family val="2"/>
    </font>
    <font>
      <sz val="9"/>
      <name val="ＭＳ Ｐゴシック"/>
      <family val="3"/>
    </font>
    <font>
      <sz val="10"/>
      <name val="ＭＳ Ｐゴシック"/>
      <family val="3"/>
    </font>
    <font>
      <sz val="11"/>
      <name val="ＭＳ Ｐゴシック"/>
      <family val="3"/>
    </font>
    <font>
      <sz val="6"/>
      <name val="ＭＳ Ｐゴシック"/>
      <family val="3"/>
      <charset val="128"/>
    </font>
  </fonts>
  <fills count="11">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CFFCC"/>
      </patternFill>
    </fill>
    <fill>
      <patternFill patternType="solid">
        <fgColor rgb="FFF2F2F2"/>
        <bgColor rgb="FFFDEADA"/>
      </patternFill>
    </fill>
    <fill>
      <patternFill patternType="solid">
        <fgColor rgb="FFFFC000"/>
        <bgColor rgb="FFFF9900"/>
      </patternFill>
    </fill>
    <fill>
      <patternFill patternType="solid">
        <fgColor rgb="FFFFFFFF"/>
        <bgColor rgb="FFF2F2F2"/>
      </patternFill>
    </fill>
    <fill>
      <patternFill patternType="solid">
        <fgColor rgb="FFFDEADA"/>
        <bgColor rgb="FFF2F2F2"/>
      </patternFill>
    </fill>
  </fills>
  <borders count="151">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hair">
        <color auto="1"/>
      </left>
      <right style="thin">
        <color auto="1"/>
      </right>
      <top style="medium">
        <color auto="1"/>
      </top>
      <bottom/>
      <diagonal/>
    </border>
    <border>
      <left style="hair">
        <color auto="1"/>
      </left>
      <right style="thin">
        <color auto="1"/>
      </right>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bottom/>
      <diagonal/>
    </border>
    <border>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top style="hair">
        <color auto="1"/>
      </top>
      <bottom/>
      <diagonal/>
    </border>
    <border diagonalUp="1">
      <left style="thin">
        <color auto="1"/>
      </left>
      <right style="thin">
        <color auto="1"/>
      </right>
      <top/>
      <bottom/>
      <diagonal style="thin">
        <color auto="1"/>
      </diagonal>
    </border>
    <border>
      <left style="hair">
        <color auto="1"/>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diagonalUp="1">
      <left style="thin">
        <color auto="1"/>
      </left>
      <right style="thin">
        <color auto="1"/>
      </right>
      <top style="hair">
        <color auto="1"/>
      </top>
      <bottom style="hair">
        <color auto="1"/>
      </bottom>
      <diagonal style="thin">
        <color auto="1"/>
      </diagonal>
    </border>
    <border>
      <left style="thin">
        <color auto="1"/>
      </left>
      <right/>
      <top style="thin">
        <color auto="1"/>
      </top>
      <bottom style="hair">
        <color auto="1"/>
      </bottom>
      <diagonal/>
    </border>
    <border>
      <left style="medium">
        <color auto="1"/>
      </left>
      <right style="thin">
        <color auto="1"/>
      </right>
      <top style="medium">
        <color auto="1"/>
      </top>
      <bottom style="medium">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style="medium">
        <color auto="1"/>
      </top>
      <bottom style="medium">
        <color auto="1"/>
      </bottom>
      <diagonal/>
    </border>
    <border>
      <left style="thin">
        <color auto="1"/>
      </left>
      <right style="thin">
        <color auto="1"/>
      </right>
      <top style="hair">
        <color auto="1"/>
      </top>
      <bottom style="hair">
        <color auto="1"/>
      </bottom>
      <diagonal/>
    </border>
    <border>
      <left style="hair">
        <color auto="1"/>
      </left>
      <right/>
      <top/>
      <bottom style="thin">
        <color auto="1"/>
      </bottom>
      <diagonal/>
    </border>
    <border>
      <left/>
      <right style="medium">
        <color auto="1"/>
      </right>
      <top style="thin">
        <color auto="1"/>
      </top>
      <bottom/>
      <diagonal/>
    </border>
    <border>
      <left/>
      <right style="hair">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style="hair">
        <color auto="1"/>
      </right>
      <top style="medium">
        <color auto="1"/>
      </top>
      <bottom style="thin">
        <color auto="1"/>
      </bottom>
      <diagonal/>
    </border>
    <border>
      <left style="hair">
        <color auto="1"/>
      </left>
      <right style="hair">
        <color auto="1"/>
      </right>
      <top/>
      <bottom style="thin">
        <color auto="1"/>
      </bottom>
      <diagonal/>
    </border>
    <border>
      <left/>
      <right/>
      <top style="thin">
        <color auto="1"/>
      </top>
      <bottom style="hair">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top style="medium">
        <color auto="1"/>
      </top>
      <bottom style="hair">
        <color auto="1"/>
      </bottom>
      <diagonal/>
    </border>
    <border>
      <left style="thin">
        <color auto="1"/>
      </left>
      <right style="medium">
        <color auto="1"/>
      </right>
      <top style="hair">
        <color auto="1"/>
      </top>
      <bottom style="thin">
        <color auto="1"/>
      </bottom>
      <diagonal/>
    </border>
    <border>
      <left/>
      <right style="medium">
        <color auto="1"/>
      </right>
      <top style="hair">
        <color auto="1"/>
      </top>
      <bottom style="medium">
        <color auto="1"/>
      </bottom>
      <diagonal/>
    </border>
    <border>
      <left/>
      <right style="thin">
        <color auto="1"/>
      </right>
      <top style="medium">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ck">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9" fontId="98" fillId="0" borderId="0" applyBorder="0" applyProtection="0">
      <alignment vertical="center"/>
    </xf>
    <xf numFmtId="0" fontId="25" fillId="0" borderId="0" applyBorder="0" applyProtection="0">
      <alignment vertical="center"/>
    </xf>
    <xf numFmtId="178" fontId="98" fillId="0" borderId="0" applyBorder="0" applyProtection="0">
      <alignment vertical="center"/>
    </xf>
  </cellStyleXfs>
  <cellXfs count="1065">
    <xf numFmtId="0" fontId="0" fillId="0" borderId="0" xfId="0">
      <alignment vertical="center"/>
    </xf>
    <xf numFmtId="0" fontId="23" fillId="0" borderId="3" xfId="0" applyFont="1" applyBorder="1" applyAlignment="1">
      <alignment vertical="center" wrapText="1" shrinkToFit="1"/>
    </xf>
    <xf numFmtId="0" fontId="0" fillId="4" borderId="16" xfId="0" applyFill="1" applyBorder="1" applyAlignment="1">
      <alignment horizontal="left" vertical="center"/>
    </xf>
    <xf numFmtId="0" fontId="0" fillId="4" borderId="9" xfId="0" applyFill="1" applyBorder="1" applyAlignment="1">
      <alignment horizontal="left" vertical="center"/>
    </xf>
    <xf numFmtId="0" fontId="18" fillId="4" borderId="9" xfId="0" applyFont="1" applyFill="1" applyBorder="1" applyAlignment="1">
      <alignment horizontal="left" vertical="center"/>
    </xf>
    <xf numFmtId="0" fontId="18" fillId="4" borderId="7" xfId="0" applyFont="1" applyFill="1" applyBorder="1" applyAlignment="1">
      <alignment horizontal="left" vertical="center"/>
    </xf>
    <xf numFmtId="0" fontId="23" fillId="0" borderId="4" xfId="0" applyFont="1" applyBorder="1" applyAlignment="1">
      <alignment horizontal="left" vertical="center"/>
    </xf>
    <xf numFmtId="0" fontId="24" fillId="0" borderId="0" xfId="0" applyFont="1" applyBorder="1" applyAlignment="1">
      <alignment horizontal="left" vertical="center" wrapText="1"/>
    </xf>
    <xf numFmtId="0" fontId="18" fillId="4" borderId="5"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9" fillId="0" borderId="0" xfId="0" applyFont="1" applyBorder="1" applyAlignment="1">
      <alignment horizontal="left" vertical="center" wrapText="1"/>
    </xf>
    <xf numFmtId="0" fontId="3" fillId="0" borderId="2" xfId="0" applyFont="1" applyBorder="1" applyAlignment="1">
      <alignment horizontal="left" vertical="top" wrapText="1"/>
    </xf>
    <xf numFmtId="0" fontId="2" fillId="2" borderId="0" xfId="0" applyFont="1" applyFill="1" applyBorder="1" applyAlignment="1">
      <alignment horizontal="center" vertical="top" wrapText="1"/>
    </xf>
    <xf numFmtId="0" fontId="1" fillId="0" borderId="1" xfId="0" applyFont="1" applyBorder="1" applyAlignment="1">
      <alignment horizontal="center" vertical="top" wrapText="1"/>
    </xf>
    <xf numFmtId="0" fontId="25" fillId="4" borderId="18" xfId="2" applyFill="1" applyBorder="1" applyAlignment="1" applyProtection="1">
      <alignment horizontal="left" vertical="center"/>
    </xf>
    <xf numFmtId="0" fontId="23" fillId="0" borderId="3" xfId="0" applyFont="1" applyBorder="1" applyAlignment="1">
      <alignment vertical="center"/>
    </xf>
    <xf numFmtId="0" fontId="18" fillId="0" borderId="4" xfId="0" applyFont="1" applyBorder="1" applyAlignment="1">
      <alignment horizontal="left" vertical="center"/>
    </xf>
    <xf numFmtId="0" fontId="0" fillId="4" borderId="17" xfId="0" applyFill="1" applyBorder="1" applyAlignment="1">
      <alignment horizontal="lef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6" fillId="0" borderId="3" xfId="0" applyFont="1" applyBorder="1" applyAlignment="1">
      <alignment horizontal="left" vertical="top" wrapText="1"/>
    </xf>
    <xf numFmtId="0" fontId="0" fillId="0" borderId="4" xfId="0" applyBorder="1" applyAlignment="1">
      <alignment horizontal="center" vertical="center" wrapText="1"/>
    </xf>
    <xf numFmtId="0" fontId="6" fillId="0" borderId="4" xfId="0" applyFont="1" applyBorder="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vertical="top" wrapText="1"/>
    </xf>
    <xf numFmtId="0" fontId="7" fillId="0" borderId="4" xfId="0" applyFont="1" applyBorder="1" applyAlignment="1">
      <alignment horizontal="center" vertical="center" wrapText="1"/>
    </xf>
    <xf numFmtId="0" fontId="6" fillId="0" borderId="4" xfId="0" applyFont="1" applyBorder="1" applyAlignment="1">
      <alignment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left" vertical="center" wrapText="1"/>
    </xf>
    <xf numFmtId="0" fontId="2" fillId="0" borderId="0" xfId="0" applyFont="1" applyAlignment="1">
      <alignment vertical="top"/>
    </xf>
    <xf numFmtId="0" fontId="0" fillId="0" borderId="0" xfId="0" applyAlignment="1">
      <alignment horizontal="center" vertical="top"/>
    </xf>
    <xf numFmtId="0" fontId="11" fillId="0" borderId="0" xfId="0" applyFont="1" applyAlignment="1">
      <alignment vertical="top"/>
    </xf>
    <xf numFmtId="0" fontId="13" fillId="0" borderId="0" xfId="0" applyFont="1" applyAlignment="1">
      <alignment horizontal="center" vertical="top"/>
    </xf>
    <xf numFmtId="0" fontId="13" fillId="0" borderId="0" xfId="0" applyFont="1">
      <alignment vertical="center"/>
    </xf>
    <xf numFmtId="0" fontId="14" fillId="0" borderId="0" xfId="0" applyFont="1">
      <alignment vertical="center"/>
    </xf>
    <xf numFmtId="0" fontId="15" fillId="0" borderId="0" xfId="0" applyFont="1" applyAlignment="1">
      <alignment horizontal="right" vertical="center" wrapText="1"/>
    </xf>
    <xf numFmtId="0" fontId="13" fillId="0" borderId="0" xfId="0" applyFont="1" applyAlignment="1">
      <alignment horizontal="left" vertical="top"/>
    </xf>
    <xf numFmtId="0" fontId="17" fillId="0" borderId="0" xfId="0" applyFont="1" applyAlignment="1">
      <alignment horizontal="right" vertical="center" wrapText="1"/>
    </xf>
    <xf numFmtId="0" fontId="18" fillId="0" borderId="0" xfId="0" applyFont="1">
      <alignment vertical="center"/>
    </xf>
    <xf numFmtId="0" fontId="19" fillId="0" borderId="0" xfId="0" applyFont="1">
      <alignment vertical="center"/>
    </xf>
    <xf numFmtId="0" fontId="6"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4" xfId="0" applyFont="1" applyBorder="1" applyAlignment="1">
      <alignment horizontal="center" vertical="center"/>
    </xf>
    <xf numFmtId="0" fontId="24" fillId="0" borderId="0" xfId="0" applyFont="1" applyAlignment="1">
      <alignment horizontal="right" vertical="top" wrapText="1"/>
    </xf>
    <xf numFmtId="0" fontId="23" fillId="0" borderId="6" xfId="0" applyFont="1" applyBorder="1">
      <alignment vertical="center"/>
    </xf>
    <xf numFmtId="0" fontId="18" fillId="0" borderId="8" xfId="0" applyFont="1" applyBorder="1">
      <alignment vertical="center"/>
    </xf>
    <xf numFmtId="0" fontId="18" fillId="4" borderId="10" xfId="0" applyFont="1" applyFill="1" applyBorder="1" applyAlignment="1">
      <alignment vertical="center"/>
    </xf>
    <xf numFmtId="0" fontId="18" fillId="4" borderId="11" xfId="0" applyFont="1" applyFill="1" applyBorder="1" applyAlignment="1">
      <alignment vertical="center"/>
    </xf>
    <xf numFmtId="0" fontId="23" fillId="0" borderId="11" xfId="0" applyFont="1" applyBorder="1" applyAlignment="1">
      <alignment vertical="center"/>
    </xf>
    <xf numFmtId="0" fontId="18" fillId="4" borderId="12" xfId="0" applyFont="1" applyFill="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15" xfId="0" applyFont="1" applyBorder="1">
      <alignment vertical="center"/>
    </xf>
    <xf numFmtId="0" fontId="18" fillId="0" borderId="8" xfId="0" applyFont="1" applyBorder="1" applyAlignment="1">
      <alignment vertical="center" shrinkToFit="1"/>
    </xf>
    <xf numFmtId="0" fontId="18" fillId="0" borderId="0" xfId="0" applyFont="1" applyAlignment="1">
      <alignment horizontal="center" vertical="center" wrapText="1"/>
    </xf>
    <xf numFmtId="0" fontId="27" fillId="0" borderId="0" xfId="0" applyFont="1" applyAlignment="1">
      <alignment horizontal="right" vertical="top" wrapText="1"/>
    </xf>
    <xf numFmtId="0" fontId="29" fillId="0" borderId="0" xfId="0" applyFont="1" applyBorder="1" applyAlignment="1">
      <alignment vertical="top" wrapText="1"/>
    </xf>
    <xf numFmtId="0" fontId="23" fillId="0" borderId="15" xfId="0" applyFont="1" applyBorder="1" applyAlignment="1">
      <alignment horizontal="center" vertical="center"/>
    </xf>
    <xf numFmtId="0" fontId="18" fillId="0" borderId="4" xfId="0" applyFont="1" applyBorder="1">
      <alignment vertical="center"/>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5" xfId="0" applyFont="1" applyFill="1" applyBorder="1" applyAlignment="1">
      <alignment vertical="center"/>
    </xf>
    <xf numFmtId="0" fontId="18" fillId="4" borderId="25" xfId="0" applyFont="1" applyFill="1" applyBorder="1" applyAlignment="1">
      <alignment vertical="center" wrapText="1"/>
    </xf>
    <xf numFmtId="176" fontId="18" fillId="4" borderId="25" xfId="0" applyNumberFormat="1" applyFont="1" applyFill="1" applyBorder="1">
      <alignment vertical="center"/>
    </xf>
    <xf numFmtId="177" fontId="18" fillId="4" borderId="26" xfId="0" applyNumberFormat="1" applyFont="1" applyFill="1" applyBorder="1">
      <alignment vertical="center"/>
    </xf>
    <xf numFmtId="176" fontId="0" fillId="0" borderId="27" xfId="0" applyNumberFormat="1" applyBorder="1">
      <alignment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3" xfId="0" applyFont="1" applyFill="1" applyBorder="1" applyAlignment="1">
      <alignment vertical="center"/>
    </xf>
    <xf numFmtId="0" fontId="18" fillId="4" borderId="3" xfId="0" applyFont="1" applyFill="1" applyBorder="1" applyAlignment="1">
      <alignment vertical="center" wrapText="1"/>
    </xf>
    <xf numFmtId="176" fontId="18" fillId="4" borderId="3" xfId="0" applyNumberFormat="1" applyFont="1" applyFill="1" applyBorder="1">
      <alignment vertical="center"/>
    </xf>
    <xf numFmtId="177" fontId="18" fillId="4" borderId="29" xfId="0" applyNumberFormat="1" applyFont="1" applyFill="1" applyBorder="1">
      <alignment vertical="center"/>
    </xf>
    <xf numFmtId="177" fontId="0" fillId="0" borderId="27" xfId="0" applyNumberFormat="1" applyBorder="1">
      <alignment vertical="center"/>
    </xf>
    <xf numFmtId="177" fontId="18" fillId="4" borderId="4" xfId="0" applyNumberFormat="1" applyFont="1" applyFill="1" applyBorder="1">
      <alignment vertical="center"/>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20" xfId="0" applyFont="1" applyFill="1" applyBorder="1" applyAlignment="1">
      <alignment vertical="center"/>
    </xf>
    <xf numFmtId="0" fontId="18" fillId="4" borderId="20" xfId="0" applyFont="1" applyFill="1" applyBorder="1" applyAlignment="1">
      <alignment vertical="center" wrapText="1"/>
    </xf>
    <xf numFmtId="176" fontId="18" fillId="4" borderId="20" xfId="0" applyNumberFormat="1" applyFont="1" applyFill="1" applyBorder="1">
      <alignment vertical="center"/>
    </xf>
    <xf numFmtId="177" fontId="18" fillId="4" borderId="33" xfId="0" applyNumberFormat="1" applyFont="1" applyFill="1" applyBorder="1">
      <alignment vertical="center"/>
    </xf>
    <xf numFmtId="0" fontId="33"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5" fillId="0" borderId="0" xfId="0" applyFont="1" applyBorder="1" applyAlignment="1">
      <alignment vertical="center"/>
    </xf>
    <xf numFmtId="0" fontId="35" fillId="0" borderId="0" xfId="0" applyFont="1">
      <alignment vertical="center"/>
    </xf>
    <xf numFmtId="0" fontId="38"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vertical="center"/>
    </xf>
    <xf numFmtId="0" fontId="40" fillId="0" borderId="0" xfId="0" applyFont="1" applyAlignment="1">
      <alignment horizontal="right" vertical="center"/>
    </xf>
    <xf numFmtId="0" fontId="40" fillId="0" borderId="0" xfId="0" applyFont="1" applyAlignment="1">
      <alignment vertical="center"/>
    </xf>
    <xf numFmtId="0" fontId="38" fillId="0" borderId="0" xfId="0" applyFont="1">
      <alignment vertical="center"/>
    </xf>
    <xf numFmtId="0" fontId="41" fillId="0" borderId="0" xfId="0" applyFont="1">
      <alignment vertical="center"/>
    </xf>
    <xf numFmtId="0" fontId="35" fillId="0" borderId="0" xfId="0" applyFont="1" applyBorder="1">
      <alignment vertical="center"/>
    </xf>
    <xf numFmtId="0" fontId="35" fillId="0" borderId="0" xfId="0" applyFont="1" applyBorder="1" applyProtection="1">
      <alignment vertical="center"/>
      <protection locked="0"/>
    </xf>
    <xf numFmtId="0" fontId="35" fillId="0" borderId="0" xfId="0" applyFont="1" applyProtection="1">
      <alignment vertical="center"/>
      <protection locked="0"/>
    </xf>
    <xf numFmtId="0" fontId="42" fillId="0" borderId="0" xfId="0" applyFont="1">
      <alignment vertical="center"/>
    </xf>
    <xf numFmtId="0" fontId="36" fillId="0" borderId="37" xfId="0" applyFont="1" applyBorder="1">
      <alignment vertical="center"/>
    </xf>
    <xf numFmtId="0" fontId="37" fillId="0" borderId="4" xfId="0" applyFont="1" applyBorder="1">
      <alignment vertical="center"/>
    </xf>
    <xf numFmtId="0" fontId="37" fillId="0" borderId="38" xfId="0" applyFont="1" applyBorder="1">
      <alignment vertical="center"/>
    </xf>
    <xf numFmtId="0" fontId="37" fillId="0" borderId="39" xfId="0" applyFont="1" applyBorder="1">
      <alignment vertical="center"/>
    </xf>
    <xf numFmtId="0" fontId="42" fillId="0" borderId="0" xfId="0" applyFont="1">
      <alignment vertical="center"/>
    </xf>
    <xf numFmtId="0" fontId="43" fillId="0" borderId="0" xfId="0" applyFont="1">
      <alignment vertic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41" xfId="0" applyFont="1" applyBorder="1" applyAlignment="1">
      <alignment horizontal="left" vertical="center" wrapText="1"/>
    </xf>
    <xf numFmtId="0" fontId="42" fillId="0" borderId="42" xfId="0" applyFont="1" applyBorder="1">
      <alignment vertical="center"/>
    </xf>
    <xf numFmtId="0" fontId="44" fillId="0" borderId="27" xfId="0" applyFont="1" applyBorder="1">
      <alignment vertical="center"/>
    </xf>
    <xf numFmtId="0" fontId="37" fillId="0" borderId="0" xfId="0" applyFont="1" applyBorder="1" applyAlignment="1">
      <alignment horizontal="left" vertical="center" wrapText="1"/>
    </xf>
    <xf numFmtId="0" fontId="42" fillId="0" borderId="43" xfId="0" applyFont="1" applyBorder="1">
      <alignment vertical="center"/>
    </xf>
    <xf numFmtId="0" fontId="35" fillId="0" borderId="27" xfId="0" applyFont="1" applyBorder="1">
      <alignment vertical="center"/>
    </xf>
    <xf numFmtId="0" fontId="47" fillId="5" borderId="5" xfId="0" applyFont="1" applyFill="1" applyBorder="1" applyAlignment="1">
      <alignment horizontal="center" vertical="center"/>
    </xf>
    <xf numFmtId="0" fontId="48" fillId="5" borderId="44" xfId="0" applyFont="1" applyFill="1" applyBorder="1">
      <alignment vertical="center"/>
    </xf>
    <xf numFmtId="0" fontId="49" fillId="5" borderId="44" xfId="0" applyFont="1" applyFill="1" applyBorder="1">
      <alignment vertical="center"/>
    </xf>
    <xf numFmtId="0" fontId="35" fillId="5" borderId="44" xfId="0" applyFont="1" applyFill="1" applyBorder="1">
      <alignment vertical="center"/>
    </xf>
    <xf numFmtId="0" fontId="47" fillId="6" borderId="5" xfId="0" applyFont="1" applyFill="1" applyBorder="1" applyAlignment="1">
      <alignment horizontal="center" vertical="center"/>
    </xf>
    <xf numFmtId="0" fontId="48" fillId="6" borderId="44" xfId="0" applyFont="1" applyFill="1" applyBorder="1">
      <alignment vertical="center"/>
    </xf>
    <xf numFmtId="0" fontId="35" fillId="6" borderId="45" xfId="0" applyFont="1" applyFill="1" applyBorder="1">
      <alignment vertical="center"/>
    </xf>
    <xf numFmtId="0" fontId="49" fillId="6" borderId="44" xfId="0" applyFont="1" applyFill="1" applyBorder="1">
      <alignment vertical="center"/>
    </xf>
    <xf numFmtId="0" fontId="35" fillId="6" borderId="44" xfId="0" applyFont="1" applyFill="1" applyBorder="1">
      <alignment vertical="center"/>
    </xf>
    <xf numFmtId="0" fontId="47" fillId="2" borderId="5" xfId="0" applyFont="1" applyFill="1" applyBorder="1" applyAlignment="1">
      <alignment horizontal="center" vertical="center"/>
    </xf>
    <xf numFmtId="0" fontId="48" fillId="2" borderId="44" xfId="0" applyFont="1" applyFill="1" applyBorder="1">
      <alignment vertical="center"/>
    </xf>
    <xf numFmtId="0" fontId="35" fillId="2" borderId="44" xfId="0" applyFont="1" applyFill="1" applyBorder="1">
      <alignment vertical="center"/>
    </xf>
    <xf numFmtId="0" fontId="50" fillId="2" borderId="44" xfId="0" applyFont="1" applyFill="1" applyBorder="1">
      <alignment vertical="center"/>
    </xf>
    <xf numFmtId="0" fontId="35" fillId="2" borderId="46" xfId="0" applyFont="1" applyFill="1" applyBorder="1">
      <alignment vertical="center"/>
    </xf>
    <xf numFmtId="0" fontId="51" fillId="0" borderId="0" xfId="0" applyFont="1">
      <alignment vertical="center"/>
    </xf>
    <xf numFmtId="0" fontId="37" fillId="0" borderId="43" xfId="0" applyFont="1" applyBorder="1">
      <alignment vertical="center"/>
    </xf>
    <xf numFmtId="0" fontId="35" fillId="0" borderId="47" xfId="0" applyFont="1" applyBorder="1">
      <alignment vertical="center"/>
    </xf>
    <xf numFmtId="0" fontId="35" fillId="0" borderId="48" xfId="0" applyFont="1" applyBorder="1">
      <alignment vertical="center"/>
    </xf>
    <xf numFmtId="0" fontId="35" fillId="0" borderId="48" xfId="0" applyFont="1" applyBorder="1">
      <alignment vertical="center"/>
    </xf>
    <xf numFmtId="0" fontId="33" fillId="0" borderId="49" xfId="0" applyFont="1" applyBorder="1">
      <alignment vertical="center"/>
    </xf>
    <xf numFmtId="49" fontId="41" fillId="0" borderId="0" xfId="0" applyNumberFormat="1" applyFont="1">
      <alignment vertical="center"/>
    </xf>
    <xf numFmtId="0" fontId="35" fillId="0" borderId="0" xfId="0" applyFont="1" applyAlignment="1">
      <alignment vertical="center"/>
    </xf>
    <xf numFmtId="0" fontId="23" fillId="0" borderId="0" xfId="0" applyFont="1">
      <alignment vertical="center"/>
    </xf>
    <xf numFmtId="0" fontId="37" fillId="0" borderId="0" xfId="0" applyFont="1">
      <alignment vertical="center"/>
    </xf>
    <xf numFmtId="49" fontId="35" fillId="0" borderId="0" xfId="0" applyNumberFormat="1" applyFont="1">
      <alignment vertical="center"/>
    </xf>
    <xf numFmtId="0" fontId="57" fillId="8" borderId="5" xfId="0" applyFont="1" applyFill="1" applyBorder="1" applyAlignment="1">
      <alignment horizontal="center" vertical="center"/>
    </xf>
    <xf numFmtId="0" fontId="58" fillId="0" borderId="4" xfId="0" applyFont="1" applyBorder="1">
      <alignment vertical="center"/>
    </xf>
    <xf numFmtId="0" fontId="34" fillId="0" borderId="38" xfId="0" applyFont="1" applyBorder="1" applyAlignment="1">
      <alignment vertical="center"/>
    </xf>
    <xf numFmtId="0" fontId="59" fillId="0" borderId="38" xfId="0" applyFont="1" applyBorder="1" applyAlignment="1">
      <alignment vertical="center"/>
    </xf>
    <xf numFmtId="0" fontId="59" fillId="0" borderId="39" xfId="0" applyFont="1" applyBorder="1" applyAlignment="1">
      <alignment vertical="center"/>
    </xf>
    <xf numFmtId="0" fontId="56" fillId="0" borderId="51" xfId="0" applyFont="1" applyBorder="1">
      <alignment vertical="center"/>
    </xf>
    <xf numFmtId="0" fontId="56" fillId="0" borderId="24" xfId="0" applyFont="1" applyBorder="1">
      <alignment vertical="center"/>
    </xf>
    <xf numFmtId="0" fontId="58" fillId="0" borderId="50" xfId="0" applyFont="1" applyBorder="1">
      <alignment vertical="center"/>
    </xf>
    <xf numFmtId="0" fontId="56" fillId="0" borderId="28" xfId="0" applyFont="1" applyBorder="1">
      <alignment vertical="center"/>
    </xf>
    <xf numFmtId="0" fontId="56" fillId="0" borderId="28" xfId="0" applyFont="1" applyBorder="1">
      <alignment vertical="center"/>
    </xf>
    <xf numFmtId="0" fontId="33" fillId="0" borderId="21" xfId="0" applyFont="1" applyBorder="1">
      <alignment vertical="center"/>
    </xf>
    <xf numFmtId="0" fontId="56" fillId="0" borderId="52" xfId="0" applyFont="1" applyBorder="1">
      <alignment vertical="center"/>
    </xf>
    <xf numFmtId="0" fontId="56" fillId="0" borderId="52" xfId="0" applyFont="1" applyBorder="1">
      <alignment vertical="center"/>
    </xf>
    <xf numFmtId="0" fontId="56" fillId="0" borderId="53" xfId="0" applyFont="1" applyBorder="1">
      <alignment vertical="center"/>
    </xf>
    <xf numFmtId="0" fontId="56" fillId="0" borderId="53" xfId="0" applyFont="1" applyBorder="1">
      <alignment vertical="center"/>
    </xf>
    <xf numFmtId="0" fontId="59" fillId="0" borderId="45" xfId="0" applyFont="1" applyBorder="1" applyAlignment="1">
      <alignment vertical="center"/>
    </xf>
    <xf numFmtId="0" fontId="59" fillId="0" borderId="44" xfId="0" applyFont="1" applyBorder="1">
      <alignment vertical="center"/>
    </xf>
    <xf numFmtId="0" fontId="59" fillId="0" borderId="55" xfId="0" applyFont="1" applyBorder="1">
      <alignment vertical="center"/>
    </xf>
    <xf numFmtId="0" fontId="56" fillId="0" borderId="57" xfId="0" applyFont="1" applyBorder="1">
      <alignment vertical="center"/>
    </xf>
    <xf numFmtId="0" fontId="56" fillId="0" borderId="57" xfId="0" applyFont="1" applyBorder="1">
      <alignment vertical="center"/>
    </xf>
    <xf numFmtId="0" fontId="59" fillId="0" borderId="58" xfId="0" applyFont="1" applyBorder="1" applyAlignment="1">
      <alignment vertical="center"/>
    </xf>
    <xf numFmtId="0" fontId="59" fillId="0" borderId="0" xfId="0" applyFont="1" applyBorder="1">
      <alignment vertical="center"/>
    </xf>
    <xf numFmtId="0" fontId="59" fillId="0" borderId="59" xfId="0" applyFont="1" applyBorder="1">
      <alignment vertical="center"/>
    </xf>
    <xf numFmtId="0" fontId="33" fillId="0" borderId="60" xfId="0" applyFont="1" applyBorder="1">
      <alignment vertical="center"/>
    </xf>
    <xf numFmtId="0" fontId="56" fillId="0" borderId="61" xfId="0" applyFont="1" applyBorder="1">
      <alignment vertical="center"/>
    </xf>
    <xf numFmtId="0" fontId="56" fillId="0" borderId="61" xfId="0" applyFont="1" applyBorder="1">
      <alignment vertical="center"/>
    </xf>
    <xf numFmtId="0" fontId="33" fillId="0" borderId="0" xfId="0" applyFont="1" applyBorder="1">
      <alignment vertical="center"/>
    </xf>
    <xf numFmtId="0" fontId="59" fillId="0" borderId="0" xfId="0" applyFont="1" applyBorder="1" applyAlignment="1">
      <alignment horizontal="center" vertical="center"/>
    </xf>
    <xf numFmtId="0" fontId="59" fillId="0" borderId="0" xfId="0" applyFont="1" applyBorder="1" applyAlignment="1">
      <alignment horizontal="left" vertical="center" wrapText="1"/>
    </xf>
    <xf numFmtId="0" fontId="59" fillId="0" borderId="0" xfId="0" applyFont="1" applyBorder="1" applyAlignment="1">
      <alignment horizontal="left" vertical="center"/>
    </xf>
    <xf numFmtId="0" fontId="33" fillId="0" borderId="62" xfId="0" applyFont="1" applyBorder="1">
      <alignment vertical="center"/>
    </xf>
    <xf numFmtId="0" fontId="61" fillId="0" borderId="0" xfId="0" applyFont="1">
      <alignment vertical="center"/>
    </xf>
    <xf numFmtId="0" fontId="61" fillId="0" borderId="0" xfId="0" applyFont="1" applyAlignment="1">
      <alignment horizontal="right" vertical="top"/>
    </xf>
    <xf numFmtId="0" fontId="58" fillId="0" borderId="0" xfId="0" applyFont="1" applyBorder="1" applyAlignment="1">
      <alignment horizontal="left" vertical="center" wrapText="1"/>
    </xf>
    <xf numFmtId="0" fontId="58" fillId="0" borderId="0" xfId="0" applyFont="1" applyAlignment="1">
      <alignment horizontal="left" vertical="center" wrapText="1"/>
    </xf>
    <xf numFmtId="0" fontId="33" fillId="0" borderId="0" xfId="0" applyFont="1" applyAlignment="1">
      <alignment horizontal="left" vertical="center" wrapText="1"/>
    </xf>
    <xf numFmtId="0" fontId="61" fillId="0" borderId="0" xfId="0" applyFont="1" applyBorder="1" applyAlignment="1">
      <alignment horizontal="right" vertical="top"/>
    </xf>
    <xf numFmtId="0" fontId="36" fillId="0" borderId="4" xfId="0" applyFont="1" applyBorder="1" applyAlignment="1">
      <alignment vertical="center"/>
    </xf>
    <xf numFmtId="0" fontId="37" fillId="0" borderId="38" xfId="0" applyFont="1" applyBorder="1" applyAlignment="1">
      <alignment vertical="center"/>
    </xf>
    <xf numFmtId="0" fontId="37" fillId="0" borderId="63" xfId="0" applyFont="1" applyBorder="1" applyAlignment="1">
      <alignment vertical="center"/>
    </xf>
    <xf numFmtId="0" fontId="37" fillId="0" borderId="13" xfId="0" applyFont="1" applyBorder="1">
      <alignment vertical="center"/>
    </xf>
    <xf numFmtId="0" fontId="36" fillId="0" borderId="14" xfId="0" applyFont="1" applyBorder="1">
      <alignment vertical="center"/>
    </xf>
    <xf numFmtId="0" fontId="37" fillId="5" borderId="14" xfId="0" applyFont="1" applyFill="1" applyBorder="1" applyAlignment="1" applyProtection="1">
      <alignment horizontal="center" vertical="center"/>
      <protection locked="0"/>
    </xf>
    <xf numFmtId="0" fontId="37" fillId="0" borderId="14" xfId="0" applyFont="1" applyBorder="1">
      <alignment vertical="center"/>
    </xf>
    <xf numFmtId="0" fontId="37" fillId="0" borderId="64" xfId="0" applyFont="1" applyBorder="1">
      <alignment vertical="center"/>
    </xf>
    <xf numFmtId="0" fontId="46" fillId="0" borderId="0" xfId="0" applyFont="1" applyAlignment="1">
      <alignment horizontal="right" vertical="top"/>
    </xf>
    <xf numFmtId="0" fontId="46" fillId="0" borderId="0" xfId="0" applyFont="1" applyBorder="1" applyAlignment="1">
      <alignment horizontal="left" vertical="top" wrapText="1"/>
    </xf>
    <xf numFmtId="0" fontId="46" fillId="0" borderId="0" xfId="0" applyFont="1" applyAlignment="1">
      <alignment horizontal="left" vertical="top" wrapText="1"/>
    </xf>
    <xf numFmtId="0" fontId="33" fillId="0" borderId="0" xfId="0" applyFont="1" applyAlignment="1">
      <alignment vertical="center"/>
    </xf>
    <xf numFmtId="0" fontId="51" fillId="0" borderId="0" xfId="0" applyFont="1" applyAlignment="1">
      <alignment vertical="center"/>
    </xf>
    <xf numFmtId="0" fontId="37" fillId="0" borderId="2" xfId="0" applyFont="1" applyBorder="1" applyAlignment="1">
      <alignment horizontal="left" vertical="center" wrapText="1"/>
    </xf>
    <xf numFmtId="0" fontId="37" fillId="9" borderId="50" xfId="0" applyFont="1" applyFill="1" applyBorder="1" applyAlignment="1">
      <alignment vertical="center"/>
    </xf>
    <xf numFmtId="0" fontId="36" fillId="9" borderId="62" xfId="0" applyFont="1" applyFill="1" applyBorder="1" applyAlignment="1">
      <alignment vertical="center"/>
    </xf>
    <xf numFmtId="0" fontId="35" fillId="9" borderId="62" xfId="0" applyFont="1" applyFill="1" applyBorder="1" applyAlignment="1">
      <alignment vertical="center"/>
    </xf>
    <xf numFmtId="0" fontId="37" fillId="9" borderId="62" xfId="0" applyFont="1" applyFill="1" applyBorder="1" applyAlignment="1" applyProtection="1">
      <alignment horizontal="center" vertical="center"/>
      <protection locked="0"/>
    </xf>
    <xf numFmtId="0" fontId="46" fillId="9" borderId="65" xfId="0" applyFont="1" applyFill="1" applyBorder="1" applyAlignment="1">
      <alignment vertical="center"/>
    </xf>
    <xf numFmtId="0" fontId="59" fillId="0" borderId="0" xfId="0" applyFont="1" applyAlignment="1">
      <alignment vertical="center"/>
    </xf>
    <xf numFmtId="0" fontId="62" fillId="0" borderId="0" xfId="0" applyFont="1" applyAlignment="1">
      <alignment vertical="center"/>
    </xf>
    <xf numFmtId="0" fontId="37" fillId="0" borderId="15" xfId="0" applyFont="1" applyBorder="1" applyAlignment="1">
      <alignment horizontal="center" vertical="center"/>
    </xf>
    <xf numFmtId="0" fontId="34" fillId="9" borderId="68" xfId="0" applyFont="1" applyFill="1" applyBorder="1" applyAlignment="1">
      <alignment vertical="center"/>
    </xf>
    <xf numFmtId="0" fontId="34" fillId="0" borderId="68" xfId="0" applyFont="1" applyBorder="1" applyAlignment="1">
      <alignment vertical="center"/>
    </xf>
    <xf numFmtId="0" fontId="34" fillId="9" borderId="69" xfId="0" applyFont="1" applyFill="1" applyBorder="1">
      <alignment vertical="center"/>
    </xf>
    <xf numFmtId="0" fontId="56" fillId="0" borderId="0" xfId="0" applyFont="1" applyAlignment="1">
      <alignment vertical="center"/>
    </xf>
    <xf numFmtId="0" fontId="34" fillId="9" borderId="56" xfId="0" applyFont="1" applyFill="1" applyBorder="1" applyAlignment="1">
      <alignment vertical="center"/>
    </xf>
    <xf numFmtId="0" fontId="50" fillId="9" borderId="44" xfId="0" applyFont="1" applyFill="1" applyBorder="1" applyAlignment="1">
      <alignment vertical="center"/>
    </xf>
    <xf numFmtId="0" fontId="37" fillId="9" borderId="44" xfId="0" applyFont="1" applyFill="1" applyBorder="1" applyAlignment="1">
      <alignment vertical="center"/>
    </xf>
    <xf numFmtId="0" fontId="37" fillId="9" borderId="70" xfId="0" applyFont="1" applyFill="1" applyBorder="1" applyAlignment="1">
      <alignment vertical="center"/>
    </xf>
    <xf numFmtId="0" fontId="34" fillId="9" borderId="71" xfId="0" applyFont="1" applyFill="1" applyBorder="1" applyAlignment="1">
      <alignment vertical="center"/>
    </xf>
    <xf numFmtId="0" fontId="34" fillId="0" borderId="71" xfId="0" applyFont="1" applyBorder="1" applyAlignment="1">
      <alignment vertical="center"/>
    </xf>
    <xf numFmtId="0" fontId="34" fillId="9" borderId="72" xfId="0" applyFont="1" applyFill="1" applyBorder="1">
      <alignment vertical="center"/>
    </xf>
    <xf numFmtId="0" fontId="34" fillId="9" borderId="73" xfId="0" applyFont="1" applyFill="1" applyBorder="1" applyAlignment="1">
      <alignment vertical="center"/>
    </xf>
    <xf numFmtId="0" fontId="50" fillId="9" borderId="37" xfId="0" applyFont="1" applyFill="1" applyBorder="1" applyAlignment="1">
      <alignment vertical="center"/>
    </xf>
    <xf numFmtId="0" fontId="37" fillId="9" borderId="37" xfId="0" applyFont="1" applyFill="1" applyBorder="1" applyAlignment="1">
      <alignment vertical="center"/>
    </xf>
    <xf numFmtId="0" fontId="50" fillId="9" borderId="0" xfId="0" applyFont="1" applyFill="1" applyBorder="1" applyAlignment="1">
      <alignment vertical="center"/>
    </xf>
    <xf numFmtId="0" fontId="37" fillId="9" borderId="0" xfId="0" applyFont="1" applyFill="1" applyBorder="1" applyAlignment="1">
      <alignment vertical="center"/>
    </xf>
    <xf numFmtId="0" fontId="33" fillId="0" borderId="4" xfId="0" applyFont="1" applyBorder="1">
      <alignment vertical="center"/>
    </xf>
    <xf numFmtId="0" fontId="58" fillId="0" borderId="39" xfId="0" applyFont="1" applyBorder="1">
      <alignment vertical="center"/>
    </xf>
    <xf numFmtId="0" fontId="58" fillId="0" borderId="3" xfId="0" applyFont="1" applyBorder="1" applyAlignment="1">
      <alignment horizontal="center" vertical="center"/>
    </xf>
    <xf numFmtId="0" fontId="58" fillId="0" borderId="38" xfId="0" applyFont="1" applyBorder="1" applyAlignment="1">
      <alignment horizontal="center" vertical="center"/>
    </xf>
    <xf numFmtId="0" fontId="61" fillId="0" borderId="38" xfId="0" applyFont="1" applyBorder="1" applyAlignment="1">
      <alignment horizontal="center" vertical="center"/>
    </xf>
    <xf numFmtId="0" fontId="61" fillId="0" borderId="3" xfId="0" applyFont="1" applyBorder="1" applyAlignment="1">
      <alignment horizontal="center" vertical="center"/>
    </xf>
    <xf numFmtId="0" fontId="61" fillId="0" borderId="62" xfId="0" applyFont="1" applyBorder="1">
      <alignment vertical="center"/>
    </xf>
    <xf numFmtId="0" fontId="61" fillId="0" borderId="50" xfId="0" applyFont="1" applyBorder="1" applyAlignment="1">
      <alignment horizontal="center" vertical="center"/>
    </xf>
    <xf numFmtId="0" fontId="58" fillId="0" borderId="65" xfId="0" applyFont="1" applyBorder="1">
      <alignment vertical="center"/>
    </xf>
    <xf numFmtId="0" fontId="35" fillId="6" borderId="75" xfId="0" applyFont="1" applyFill="1" applyBorder="1">
      <alignment vertical="center"/>
    </xf>
    <xf numFmtId="0" fontId="50" fillId="9" borderId="76" xfId="0" applyFont="1" applyFill="1" applyBorder="1" applyAlignment="1">
      <alignment vertical="center"/>
    </xf>
    <xf numFmtId="0" fontId="37" fillId="9" borderId="76" xfId="0" applyFont="1" applyFill="1" applyBorder="1" applyAlignment="1">
      <alignment vertical="center"/>
    </xf>
    <xf numFmtId="0" fontId="34" fillId="9" borderId="59" xfId="0" applyFont="1" applyFill="1" applyBorder="1" applyAlignment="1">
      <alignment vertical="center"/>
    </xf>
    <xf numFmtId="0" fontId="58" fillId="0" borderId="6" xfId="0" applyFont="1" applyBorder="1">
      <alignment vertical="center"/>
    </xf>
    <xf numFmtId="0" fontId="61" fillId="0" borderId="6" xfId="0" applyFont="1" applyBorder="1">
      <alignment vertical="center"/>
    </xf>
    <xf numFmtId="178" fontId="58" fillId="0" borderId="6" xfId="0" applyNumberFormat="1" applyFont="1" applyBorder="1">
      <alignment vertical="center"/>
    </xf>
    <xf numFmtId="178" fontId="58" fillId="0" borderId="62" xfId="0" applyNumberFormat="1" applyFont="1" applyBorder="1">
      <alignment vertical="center"/>
    </xf>
    <xf numFmtId="178" fontId="58" fillId="0" borderId="6" xfId="3" applyFont="1" applyBorder="1" applyAlignment="1" applyProtection="1">
      <alignment vertical="center"/>
    </xf>
    <xf numFmtId="0" fontId="61" fillId="0" borderId="50" xfId="0" applyFont="1" applyBorder="1">
      <alignment vertical="center"/>
    </xf>
    <xf numFmtId="0" fontId="46" fillId="0" borderId="78" xfId="0" applyFont="1" applyBorder="1">
      <alignment vertical="center"/>
    </xf>
    <xf numFmtId="176" fontId="45" fillId="9" borderId="37" xfId="0" applyNumberFormat="1" applyFont="1" applyFill="1" applyBorder="1" applyAlignment="1">
      <alignment vertical="center"/>
    </xf>
    <xf numFmtId="0" fontId="45" fillId="9" borderId="37" xfId="0" applyFont="1" applyFill="1" applyBorder="1" applyAlignment="1">
      <alignment vertical="center"/>
    </xf>
    <xf numFmtId="176" fontId="45" fillId="9" borderId="21" xfId="0" applyNumberFormat="1" applyFont="1" applyFill="1" applyBorder="1" applyAlignment="1">
      <alignment vertical="center"/>
    </xf>
    <xf numFmtId="176" fontId="45" fillId="9" borderId="0" xfId="0" applyNumberFormat="1" applyFont="1" applyFill="1" applyBorder="1" applyAlignment="1">
      <alignment vertical="center"/>
    </xf>
    <xf numFmtId="0" fontId="45" fillId="9" borderId="59" xfId="0" applyFont="1" applyFill="1" applyBorder="1" applyAlignment="1">
      <alignment vertical="center"/>
    </xf>
    <xf numFmtId="0" fontId="58" fillId="0" borderId="8" xfId="0" applyFont="1" applyBorder="1">
      <alignment vertical="center"/>
    </xf>
    <xf numFmtId="0" fontId="61" fillId="0" borderId="79" xfId="0" applyFont="1" applyBorder="1">
      <alignment vertical="center"/>
    </xf>
    <xf numFmtId="178" fontId="58" fillId="0" borderId="80" xfId="0" applyNumberFormat="1" applyFont="1" applyBorder="1">
      <alignment vertical="center"/>
    </xf>
    <xf numFmtId="178" fontId="58" fillId="0" borderId="76" xfId="0" applyNumberFormat="1" applyFont="1" applyBorder="1">
      <alignment vertical="center"/>
    </xf>
    <xf numFmtId="178" fontId="58" fillId="0" borderId="2" xfId="0" applyNumberFormat="1" applyFont="1" applyBorder="1">
      <alignment vertical="center"/>
    </xf>
    <xf numFmtId="178" fontId="58" fillId="0" borderId="8" xfId="3" applyFont="1" applyBorder="1" applyAlignment="1" applyProtection="1">
      <alignment vertical="center"/>
    </xf>
    <xf numFmtId="0" fontId="58" fillId="0" borderId="2" xfId="0" applyFont="1" applyBorder="1" applyAlignment="1">
      <alignment horizontal="right" vertical="center"/>
    </xf>
    <xf numFmtId="0" fontId="58" fillId="0" borderId="60" xfId="0" applyFont="1" applyBorder="1">
      <alignment vertical="center"/>
    </xf>
    <xf numFmtId="0" fontId="58" fillId="0" borderId="2" xfId="0" applyFont="1" applyBorder="1">
      <alignment vertical="center"/>
    </xf>
    <xf numFmtId="0" fontId="58" fillId="0" borderId="36" xfId="0" applyFont="1" applyBorder="1">
      <alignment vertical="center"/>
    </xf>
    <xf numFmtId="0" fontId="34" fillId="9" borderId="82" xfId="0" applyFont="1" applyFill="1" applyBorder="1" applyAlignment="1">
      <alignment vertical="center"/>
    </xf>
    <xf numFmtId="0" fontId="61" fillId="0" borderId="84" xfId="0" applyFont="1" applyBorder="1">
      <alignment vertical="center"/>
    </xf>
    <xf numFmtId="0" fontId="58" fillId="6" borderId="85" xfId="0" applyFont="1" applyFill="1" applyBorder="1">
      <alignment vertical="center"/>
    </xf>
    <xf numFmtId="0" fontId="58" fillId="6" borderId="64" xfId="0" applyFont="1" applyFill="1" applyBorder="1">
      <alignment vertical="center"/>
    </xf>
    <xf numFmtId="0" fontId="58" fillId="0" borderId="35" xfId="0" applyFont="1" applyBorder="1">
      <alignment vertical="center"/>
    </xf>
    <xf numFmtId="0" fontId="58" fillId="0" borderId="50" xfId="0" applyFont="1" applyBorder="1">
      <alignment vertical="center"/>
    </xf>
    <xf numFmtId="0" fontId="64" fillId="0" borderId="62" xfId="0" applyFont="1" applyBorder="1">
      <alignment vertical="center"/>
    </xf>
    <xf numFmtId="0" fontId="58" fillId="10" borderId="62" xfId="0" applyFont="1" applyFill="1" applyBorder="1">
      <alignment vertical="center"/>
    </xf>
    <xf numFmtId="0" fontId="58" fillId="10" borderId="65" xfId="0" applyFont="1" applyFill="1" applyBorder="1">
      <alignment vertical="center"/>
    </xf>
    <xf numFmtId="176" fontId="45" fillId="9" borderId="73" xfId="0" applyNumberFormat="1" applyFont="1" applyFill="1" applyBorder="1" applyAlignment="1">
      <alignment vertical="center"/>
    </xf>
    <xf numFmtId="0" fontId="45" fillId="9" borderId="86" xfId="0" applyFont="1" applyFill="1" applyBorder="1" applyAlignment="1">
      <alignment vertical="center"/>
    </xf>
    <xf numFmtId="0" fontId="58" fillId="0" borderId="15" xfId="0" applyFont="1" applyBorder="1">
      <alignment vertical="center"/>
    </xf>
    <xf numFmtId="0" fontId="61" fillId="0" borderId="87" xfId="0" applyFont="1" applyBorder="1">
      <alignment vertical="center"/>
    </xf>
    <xf numFmtId="178" fontId="58" fillId="0" borderId="87" xfId="0" applyNumberFormat="1" applyFont="1" applyBorder="1">
      <alignment vertical="center"/>
    </xf>
    <xf numFmtId="178" fontId="58" fillId="0" borderId="37" xfId="0" applyNumberFormat="1" applyFont="1" applyBorder="1">
      <alignment vertical="center"/>
    </xf>
    <xf numFmtId="0" fontId="58" fillId="0" borderId="0" xfId="0" applyFont="1">
      <alignment vertical="center"/>
    </xf>
    <xf numFmtId="178" fontId="58" fillId="0" borderId="15" xfId="3" applyFont="1" applyBorder="1" applyAlignment="1" applyProtection="1">
      <alignment vertical="center"/>
    </xf>
    <xf numFmtId="0" fontId="58" fillId="0" borderId="21" xfId="0" applyFont="1" applyBorder="1">
      <alignment vertical="center"/>
    </xf>
    <xf numFmtId="0" fontId="64" fillId="0" borderId="0" xfId="0" applyFont="1">
      <alignment vertical="center"/>
    </xf>
    <xf numFmtId="0" fontId="58" fillId="0" borderId="59" xfId="0" applyFont="1" applyBorder="1">
      <alignment vertical="center"/>
    </xf>
    <xf numFmtId="0" fontId="35" fillId="6" borderId="58" xfId="0" applyFont="1" applyFill="1" applyBorder="1">
      <alignment vertical="center"/>
    </xf>
    <xf numFmtId="0" fontId="34" fillId="9" borderId="59" xfId="0" applyFont="1" applyFill="1" applyBorder="1">
      <alignment vertical="center"/>
    </xf>
    <xf numFmtId="0" fontId="61" fillId="0" borderId="8" xfId="0" applyFont="1" applyBorder="1">
      <alignment vertical="center"/>
    </xf>
    <xf numFmtId="178" fontId="58" fillId="0" borderId="15" xfId="0" applyNumberFormat="1" applyFont="1" applyBorder="1">
      <alignment vertical="center"/>
    </xf>
    <xf numFmtId="178" fontId="58" fillId="0" borderId="0" xfId="0" applyNumberFormat="1" applyFont="1">
      <alignment vertical="center"/>
    </xf>
    <xf numFmtId="0" fontId="64" fillId="0" borderId="2" xfId="0" applyFont="1" applyBorder="1">
      <alignment vertical="center"/>
    </xf>
    <xf numFmtId="0" fontId="45" fillId="9" borderId="0" xfId="0" applyFont="1" applyFill="1" applyBorder="1" applyAlignment="1">
      <alignment vertical="center"/>
    </xf>
    <xf numFmtId="0" fontId="45" fillId="9" borderId="86" xfId="0" applyFont="1" applyFill="1" applyBorder="1">
      <alignment vertical="center"/>
    </xf>
    <xf numFmtId="0" fontId="61" fillId="0" borderId="21" xfId="0" applyFont="1" applyBorder="1">
      <alignment vertical="center"/>
    </xf>
    <xf numFmtId="0" fontId="58" fillId="6" borderId="14" xfId="0" applyFont="1" applyFill="1" applyBorder="1">
      <alignment vertical="center"/>
    </xf>
    <xf numFmtId="0" fontId="58" fillId="6" borderId="88" xfId="0" applyFont="1" applyFill="1" applyBorder="1">
      <alignment vertical="center"/>
    </xf>
    <xf numFmtId="0" fontId="58" fillId="10" borderId="0" xfId="0" applyFont="1" applyFill="1">
      <alignment vertical="center"/>
    </xf>
    <xf numFmtId="0" fontId="58" fillId="10" borderId="59" xfId="0" applyFont="1" applyFill="1" applyBorder="1">
      <alignment vertical="center"/>
    </xf>
    <xf numFmtId="0" fontId="34" fillId="9" borderId="76" xfId="0" applyFont="1" applyFill="1" applyBorder="1" applyAlignment="1">
      <alignment vertical="center"/>
    </xf>
    <xf numFmtId="0" fontId="34" fillId="9" borderId="0" xfId="0" applyFont="1" applyFill="1" applyBorder="1" applyAlignment="1">
      <alignment vertical="center"/>
    </xf>
    <xf numFmtId="0" fontId="34" fillId="0" borderId="0" xfId="0" applyFont="1" applyBorder="1" applyAlignment="1">
      <alignment vertical="center"/>
    </xf>
    <xf numFmtId="0" fontId="34" fillId="0" borderId="59" xfId="0" applyFont="1" applyBorder="1">
      <alignment vertical="center"/>
    </xf>
    <xf numFmtId="0" fontId="42" fillId="0" borderId="15" xfId="0" applyFont="1" applyBorder="1">
      <alignment vertical="center"/>
    </xf>
    <xf numFmtId="0" fontId="61" fillId="0" borderId="89" xfId="0" applyFont="1" applyBorder="1">
      <alignment vertical="center"/>
    </xf>
    <xf numFmtId="178" fontId="58" fillId="0" borderId="0" xfId="3" applyFont="1" applyBorder="1" applyAlignment="1" applyProtection="1">
      <alignment vertical="center"/>
    </xf>
    <xf numFmtId="0" fontId="46" fillId="0" borderId="90" xfId="0" applyFont="1" applyBorder="1">
      <alignment vertical="center"/>
    </xf>
    <xf numFmtId="176" fontId="45" fillId="9" borderId="2" xfId="0" applyNumberFormat="1" applyFont="1" applyFill="1" applyBorder="1" applyAlignment="1">
      <alignment vertical="center"/>
    </xf>
    <xf numFmtId="0" fontId="45" fillId="9" borderId="2" xfId="0" applyFont="1" applyFill="1" applyBorder="1" applyAlignment="1">
      <alignment vertical="center"/>
    </xf>
    <xf numFmtId="176" fontId="45" fillId="9" borderId="60" xfId="0" applyNumberFormat="1" applyFont="1" applyFill="1" applyBorder="1" applyAlignment="1">
      <alignment vertical="center"/>
    </xf>
    <xf numFmtId="0" fontId="45" fillId="9" borderId="36" xfId="0" applyFont="1" applyFill="1" applyBorder="1" applyAlignment="1">
      <alignment vertical="center"/>
    </xf>
    <xf numFmtId="0" fontId="45" fillId="9" borderId="36" xfId="0" applyFont="1" applyFill="1" applyBorder="1">
      <alignment vertical="center"/>
    </xf>
    <xf numFmtId="0" fontId="42" fillId="0" borderId="8" xfId="0" applyFont="1" applyBorder="1">
      <alignment vertical="center"/>
    </xf>
    <xf numFmtId="178" fontId="58" fillId="0" borderId="8" xfId="0" applyNumberFormat="1" applyFont="1" applyBorder="1">
      <alignment vertical="center"/>
    </xf>
    <xf numFmtId="178" fontId="58" fillId="0" borderId="2" xfId="3" applyFont="1" applyBorder="1" applyAlignment="1" applyProtection="1">
      <alignment vertical="center"/>
    </xf>
    <xf numFmtId="0" fontId="35" fillId="0" borderId="15" xfId="0" applyFont="1" applyBorder="1" applyAlignment="1">
      <alignment horizontal="left" vertical="center"/>
    </xf>
    <xf numFmtId="0" fontId="34" fillId="9" borderId="50" xfId="0" applyFont="1" applyFill="1" applyBorder="1" applyAlignment="1">
      <alignment vertical="center"/>
    </xf>
    <xf numFmtId="0" fontId="50" fillId="9" borderId="62" xfId="0" applyFont="1" applyFill="1" applyBorder="1" applyAlignment="1">
      <alignment vertical="center"/>
    </xf>
    <xf numFmtId="176" fontId="39" fillId="9" borderId="91" xfId="0" applyNumberFormat="1" applyFont="1" applyFill="1" applyBorder="1" applyAlignment="1" applyProtection="1">
      <alignment vertical="center"/>
      <protection locked="0"/>
    </xf>
    <xf numFmtId="0" fontId="34" fillId="0" borderId="62" xfId="0" applyFont="1" applyBorder="1" applyAlignment="1">
      <alignment vertical="center"/>
    </xf>
    <xf numFmtId="0" fontId="37" fillId="0" borderId="62" xfId="0" applyFont="1" applyBorder="1" applyAlignment="1">
      <alignment vertical="center"/>
    </xf>
    <xf numFmtId="0" fontId="37" fillId="0" borderId="62" xfId="0" applyFont="1" applyBorder="1" applyAlignment="1">
      <alignment horizontal="center" vertical="center"/>
    </xf>
    <xf numFmtId="0" fontId="39" fillId="0" borderId="62" xfId="0" applyFont="1" applyBorder="1" applyAlignment="1" applyProtection="1">
      <alignment vertical="center"/>
      <protection locked="0"/>
    </xf>
    <xf numFmtId="0" fontId="37" fillId="0" borderId="65" xfId="0" applyFont="1" applyBorder="1" applyAlignment="1">
      <alignment horizontal="center" vertical="center"/>
    </xf>
    <xf numFmtId="0" fontId="58" fillId="0" borderId="0" xfId="0" applyFont="1" applyBorder="1">
      <alignment vertical="center"/>
    </xf>
    <xf numFmtId="178" fontId="58" fillId="0" borderId="0" xfId="0" applyNumberFormat="1" applyFont="1" applyBorder="1">
      <alignment vertical="center"/>
    </xf>
    <xf numFmtId="182" fontId="58" fillId="0" borderId="0" xfId="0" applyNumberFormat="1" applyFont="1" applyBorder="1">
      <alignment vertical="center"/>
    </xf>
    <xf numFmtId="0" fontId="35" fillId="0" borderId="21" xfId="0" applyFont="1" applyBorder="1" applyAlignment="1">
      <alignment horizontal="left" vertical="center"/>
    </xf>
    <xf numFmtId="0" fontId="50" fillId="9" borderId="21" xfId="0" applyFont="1" applyFill="1" applyBorder="1" applyAlignment="1">
      <alignment vertical="center"/>
    </xf>
    <xf numFmtId="0" fontId="45" fillId="9" borderId="0" xfId="0" applyFont="1" applyFill="1" applyBorder="1" applyAlignment="1" applyProtection="1">
      <alignment vertical="center"/>
      <protection locked="0"/>
    </xf>
    <xf numFmtId="0" fontId="46" fillId="9" borderId="0" xfId="0" applyFont="1" applyFill="1" applyBorder="1" applyAlignment="1" applyProtection="1">
      <alignment vertical="center" wrapText="1"/>
      <protection locked="0"/>
    </xf>
    <xf numFmtId="0" fontId="37" fillId="0" borderId="59" xfId="0" applyFont="1" applyBorder="1" applyAlignment="1">
      <alignment horizontal="center" vertical="center"/>
    </xf>
    <xf numFmtId="0" fontId="42" fillId="0" borderId="0" xfId="0" applyFont="1" applyBorder="1">
      <alignment vertical="center"/>
    </xf>
    <xf numFmtId="0" fontId="50" fillId="6" borderId="0" xfId="0" applyFont="1" applyFill="1" applyBorder="1" applyAlignment="1" applyProtection="1">
      <alignment vertical="center"/>
      <protection locked="0"/>
    </xf>
    <xf numFmtId="0" fontId="37" fillId="9" borderId="0" xfId="0" applyFont="1" applyFill="1" applyBorder="1" applyAlignment="1" applyProtection="1">
      <alignment vertical="center"/>
      <protection locked="0"/>
    </xf>
    <xf numFmtId="0" fontId="37" fillId="0" borderId="0" xfId="0" applyFont="1" applyBorder="1" applyAlignment="1">
      <alignment horizontal="center" vertical="center"/>
    </xf>
    <xf numFmtId="0" fontId="50" fillId="6" borderId="0" xfId="0" applyFont="1" applyFill="1" applyBorder="1" applyAlignment="1" applyProtection="1">
      <alignment vertical="top"/>
      <protection locked="0"/>
    </xf>
    <xf numFmtId="0" fontId="50" fillId="9" borderId="0" xfId="0" applyFont="1" applyFill="1" applyBorder="1" applyAlignment="1" applyProtection="1">
      <alignment vertical="top"/>
      <protection locked="0"/>
    </xf>
    <xf numFmtId="0" fontId="35" fillId="0" borderId="60" xfId="0" applyFont="1" applyBorder="1" applyAlignment="1">
      <alignment horizontal="left" vertical="center"/>
    </xf>
    <xf numFmtId="0" fontId="50" fillId="9" borderId="60" xfId="0" applyFont="1" applyFill="1" applyBorder="1" applyAlignment="1">
      <alignment vertical="center"/>
    </xf>
    <xf numFmtId="0" fontId="50" fillId="6" borderId="2" xfId="0" applyFont="1" applyFill="1" applyBorder="1" applyAlignment="1" applyProtection="1">
      <alignment vertical="top"/>
      <protection locked="0"/>
    </xf>
    <xf numFmtId="0" fontId="45" fillId="9" borderId="2" xfId="0" applyFont="1" applyFill="1" applyBorder="1" applyAlignment="1" applyProtection="1">
      <alignment vertical="center"/>
      <protection locked="0"/>
    </xf>
    <xf numFmtId="0" fontId="50" fillId="9" borderId="2" xfId="0" applyFont="1" applyFill="1" applyBorder="1" applyAlignment="1" applyProtection="1">
      <alignment vertical="top"/>
      <protection locked="0"/>
    </xf>
    <xf numFmtId="0" fontId="34" fillId="9" borderId="59" xfId="0" applyFont="1" applyFill="1" applyBorder="1" applyAlignment="1" applyProtection="1">
      <alignment vertical="center"/>
      <protection locked="0"/>
    </xf>
    <xf numFmtId="0" fontId="36" fillId="0" borderId="38" xfId="0" applyFont="1" applyBorder="1" applyAlignment="1">
      <alignment horizontal="left" vertical="center"/>
    </xf>
    <xf numFmtId="0" fontId="37" fillId="0" borderId="62" xfId="0" applyFont="1" applyBorder="1" applyAlignment="1">
      <alignment horizontal="left" vertical="center"/>
    </xf>
    <xf numFmtId="0" fontId="37" fillId="0" borderId="63" xfId="0" applyFont="1" applyBorder="1" applyAlignment="1">
      <alignment horizontal="left" vertical="center"/>
    </xf>
    <xf numFmtId="0" fontId="36" fillId="0" borderId="64" xfId="0" applyFont="1" applyBorder="1">
      <alignment vertical="center"/>
    </xf>
    <xf numFmtId="0" fontId="37" fillId="6" borderId="14" xfId="0" applyFont="1" applyFill="1" applyBorder="1" applyAlignment="1" applyProtection="1">
      <alignment horizontal="center" vertical="center"/>
      <protection locked="0"/>
    </xf>
    <xf numFmtId="0" fontId="46" fillId="0" borderId="62" xfId="0" applyFont="1" applyBorder="1" applyAlignment="1">
      <alignment vertical="center"/>
    </xf>
    <xf numFmtId="0" fontId="46" fillId="0" borderId="62" xfId="0" applyFont="1" applyBorder="1" applyAlignment="1"/>
    <xf numFmtId="0" fontId="46" fillId="0" borderId="0" xfId="0" applyFont="1" applyBorder="1" applyAlignment="1"/>
    <xf numFmtId="0" fontId="46" fillId="0" borderId="0" xfId="0" applyFont="1" applyAlignment="1"/>
    <xf numFmtId="0" fontId="45" fillId="0" borderId="0" xfId="0" applyFont="1" applyBorder="1" applyAlignment="1">
      <alignment vertical="center"/>
    </xf>
    <xf numFmtId="0" fontId="45" fillId="0" borderId="0" xfId="0" applyFont="1" applyBorder="1" applyAlignment="1">
      <alignment horizontal="right" vertical="top"/>
    </xf>
    <xf numFmtId="0" fontId="46" fillId="0" borderId="0" xfId="0" applyFont="1" applyBorder="1" applyAlignment="1">
      <alignment horizontal="right" vertical="top"/>
    </xf>
    <xf numFmtId="0" fontId="46" fillId="0" borderId="0" xfId="0" applyFont="1" applyBorder="1" applyAlignment="1">
      <alignment vertical="top" wrapText="1"/>
    </xf>
    <xf numFmtId="0" fontId="65" fillId="0" borderId="0" xfId="0" applyFont="1">
      <alignment vertical="center"/>
    </xf>
    <xf numFmtId="0" fontId="66" fillId="0" borderId="0" xfId="0" applyFont="1" applyAlignment="1">
      <alignment vertical="center"/>
    </xf>
    <xf numFmtId="0" fontId="68" fillId="0" borderId="0" xfId="0" applyFont="1" applyBorder="1" applyAlignment="1">
      <alignment vertical="center" shrinkToFit="1"/>
    </xf>
    <xf numFmtId="0" fontId="69" fillId="0" borderId="0" xfId="0" applyFont="1">
      <alignment vertical="center"/>
    </xf>
    <xf numFmtId="0" fontId="70" fillId="0" borderId="0" xfId="0" applyFont="1">
      <alignment vertical="center"/>
    </xf>
    <xf numFmtId="0" fontId="34" fillId="0" borderId="0" xfId="0" applyFont="1" applyAlignment="1">
      <alignment horizontal="right" vertical="top"/>
    </xf>
    <xf numFmtId="0" fontId="50" fillId="0" borderId="0" xfId="0" applyFont="1">
      <alignment vertical="center"/>
    </xf>
    <xf numFmtId="0" fontId="67" fillId="0" borderId="2" xfId="0" applyFont="1" applyBorder="1" applyAlignment="1">
      <alignment horizontal="left" vertical="center" wrapText="1"/>
    </xf>
    <xf numFmtId="0" fontId="67" fillId="0" borderId="2" xfId="0" applyFont="1" applyBorder="1" applyAlignment="1">
      <alignment horizontal="left" vertical="center"/>
    </xf>
    <xf numFmtId="0" fontId="50" fillId="0" borderId="50" xfId="0" applyFont="1" applyBorder="1" applyAlignment="1">
      <alignment horizontal="left" vertical="center"/>
    </xf>
    <xf numFmtId="0" fontId="50" fillId="0" borderId="0" xfId="0" applyFont="1" applyBorder="1" applyAlignment="1">
      <alignment horizontal="left" vertical="center"/>
    </xf>
    <xf numFmtId="0" fontId="50" fillId="0" borderId="15" xfId="0" applyFont="1" applyBorder="1" applyAlignment="1">
      <alignment horizontal="left" vertical="center"/>
    </xf>
    <xf numFmtId="0" fontId="71" fillId="9" borderId="39" xfId="0" applyFont="1" applyFill="1" applyBorder="1" applyAlignment="1">
      <alignment vertical="center" shrinkToFit="1"/>
    </xf>
    <xf numFmtId="0" fontId="68" fillId="0" borderId="50" xfId="0" applyFont="1" applyBorder="1" applyAlignment="1">
      <alignment vertical="center" shrinkToFit="1"/>
    </xf>
    <xf numFmtId="2" fontId="68" fillId="0" borderId="62" xfId="0" applyNumberFormat="1" applyFont="1" applyBorder="1" applyAlignment="1">
      <alignment vertical="center" shrinkToFit="1"/>
    </xf>
    <xf numFmtId="0" fontId="68" fillId="0" borderId="62" xfId="0" applyFont="1" applyBorder="1" applyAlignment="1">
      <alignment vertical="center" shrinkToFit="1"/>
    </xf>
    <xf numFmtId="0" fontId="68" fillId="0" borderId="65" xfId="0" applyFont="1" applyBorder="1" applyAlignment="1">
      <alignment vertical="center" shrinkToFit="1"/>
    </xf>
    <xf numFmtId="0" fontId="50" fillId="0" borderId="21" xfId="0" applyFont="1" applyBorder="1" applyAlignment="1">
      <alignment horizontal="left" vertical="center"/>
    </xf>
    <xf numFmtId="0" fontId="71" fillId="9" borderId="35" xfId="0" applyFont="1" applyFill="1" applyBorder="1" applyAlignment="1">
      <alignment vertical="center" shrinkToFit="1"/>
    </xf>
    <xf numFmtId="0" fontId="71" fillId="0" borderId="21" xfId="0" applyFont="1" applyBorder="1" applyAlignment="1">
      <alignment horizontal="right" vertical="center" shrinkToFit="1"/>
    </xf>
    <xf numFmtId="0" fontId="71" fillId="0" borderId="0" xfId="0" applyFont="1" applyBorder="1" applyAlignment="1">
      <alignment vertical="center" shrinkToFit="1"/>
    </xf>
    <xf numFmtId="0" fontId="71" fillId="0" borderId="59" xfId="0" applyFont="1" applyBorder="1" applyAlignment="1">
      <alignment vertical="center" shrinkToFit="1"/>
    </xf>
    <xf numFmtId="0" fontId="50" fillId="0" borderId="60" xfId="0" applyFont="1" applyBorder="1" applyAlignment="1">
      <alignment horizontal="left" vertical="center"/>
    </xf>
    <xf numFmtId="0" fontId="50" fillId="0" borderId="2" xfId="0" applyFont="1" applyBorder="1" applyAlignment="1">
      <alignment horizontal="left" vertical="center"/>
    </xf>
    <xf numFmtId="0" fontId="75" fillId="9" borderId="36" xfId="0" applyFont="1" applyFill="1" applyBorder="1" applyAlignment="1">
      <alignment vertical="center"/>
    </xf>
    <xf numFmtId="0" fontId="71" fillId="9" borderId="38" xfId="0" applyFont="1" applyFill="1" applyBorder="1" applyAlignment="1">
      <alignment vertical="center" shrinkToFit="1"/>
    </xf>
    <xf numFmtId="0" fontId="71" fillId="9" borderId="97" xfId="0" applyFont="1" applyFill="1" applyBorder="1" applyAlignment="1">
      <alignment vertical="center" shrinkToFit="1"/>
    </xf>
    <xf numFmtId="0" fontId="75" fillId="9" borderId="2" xfId="0" applyFont="1" applyFill="1" applyBorder="1" applyAlignment="1">
      <alignment vertical="center"/>
    </xf>
    <xf numFmtId="0" fontId="68" fillId="0" borderId="60" xfId="0" applyFont="1" applyBorder="1" applyAlignment="1">
      <alignment horizontal="right" vertical="center" shrinkToFit="1"/>
    </xf>
    <xf numFmtId="0" fontId="68" fillId="0" borderId="2" xfId="0" applyFont="1" applyBorder="1" applyAlignment="1">
      <alignment vertical="center" shrinkToFit="1"/>
    </xf>
    <xf numFmtId="0" fontId="68" fillId="0" borderId="36" xfId="0" applyFont="1" applyBorder="1" applyAlignment="1">
      <alignment vertical="center" shrinkToFit="1"/>
    </xf>
    <xf numFmtId="0" fontId="65" fillId="0" borderId="4" xfId="0" applyFont="1" applyBorder="1">
      <alignment vertical="center"/>
    </xf>
    <xf numFmtId="0" fontId="36" fillId="0" borderId="38" xfId="0" applyFont="1" applyBorder="1" applyAlignment="1">
      <alignment vertical="center"/>
    </xf>
    <xf numFmtId="0" fontId="76" fillId="0" borderId="13" xfId="0" applyFont="1" applyBorder="1">
      <alignment vertical="center"/>
    </xf>
    <xf numFmtId="0" fontId="37" fillId="2" borderId="14" xfId="0" applyFont="1" applyFill="1" applyBorder="1" applyAlignment="1" applyProtection="1">
      <alignment horizontal="center" vertical="center"/>
      <protection locked="0"/>
    </xf>
    <xf numFmtId="0" fontId="77" fillId="0" borderId="62" xfId="0" applyFont="1" applyBorder="1" applyAlignment="1">
      <alignment vertical="center"/>
    </xf>
    <xf numFmtId="0" fontId="65" fillId="0" borderId="62" xfId="0" applyFont="1" applyBorder="1" applyAlignment="1"/>
    <xf numFmtId="0" fontId="65" fillId="0" borderId="0" xfId="0" applyFont="1" applyBorder="1" applyAlignment="1"/>
    <xf numFmtId="0" fontId="65" fillId="0" borderId="0" xfId="0" applyFont="1" applyAlignment="1"/>
    <xf numFmtId="0" fontId="46" fillId="0" borderId="0" xfId="0" applyFont="1" applyBorder="1" applyAlignment="1">
      <alignment vertical="center" wrapText="1"/>
    </xf>
    <xf numFmtId="0" fontId="37" fillId="0" borderId="0" xfId="0" applyFont="1" applyBorder="1">
      <alignment vertical="center"/>
    </xf>
    <xf numFmtId="0" fontId="37" fillId="0" borderId="0" xfId="0" applyFont="1" applyBorder="1" applyAlignment="1">
      <alignment horizontal="left" vertical="center"/>
    </xf>
    <xf numFmtId="0" fontId="37" fillId="0" borderId="0" xfId="0" applyFont="1" applyBorder="1" applyAlignment="1" applyProtection="1">
      <alignment horizontal="center" vertical="center"/>
      <protection locked="0"/>
    </xf>
    <xf numFmtId="0" fontId="37" fillId="0" borderId="0" xfId="0" applyFont="1">
      <alignment vertical="center"/>
    </xf>
    <xf numFmtId="0" fontId="50" fillId="0" borderId="0" xfId="0" applyFont="1" applyBorder="1" applyAlignment="1">
      <alignment vertical="center" wrapText="1"/>
    </xf>
    <xf numFmtId="0" fontId="50" fillId="0" borderId="0" xfId="0" applyFont="1" applyAlignment="1">
      <alignment vertical="center" wrapText="1"/>
    </xf>
    <xf numFmtId="0" fontId="78" fillId="0" borderId="2" xfId="0" applyFont="1" applyBorder="1" applyAlignment="1">
      <alignment vertical="center"/>
    </xf>
    <xf numFmtId="0" fontId="50" fillId="0" borderId="2" xfId="0" applyFont="1" applyBorder="1" applyAlignment="1">
      <alignment vertical="center"/>
    </xf>
    <xf numFmtId="0" fontId="50" fillId="0" borderId="2" xfId="0" applyFont="1" applyBorder="1" applyAlignment="1">
      <alignment vertical="center" wrapText="1"/>
    </xf>
    <xf numFmtId="0" fontId="37" fillId="5" borderId="4" xfId="0" applyFont="1" applyFill="1" applyBorder="1" applyAlignment="1" applyProtection="1">
      <alignment vertical="center"/>
      <protection locked="0"/>
    </xf>
    <xf numFmtId="0" fontId="45" fillId="0" borderId="2" xfId="0" applyFont="1" applyBorder="1" applyAlignment="1" applyProtection="1">
      <alignment vertical="center"/>
      <protection locked="0"/>
    </xf>
    <xf numFmtId="0" fontId="37" fillId="0" borderId="2" xfId="0" applyFont="1" applyBorder="1" applyAlignment="1" applyProtection="1">
      <alignment vertical="center"/>
      <protection locked="0"/>
    </xf>
    <xf numFmtId="0" fontId="37" fillId="5" borderId="38" xfId="0" applyFont="1" applyFill="1" applyBorder="1" applyAlignment="1" applyProtection="1">
      <alignment vertical="center"/>
      <protection locked="0"/>
    </xf>
    <xf numFmtId="0" fontId="37" fillId="0" borderId="38" xfId="0" applyFont="1" applyBorder="1" applyAlignment="1" applyProtection="1">
      <alignment vertical="center"/>
      <protection locked="0"/>
    </xf>
    <xf numFmtId="0" fontId="37" fillId="0" borderId="39" xfId="0" applyFont="1" applyBorder="1" applyProtection="1">
      <alignment vertical="center"/>
      <protection locked="0"/>
    </xf>
    <xf numFmtId="0" fontId="34" fillId="0" borderId="50" xfId="0" applyFont="1" applyBorder="1" applyAlignment="1" applyProtection="1">
      <alignment vertical="center"/>
      <protection locked="0"/>
    </xf>
    <xf numFmtId="0" fontId="46" fillId="0" borderId="62" xfId="0" applyFont="1" applyBorder="1" applyAlignment="1" applyProtection="1">
      <alignment vertical="center"/>
      <protection locked="0"/>
    </xf>
    <xf numFmtId="0" fontId="37" fillId="0" borderId="62"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37" fillId="0" borderId="65" xfId="0" applyFont="1" applyBorder="1" applyProtection="1">
      <alignment vertical="center"/>
      <protection locked="0"/>
    </xf>
    <xf numFmtId="0" fontId="37" fillId="5" borderId="21" xfId="0" applyFont="1" applyFill="1" applyBorder="1" applyAlignment="1" applyProtection="1">
      <alignment vertical="center"/>
      <protection locked="0"/>
    </xf>
    <xf numFmtId="0" fontId="45" fillId="0" borderId="0" xfId="0" applyFont="1" applyBorder="1" applyAlignment="1" applyProtection="1">
      <alignment vertical="center"/>
      <protection locked="0"/>
    </xf>
    <xf numFmtId="0" fontId="46" fillId="5" borderId="0" xfId="0" applyFont="1" applyFill="1" applyBorder="1" applyAlignment="1" applyProtection="1">
      <alignment vertical="center"/>
      <protection locked="0"/>
    </xf>
    <xf numFmtId="0" fontId="50" fillId="0" borderId="0" xfId="0" applyFont="1" applyBorder="1" applyAlignment="1" applyProtection="1">
      <alignment vertical="center"/>
      <protection locked="0"/>
    </xf>
    <xf numFmtId="0" fontId="50" fillId="5" borderId="0" xfId="0" applyFont="1" applyFill="1" applyBorder="1" applyAlignment="1" applyProtection="1">
      <alignment vertical="center"/>
      <protection locked="0"/>
    </xf>
    <xf numFmtId="0" fontId="45" fillId="0" borderId="59" xfId="0" applyFont="1" applyBorder="1" applyProtection="1">
      <alignment vertical="center"/>
      <protection locked="0"/>
    </xf>
    <xf numFmtId="0" fontId="34" fillId="0" borderId="98" xfId="0" applyFont="1" applyBorder="1" applyAlignment="1" applyProtection="1">
      <alignment vertical="center"/>
      <protection locked="0"/>
    </xf>
    <xf numFmtId="0" fontId="46" fillId="0" borderId="0" xfId="0" applyFont="1">
      <alignment vertical="center"/>
    </xf>
    <xf numFmtId="0" fontId="50" fillId="0" borderId="0" xfId="0" applyFont="1" applyBorder="1" applyAlignment="1" applyProtection="1">
      <alignment horizontal="center" vertical="center"/>
      <protection locked="0"/>
    </xf>
    <xf numFmtId="0" fontId="50" fillId="0" borderId="59" xfId="0" applyFont="1" applyBorder="1" applyProtection="1">
      <alignment vertical="center"/>
      <protection locked="0"/>
    </xf>
    <xf numFmtId="0" fontId="45" fillId="0" borderId="21" xfId="0" applyFont="1" applyBorder="1" applyAlignment="1" applyProtection="1">
      <alignment vertical="center"/>
      <protection locked="0"/>
    </xf>
    <xf numFmtId="0" fontId="37" fillId="0" borderId="59" xfId="0" applyFont="1" applyBorder="1" applyProtection="1">
      <alignment vertical="center"/>
      <protection locked="0"/>
    </xf>
    <xf numFmtId="0" fontId="34" fillId="0" borderId="60" xfId="0" applyFont="1" applyBorder="1" applyAlignment="1" applyProtection="1">
      <alignment horizontal="left" vertical="center"/>
      <protection locked="0"/>
    </xf>
    <xf numFmtId="0" fontId="37" fillId="0" borderId="2" xfId="0" applyFon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45" fillId="0" borderId="14" xfId="0" applyFont="1" applyBorder="1" applyAlignment="1" applyProtection="1">
      <alignment horizontal="left" vertical="center"/>
      <protection locked="0"/>
    </xf>
    <xf numFmtId="0" fontId="37" fillId="0" borderId="64" xfId="0" applyFont="1" applyBorder="1" applyAlignment="1" applyProtection="1">
      <alignment horizontal="center" vertical="center"/>
      <protection locked="0"/>
    </xf>
    <xf numFmtId="0" fontId="50" fillId="5" borderId="2" xfId="0" applyFont="1" applyFill="1" applyBorder="1" applyAlignment="1">
      <alignment vertical="center" wrapText="1"/>
    </xf>
    <xf numFmtId="0" fontId="45" fillId="5" borderId="2" xfId="0" applyFont="1" applyFill="1" applyBorder="1" applyAlignment="1">
      <alignment vertical="center"/>
    </xf>
    <xf numFmtId="0" fontId="50" fillId="5" borderId="99" xfId="0" applyFont="1" applyFill="1" applyBorder="1" applyAlignment="1">
      <alignment vertical="center" wrapText="1"/>
    </xf>
    <xf numFmtId="0" fontId="50" fillId="0" borderId="0" xfId="0" applyFont="1" applyBorder="1" applyAlignment="1">
      <alignment horizontal="left" vertical="center" wrapText="1"/>
    </xf>
    <xf numFmtId="0" fontId="50" fillId="0" borderId="0" xfId="0" applyFont="1" applyBorder="1" applyAlignment="1" applyProtection="1">
      <alignment horizontal="left" vertical="center"/>
      <protection locked="0"/>
    </xf>
    <xf numFmtId="0" fontId="46" fillId="0" borderId="0" xfId="0" applyFont="1" applyBorder="1" applyAlignment="1" applyProtection="1">
      <alignment horizontal="center" vertical="center"/>
      <protection locked="0"/>
    </xf>
    <xf numFmtId="0" fontId="46" fillId="0" borderId="0" xfId="0" applyFont="1" applyBorder="1" applyAlignment="1" applyProtection="1">
      <alignment horizontal="left" vertical="center"/>
      <protection locked="0"/>
    </xf>
    <xf numFmtId="0" fontId="37" fillId="0" borderId="0" xfId="0" applyFont="1" applyAlignment="1" applyProtection="1">
      <alignment horizontal="center" vertical="center"/>
      <protection locked="0"/>
    </xf>
    <xf numFmtId="0" fontId="44" fillId="0" borderId="0" xfId="0" applyFont="1" applyBorder="1" applyAlignment="1">
      <alignment horizontal="left" vertical="center"/>
    </xf>
    <xf numFmtId="0" fontId="37" fillId="6" borderId="62" xfId="0" applyFont="1" applyFill="1" applyBorder="1" applyAlignment="1" applyProtection="1">
      <alignment vertical="center"/>
      <protection locked="0"/>
    </xf>
    <xf numFmtId="0" fontId="37" fillId="6" borderId="2" xfId="0" applyFont="1" applyFill="1" applyBorder="1" applyAlignment="1" applyProtection="1">
      <alignment vertical="center"/>
      <protection locked="0"/>
    </xf>
    <xf numFmtId="0" fontId="46" fillId="6" borderId="2" xfId="0" applyFont="1" applyFill="1" applyBorder="1" applyAlignment="1" applyProtection="1">
      <alignment vertical="center"/>
      <protection locked="0"/>
    </xf>
    <xf numFmtId="0" fontId="37" fillId="0" borderId="36" xfId="0" applyFont="1" applyBorder="1" applyProtection="1">
      <alignment vertical="center"/>
      <protection locked="0"/>
    </xf>
    <xf numFmtId="0" fontId="37" fillId="6" borderId="21" xfId="0" applyFont="1" applyFill="1" applyBorder="1" applyAlignment="1" applyProtection="1">
      <alignment vertical="center"/>
      <protection locked="0"/>
    </xf>
    <xf numFmtId="0" fontId="46" fillId="6" borderId="0" xfId="0" applyFont="1" applyFill="1" applyBorder="1" applyAlignment="1" applyProtection="1">
      <alignment vertical="center"/>
      <protection locked="0"/>
    </xf>
    <xf numFmtId="0" fontId="37" fillId="0" borderId="101" xfId="0" applyFont="1" applyBorder="1" applyAlignment="1" applyProtection="1">
      <alignment horizontal="center" vertical="center"/>
      <protection locked="0"/>
    </xf>
    <xf numFmtId="0" fontId="50" fillId="6" borderId="2" xfId="0" applyFont="1" applyFill="1" applyBorder="1" applyAlignment="1">
      <alignment vertical="center" wrapText="1"/>
    </xf>
    <xf numFmtId="0" fontId="45" fillId="6" borderId="2" xfId="0" applyFont="1" applyFill="1" applyBorder="1" applyAlignment="1">
      <alignment vertical="center"/>
    </xf>
    <xf numFmtId="0" fontId="50" fillId="6" borderId="99" xfId="0" applyFont="1" applyFill="1" applyBorder="1" applyAlignment="1">
      <alignment vertical="center" wrapText="1"/>
    </xf>
    <xf numFmtId="0" fontId="37" fillId="0" borderId="0" xfId="0" applyFont="1" applyBorder="1" applyAlignment="1" applyProtection="1">
      <alignment horizontal="center" vertical="center"/>
      <protection locked="0"/>
    </xf>
    <xf numFmtId="0" fontId="44" fillId="0" borderId="0" xfId="0" applyFont="1" applyBorder="1" applyAlignment="1">
      <alignment vertical="center"/>
    </xf>
    <xf numFmtId="0" fontId="37" fillId="2" borderId="38" xfId="0" applyFont="1" applyFill="1" applyBorder="1" applyAlignment="1" applyProtection="1">
      <alignment vertical="center"/>
      <protection locked="0"/>
    </xf>
    <xf numFmtId="0" fontId="37" fillId="0" borderId="39" xfId="0" applyFont="1" applyBorder="1" applyAlignment="1" applyProtection="1">
      <alignment vertical="center"/>
      <protection locked="0"/>
    </xf>
    <xf numFmtId="0" fontId="79" fillId="2" borderId="38" xfId="0" applyFont="1" applyFill="1" applyBorder="1" applyAlignment="1" applyProtection="1">
      <alignment vertical="center"/>
      <protection locked="0"/>
    </xf>
    <xf numFmtId="0" fontId="36" fillId="0" borderId="38" xfId="0" applyFont="1" applyBorder="1" applyAlignment="1" applyProtection="1">
      <alignment vertical="center"/>
      <protection locked="0"/>
    </xf>
    <xf numFmtId="0" fontId="36" fillId="9" borderId="39" xfId="0" applyFont="1" applyFill="1" applyBorder="1" applyAlignment="1" applyProtection="1">
      <alignment vertical="center"/>
      <protection locked="0"/>
    </xf>
    <xf numFmtId="0" fontId="34" fillId="0" borderId="62" xfId="0" applyFont="1" applyBorder="1" applyAlignment="1" applyProtection="1">
      <alignment vertical="center"/>
      <protection locked="0"/>
    </xf>
    <xf numFmtId="0" fontId="37" fillId="2" borderId="0" xfId="0" applyFont="1" applyFill="1" applyBorder="1" applyAlignment="1" applyProtection="1">
      <alignment vertical="center"/>
      <protection locked="0"/>
    </xf>
    <xf numFmtId="0" fontId="50" fillId="2" borderId="0" xfId="0" applyFont="1" applyFill="1" applyBorder="1" applyAlignment="1" applyProtection="1">
      <alignment vertical="center"/>
      <protection locked="0"/>
    </xf>
    <xf numFmtId="0" fontId="34" fillId="0" borderId="0" xfId="0" applyFont="1" applyBorder="1" applyAlignment="1" applyProtection="1">
      <alignment vertical="center"/>
      <protection locked="0"/>
    </xf>
    <xf numFmtId="0" fontId="46" fillId="0" borderId="0" xfId="0" applyFont="1" applyBorder="1">
      <alignment vertical="center"/>
    </xf>
    <xf numFmtId="0" fontId="34" fillId="0" borderId="2" xfId="0" applyFont="1" applyBorder="1" applyAlignment="1" applyProtection="1">
      <alignment horizontal="left" vertical="center"/>
      <protection locked="0"/>
    </xf>
    <xf numFmtId="0" fontId="50" fillId="2" borderId="2" xfId="0" applyFont="1" applyFill="1" applyBorder="1" applyAlignment="1">
      <alignment vertical="center" wrapText="1"/>
    </xf>
    <xf numFmtId="0" fontId="45" fillId="2" borderId="2" xfId="0" applyFont="1" applyFill="1" applyBorder="1" applyAlignment="1">
      <alignment vertical="center"/>
    </xf>
    <xf numFmtId="0" fontId="50" fillId="2" borderId="99" xfId="0" applyFont="1" applyFill="1" applyBorder="1" applyAlignment="1">
      <alignment vertical="center" wrapText="1"/>
    </xf>
    <xf numFmtId="0" fontId="46" fillId="0" borderId="0" xfId="0" applyFont="1" applyBorder="1" applyAlignment="1">
      <alignment vertical="center"/>
    </xf>
    <xf numFmtId="0" fontId="78" fillId="0" borderId="0" xfId="0" applyFont="1" applyBorder="1" applyAlignment="1">
      <alignment vertical="center"/>
    </xf>
    <xf numFmtId="0" fontId="79" fillId="0" borderId="2" xfId="0" applyFont="1" applyBorder="1" applyAlignment="1">
      <alignment vertical="center"/>
    </xf>
    <xf numFmtId="49" fontId="41" fillId="0" borderId="0" xfId="0" applyNumberFormat="1" applyFont="1" applyAlignment="1">
      <alignment horizontal="left" vertical="center"/>
    </xf>
    <xf numFmtId="49" fontId="35" fillId="0" borderId="0" xfId="0" applyNumberFormat="1" applyFont="1" applyAlignment="1">
      <alignment horizontal="left" vertical="center"/>
    </xf>
    <xf numFmtId="49" fontId="33" fillId="0" borderId="0" xfId="0" applyNumberFormat="1" applyFont="1" applyAlignment="1">
      <alignment horizontal="left" vertical="center"/>
    </xf>
    <xf numFmtId="0" fontId="36" fillId="0" borderId="0" xfId="0" applyFont="1" applyBorder="1" applyAlignment="1">
      <alignment vertical="center"/>
    </xf>
    <xf numFmtId="0" fontId="42" fillId="0" borderId="0" xfId="0" applyFont="1" applyBorder="1" applyAlignment="1">
      <alignment vertical="center"/>
    </xf>
    <xf numFmtId="0" fontId="44" fillId="0" borderId="102" xfId="0" applyFont="1" applyBorder="1" applyAlignment="1">
      <alignment vertical="center"/>
    </xf>
    <xf numFmtId="0" fontId="79" fillId="0" borderId="103" xfId="0" applyFont="1" applyBorder="1" applyAlignment="1">
      <alignment vertical="center"/>
    </xf>
    <xf numFmtId="0" fontId="79" fillId="0" borderId="62" xfId="0" applyFont="1" applyBorder="1" applyAlignment="1">
      <alignment vertical="center"/>
    </xf>
    <xf numFmtId="0" fontId="45" fillId="0" borderId="13" xfId="0" applyFont="1" applyBorder="1" applyAlignment="1">
      <alignment vertical="center"/>
    </xf>
    <xf numFmtId="0" fontId="46" fillId="0" borderId="14" xfId="0" applyFont="1" applyBorder="1" applyAlignment="1">
      <alignment vertical="center"/>
    </xf>
    <xf numFmtId="0" fontId="37" fillId="5" borderId="14" xfId="0" applyFont="1" applyFill="1" applyBorder="1" applyAlignment="1">
      <alignment vertical="center"/>
    </xf>
    <xf numFmtId="0" fontId="34" fillId="0" borderId="14" xfId="0" applyFont="1" applyBorder="1" applyAlignment="1">
      <alignment vertical="center"/>
    </xf>
    <xf numFmtId="0" fontId="37" fillId="0" borderId="14" xfId="0" applyFont="1" applyBorder="1" applyAlignment="1">
      <alignment vertical="center"/>
    </xf>
    <xf numFmtId="0" fontId="37" fillId="5" borderId="14" xfId="0" applyFont="1" applyFill="1" applyBorder="1">
      <alignment vertical="center"/>
    </xf>
    <xf numFmtId="0" fontId="34" fillId="9" borderId="14" xfId="0" applyFont="1" applyFill="1" applyBorder="1" applyAlignment="1">
      <alignment vertical="center"/>
    </xf>
    <xf numFmtId="0" fontId="46" fillId="0" borderId="64" xfId="0" applyFont="1" applyBorder="1">
      <alignment vertical="center"/>
    </xf>
    <xf numFmtId="0" fontId="58" fillId="0" borderId="0" xfId="0" applyFont="1" applyBorder="1" applyAlignment="1">
      <alignment vertical="center"/>
    </xf>
    <xf numFmtId="0" fontId="79" fillId="0" borderId="21" xfId="0" applyFont="1" applyBorder="1" applyAlignment="1">
      <alignment vertical="center"/>
    </xf>
    <xf numFmtId="0" fontId="34" fillId="0" borderId="102" xfId="0" applyFont="1" applyBorder="1" applyAlignment="1">
      <alignment horizontal="center" vertical="center"/>
    </xf>
    <xf numFmtId="0" fontId="50" fillId="0" borderId="0" xfId="0" applyFont="1" applyBorder="1" applyAlignment="1">
      <alignment vertical="center"/>
    </xf>
    <xf numFmtId="176" fontId="50" fillId="0" borderId="0" xfId="0" applyNumberFormat="1" applyFont="1" applyBorder="1" applyAlignment="1">
      <alignment vertical="center" wrapText="1"/>
    </xf>
    <xf numFmtId="0" fontId="46" fillId="0" borderId="59" xfId="0" applyFont="1" applyBorder="1">
      <alignment vertical="center"/>
    </xf>
    <xf numFmtId="0" fontId="58" fillId="0" borderId="0" xfId="0" applyFont="1" applyAlignment="1">
      <alignment vertical="center" wrapText="1"/>
    </xf>
    <xf numFmtId="0" fontId="58" fillId="0" borderId="0" xfId="0" applyFont="1" applyBorder="1" applyAlignment="1">
      <alignment vertical="center" wrapText="1"/>
    </xf>
    <xf numFmtId="0" fontId="34" fillId="0" borderId="104" xfId="0" applyFont="1" applyBorder="1" applyAlignment="1">
      <alignment horizontal="center" vertical="center"/>
    </xf>
    <xf numFmtId="0" fontId="34" fillId="0" borderId="44" xfId="0" applyFont="1" applyBorder="1" applyAlignment="1">
      <alignment vertical="center"/>
    </xf>
    <xf numFmtId="176" fontId="50" fillId="0" borderId="44" xfId="0" applyNumberFormat="1" applyFont="1" applyBorder="1" applyAlignment="1">
      <alignment vertical="center" wrapText="1"/>
    </xf>
    <xf numFmtId="0" fontId="37" fillId="0" borderId="44" xfId="0" applyFont="1" applyBorder="1" applyAlignment="1">
      <alignment vertical="center"/>
    </xf>
    <xf numFmtId="0" fontId="37" fillId="0" borderId="44" xfId="0" applyFont="1" applyBorder="1">
      <alignment vertical="center"/>
    </xf>
    <xf numFmtId="0" fontId="46" fillId="0" borderId="44" xfId="0" applyFont="1" applyBorder="1" applyAlignment="1">
      <alignment vertical="center"/>
    </xf>
    <xf numFmtId="0" fontId="46" fillId="0" borderId="55" xfId="0" applyFont="1" applyBorder="1">
      <alignment vertical="center"/>
    </xf>
    <xf numFmtId="0" fontId="79" fillId="0" borderId="60" xfId="0" applyFont="1" applyBorder="1" applyAlignment="1">
      <alignment vertical="center"/>
    </xf>
    <xf numFmtId="0" fontId="34" fillId="0" borderId="60" xfId="0" applyFont="1" applyBorder="1" applyAlignment="1">
      <alignment horizontal="center" vertical="center"/>
    </xf>
    <xf numFmtId="0" fontId="34" fillId="0" borderId="2" xfId="0" applyFont="1" applyBorder="1" applyAlignment="1">
      <alignment vertical="center"/>
    </xf>
    <xf numFmtId="176" fontId="50" fillId="0" borderId="2" xfId="0" applyNumberFormat="1" applyFont="1" applyBorder="1" applyAlignment="1">
      <alignment vertical="center" wrapText="1"/>
    </xf>
    <xf numFmtId="0" fontId="37" fillId="0" borderId="2" xfId="0" applyFont="1" applyBorder="1" applyAlignment="1">
      <alignment vertical="center"/>
    </xf>
    <xf numFmtId="0" fontId="46" fillId="0" borderId="2" xfId="0" applyFont="1" applyBorder="1" applyAlignment="1">
      <alignment vertical="center"/>
    </xf>
    <xf numFmtId="0" fontId="46" fillId="0" borderId="105" xfId="0" applyFont="1" applyBorder="1">
      <alignment vertical="center"/>
    </xf>
    <xf numFmtId="0" fontId="50" fillId="5" borderId="36" xfId="0" applyFont="1" applyFill="1" applyBorder="1" applyAlignment="1">
      <alignment vertical="center" wrapText="1"/>
    </xf>
    <xf numFmtId="0" fontId="79" fillId="0" borderId="38" xfId="0" applyFont="1" applyBorder="1" applyAlignment="1">
      <alignment vertical="center"/>
    </xf>
    <xf numFmtId="0" fontId="50" fillId="0" borderId="0" xfId="0" applyFont="1" applyBorder="1" applyAlignment="1">
      <alignment horizontal="center" vertical="center"/>
    </xf>
    <xf numFmtId="0" fontId="46" fillId="0" borderId="0" xfId="0" applyFont="1" applyBorder="1">
      <alignment vertical="center"/>
    </xf>
    <xf numFmtId="0" fontId="44" fillId="0" borderId="50" xfId="0" applyFont="1" applyBorder="1" applyAlignment="1">
      <alignment vertical="center"/>
    </xf>
    <xf numFmtId="0" fontId="49" fillId="0" borderId="38" xfId="0" applyFont="1" applyBorder="1" applyAlignment="1">
      <alignment vertical="center"/>
    </xf>
    <xf numFmtId="0" fontId="49" fillId="0" borderId="63" xfId="0" applyFont="1" applyBorder="1" applyAlignment="1">
      <alignment vertical="center"/>
    </xf>
    <xf numFmtId="176" fontId="42" fillId="0" borderId="0" xfId="0" applyNumberFormat="1" applyFont="1">
      <alignment vertical="center"/>
    </xf>
    <xf numFmtId="176" fontId="42" fillId="0" borderId="0" xfId="0" applyNumberFormat="1" applyFont="1" applyBorder="1" applyAlignment="1">
      <alignment vertical="center"/>
    </xf>
    <xf numFmtId="0" fontId="23" fillId="0" borderId="106" xfId="0" applyFont="1" applyBorder="1" applyAlignment="1">
      <alignment horizontal="center" vertical="center"/>
    </xf>
    <xf numFmtId="0" fontId="80" fillId="0" borderId="0" xfId="0" applyFont="1" applyBorder="1" applyAlignment="1">
      <alignment vertical="center" wrapText="1"/>
    </xf>
    <xf numFmtId="0" fontId="37" fillId="5" borderId="109" xfId="0" applyFont="1" applyFill="1" applyBorder="1" applyAlignment="1">
      <alignment horizontal="center" vertical="center"/>
    </xf>
    <xf numFmtId="0" fontId="63" fillId="0" borderId="0" xfId="0" applyFont="1" applyAlignment="1">
      <alignment vertical="center" wrapText="1"/>
    </xf>
    <xf numFmtId="0" fontId="63" fillId="0" borderId="0" xfId="0" applyFont="1" applyBorder="1" applyAlignment="1">
      <alignment vertical="center" wrapText="1"/>
    </xf>
    <xf numFmtId="0" fontId="37" fillId="5" borderId="110" xfId="0" applyFont="1" applyFill="1" applyBorder="1" applyAlignment="1">
      <alignment horizontal="center" vertical="center"/>
    </xf>
    <xf numFmtId="0" fontId="81" fillId="0" borderId="109" xfId="0" applyFont="1" applyBorder="1" applyAlignment="1">
      <alignment horizontal="center" vertical="center"/>
    </xf>
    <xf numFmtId="0" fontId="34" fillId="0" borderId="58" xfId="0" applyFont="1" applyBorder="1" applyAlignment="1">
      <alignment vertical="center"/>
    </xf>
    <xf numFmtId="0" fontId="82" fillId="0" borderId="0" xfId="0" applyFont="1" applyBorder="1" applyAlignment="1">
      <alignment vertical="center" wrapText="1"/>
    </xf>
    <xf numFmtId="0" fontId="82" fillId="0" borderId="59" xfId="0" applyFont="1" applyBorder="1" applyAlignment="1">
      <alignment vertical="center" wrapText="1"/>
    </xf>
    <xf numFmtId="0" fontId="81" fillId="5" borderId="109" xfId="0" applyFont="1" applyFill="1" applyBorder="1" applyAlignment="1">
      <alignment horizontal="center" vertical="center"/>
    </xf>
    <xf numFmtId="0" fontId="59" fillId="0" borderId="0" xfId="0" applyFont="1" applyBorder="1" applyAlignment="1">
      <alignment vertical="center" wrapText="1"/>
    </xf>
    <xf numFmtId="0" fontId="79" fillId="0" borderId="8" xfId="0" applyFont="1" applyBorder="1" applyAlignment="1">
      <alignment vertical="center"/>
    </xf>
    <xf numFmtId="0" fontId="34" fillId="0" borderId="74" xfId="0" applyFont="1" applyBorder="1" applyAlignment="1">
      <alignment horizontal="center" vertical="center"/>
    </xf>
    <xf numFmtId="0" fontId="34" fillId="0" borderId="111" xfId="0" applyFont="1" applyBorder="1" applyAlignment="1">
      <alignment vertical="center"/>
    </xf>
    <xf numFmtId="0" fontId="50" fillId="0" borderId="111" xfId="0" applyFont="1" applyBorder="1" applyAlignment="1">
      <alignment vertical="center" wrapText="1"/>
    </xf>
    <xf numFmtId="0" fontId="46" fillId="0" borderId="99" xfId="0" applyFont="1" applyBorder="1">
      <alignment vertical="center"/>
    </xf>
    <xf numFmtId="0" fontId="37" fillId="0" borderId="0" xfId="0" applyFont="1" applyAlignment="1">
      <alignment horizontal="center" vertical="center"/>
    </xf>
    <xf numFmtId="0" fontId="42" fillId="0" borderId="0" xfId="0" applyFont="1" applyBorder="1" applyAlignment="1">
      <alignment horizontal="center" vertical="center"/>
    </xf>
    <xf numFmtId="0" fontId="83" fillId="0" borderId="50" xfId="0" applyFont="1" applyBorder="1" applyAlignment="1">
      <alignment vertical="center"/>
    </xf>
    <xf numFmtId="0" fontId="84" fillId="0" borderId="62" xfId="0" applyFont="1" applyBorder="1" applyAlignment="1">
      <alignment vertical="center"/>
    </xf>
    <xf numFmtId="0" fontId="85" fillId="0" borderId="14" xfId="0" applyFont="1" applyBorder="1" applyAlignment="1">
      <alignment vertical="center"/>
    </xf>
    <xf numFmtId="0" fontId="34" fillId="0" borderId="112" xfId="0" applyFont="1" applyBorder="1" applyAlignment="1">
      <alignment horizontal="center" vertical="center"/>
    </xf>
    <xf numFmtId="0" fontId="37" fillId="5" borderId="114" xfId="0" applyFont="1" applyFill="1" applyBorder="1" applyAlignment="1">
      <alignment vertical="center"/>
    </xf>
    <xf numFmtId="0" fontId="81" fillId="0" borderId="114" xfId="0" applyFont="1" applyBorder="1" applyAlignment="1">
      <alignment horizontal="center" vertical="center"/>
    </xf>
    <xf numFmtId="0" fontId="37" fillId="5" borderId="116" xfId="0" applyFont="1" applyFill="1" applyBorder="1" applyAlignment="1">
      <alignment vertical="center"/>
    </xf>
    <xf numFmtId="0" fontId="81" fillId="0" borderId="116" xfId="0" applyFont="1" applyBorder="1" applyAlignment="1">
      <alignment horizontal="center" vertical="center"/>
    </xf>
    <xf numFmtId="0" fontId="42" fillId="0" borderId="0" xfId="0" applyFont="1" applyBorder="1" applyAlignment="1">
      <alignment vertical="top"/>
    </xf>
    <xf numFmtId="176" fontId="50" fillId="0" borderId="111" xfId="0" applyNumberFormat="1" applyFont="1" applyBorder="1" applyAlignment="1">
      <alignment vertical="center" wrapText="1"/>
    </xf>
    <xf numFmtId="0" fontId="37" fillId="0" borderId="111" xfId="0" applyFont="1" applyBorder="1" applyAlignment="1">
      <alignment vertical="center"/>
    </xf>
    <xf numFmtId="0" fontId="46" fillId="0" borderId="111" xfId="0" applyFont="1" applyBorder="1" applyAlignment="1">
      <alignment vertical="center"/>
    </xf>
    <xf numFmtId="0" fontId="42" fillId="0" borderId="0" xfId="0" applyFont="1" applyBorder="1">
      <alignment vertical="center"/>
    </xf>
    <xf numFmtId="49" fontId="50" fillId="0" borderId="38" xfId="0" applyNumberFormat="1" applyFont="1" applyBorder="1" applyAlignment="1">
      <alignment horizontal="left" vertical="center" wrapText="1"/>
    </xf>
    <xf numFmtId="49" fontId="50" fillId="0" borderId="38" xfId="0" applyNumberFormat="1" applyFont="1" applyBorder="1" applyAlignment="1">
      <alignment horizontal="left" vertical="center" wrapText="1"/>
    </xf>
    <xf numFmtId="0" fontId="42" fillId="0" borderId="0" xfId="0" applyFont="1" applyAlignment="1">
      <alignment vertical="top"/>
    </xf>
    <xf numFmtId="0" fontId="46" fillId="4" borderId="118" xfId="0" applyFont="1" applyFill="1" applyBorder="1" applyAlignment="1">
      <alignment horizontal="center" vertical="center" wrapText="1"/>
    </xf>
    <xf numFmtId="0" fontId="46" fillId="4" borderId="120" xfId="0" applyFont="1" applyFill="1" applyBorder="1" applyAlignment="1">
      <alignment horizontal="center" vertical="center" wrapText="1"/>
    </xf>
    <xf numFmtId="0" fontId="46" fillId="9" borderId="70" xfId="0" applyFont="1" applyFill="1" applyBorder="1" applyAlignment="1">
      <alignment vertical="center" wrapText="1"/>
    </xf>
    <xf numFmtId="0" fontId="46" fillId="4" borderId="121" xfId="0" applyFont="1" applyFill="1" applyBorder="1" applyAlignment="1">
      <alignment horizontal="center" vertical="center" wrapText="1"/>
    </xf>
    <xf numFmtId="0" fontId="46" fillId="9" borderId="122" xfId="0" applyFont="1" applyFill="1" applyBorder="1" applyAlignment="1">
      <alignment vertical="center" wrapText="1"/>
    </xf>
    <xf numFmtId="0" fontId="46" fillId="4" borderId="123" xfId="0" applyFont="1" applyFill="1" applyBorder="1" applyAlignment="1">
      <alignment horizontal="center" vertical="center" wrapText="1"/>
    </xf>
    <xf numFmtId="0" fontId="46" fillId="9" borderId="124" xfId="0" applyFont="1" applyFill="1" applyBorder="1" applyAlignment="1">
      <alignment vertical="center" wrapText="1"/>
    </xf>
    <xf numFmtId="0" fontId="46" fillId="4" borderId="125" xfId="0" applyFont="1" applyFill="1" applyBorder="1" applyAlignment="1">
      <alignment horizontal="center" vertical="center" wrapText="1"/>
    </xf>
    <xf numFmtId="0" fontId="46" fillId="9" borderId="126" xfId="0" applyFont="1" applyFill="1" applyBorder="1" applyAlignment="1">
      <alignment vertical="center" wrapText="1"/>
    </xf>
    <xf numFmtId="0" fontId="46" fillId="4" borderId="127" xfId="0" applyFont="1" applyFill="1" applyBorder="1" applyAlignment="1">
      <alignment horizontal="center" vertical="center" wrapText="1"/>
    </xf>
    <xf numFmtId="0" fontId="46" fillId="9" borderId="128" xfId="0" applyFont="1" applyFill="1" applyBorder="1" applyAlignment="1">
      <alignment vertical="center" wrapText="1"/>
    </xf>
    <xf numFmtId="0" fontId="46" fillId="9" borderId="43" xfId="0" applyFont="1" applyFill="1" applyBorder="1" applyAlignment="1">
      <alignment vertical="center" wrapText="1"/>
    </xf>
    <xf numFmtId="0" fontId="46" fillId="4" borderId="129" xfId="0" applyFont="1" applyFill="1" applyBorder="1" applyAlignment="1">
      <alignment horizontal="center" vertical="center" wrapText="1"/>
    </xf>
    <xf numFmtId="0" fontId="46" fillId="9" borderId="49" xfId="0" applyFont="1" applyFill="1" applyBorder="1" applyAlignment="1">
      <alignment vertical="center" wrapText="1"/>
    </xf>
    <xf numFmtId="0" fontId="50" fillId="4" borderId="2" xfId="0" applyFont="1" applyFill="1" applyBorder="1" applyAlignment="1">
      <alignment vertical="center" wrapText="1"/>
    </xf>
    <xf numFmtId="0" fontId="45" fillId="4" borderId="2" xfId="0" applyFont="1" applyFill="1" applyBorder="1" applyAlignment="1">
      <alignment vertical="center"/>
    </xf>
    <xf numFmtId="0" fontId="50" fillId="4" borderId="99" xfId="0" applyFont="1" applyFill="1" applyBorder="1" applyAlignment="1">
      <alignment vertical="center" wrapText="1"/>
    </xf>
    <xf numFmtId="49" fontId="50" fillId="0" borderId="0" xfId="0" applyNumberFormat="1" applyFont="1" applyBorder="1" applyAlignment="1">
      <alignment horizontal="left" vertical="center" wrapText="1"/>
    </xf>
    <xf numFmtId="49" fontId="50" fillId="0" borderId="0" xfId="0" applyNumberFormat="1" applyFont="1" applyAlignment="1">
      <alignment horizontal="left" vertical="center" wrapText="1"/>
    </xf>
    <xf numFmtId="49" fontId="34" fillId="0" borderId="0" xfId="0" applyNumberFormat="1" applyFont="1" applyBorder="1" applyAlignment="1">
      <alignment horizontal="left" vertical="center"/>
    </xf>
    <xf numFmtId="0" fontId="46" fillId="6" borderId="118" xfId="0" applyFont="1" applyFill="1" applyBorder="1" applyAlignment="1">
      <alignment horizontal="center" vertical="center" wrapText="1"/>
    </xf>
    <xf numFmtId="0" fontId="45" fillId="9" borderId="131" xfId="0" applyFont="1" applyFill="1" applyBorder="1" applyAlignment="1">
      <alignment vertical="center"/>
    </xf>
    <xf numFmtId="0" fontId="46" fillId="9" borderId="131" xfId="0" applyFont="1" applyFill="1" applyBorder="1" applyAlignment="1">
      <alignment vertical="center" wrapText="1"/>
    </xf>
    <xf numFmtId="0" fontId="46" fillId="6" borderId="131" xfId="0" applyFont="1" applyFill="1" applyBorder="1" applyAlignment="1">
      <alignment vertical="center"/>
    </xf>
    <xf numFmtId="0" fontId="45" fillId="6" borderId="131" xfId="0" applyFont="1" applyFill="1" applyBorder="1" applyAlignment="1">
      <alignment vertical="center"/>
    </xf>
    <xf numFmtId="0" fontId="46" fillId="9" borderId="119" xfId="0" applyFont="1" applyFill="1" applyBorder="1" applyAlignment="1">
      <alignment vertical="center" wrapText="1"/>
    </xf>
    <xf numFmtId="0" fontId="46" fillId="6" borderId="120" xfId="0" applyFont="1" applyFill="1" applyBorder="1" applyAlignment="1">
      <alignment horizontal="center" vertical="center" wrapText="1"/>
    </xf>
    <xf numFmtId="0" fontId="46" fillId="9" borderId="44" xfId="0" applyFont="1" applyFill="1" applyBorder="1" applyAlignment="1">
      <alignment vertical="center" wrapText="1"/>
    </xf>
    <xf numFmtId="0" fontId="45" fillId="9" borderId="44" xfId="0" applyFont="1" applyFill="1" applyBorder="1" applyAlignment="1">
      <alignment vertical="center"/>
    </xf>
    <xf numFmtId="0" fontId="46" fillId="6" borderId="44" xfId="0" applyFont="1" applyFill="1" applyBorder="1" applyAlignment="1">
      <alignment vertical="center"/>
    </xf>
    <xf numFmtId="0" fontId="45" fillId="6" borderId="44" xfId="0" applyFont="1" applyFill="1" applyBorder="1" applyAlignment="1">
      <alignment vertical="center"/>
    </xf>
    <xf numFmtId="0" fontId="46" fillId="9" borderId="44" xfId="0" applyFont="1" applyFill="1" applyBorder="1" applyAlignment="1">
      <alignment horizontal="center" vertical="center"/>
    </xf>
    <xf numFmtId="0" fontId="46" fillId="9" borderId="44" xfId="0" applyFont="1" applyFill="1" applyBorder="1" applyAlignment="1">
      <alignment horizontal="center" vertical="center" wrapText="1"/>
    </xf>
    <xf numFmtId="0" fontId="46" fillId="6" borderId="129" xfId="0" applyFont="1" applyFill="1" applyBorder="1" applyAlignment="1">
      <alignment horizontal="center" vertical="center" wrapText="1"/>
    </xf>
    <xf numFmtId="0" fontId="45" fillId="0" borderId="130" xfId="0" applyFont="1" applyBorder="1" applyAlignment="1">
      <alignment vertical="center"/>
    </xf>
    <xf numFmtId="0" fontId="46" fillId="0" borderId="130" xfId="0" applyFont="1" applyBorder="1" applyAlignment="1">
      <alignment vertical="center" wrapText="1"/>
    </xf>
    <xf numFmtId="0" fontId="45" fillId="9" borderId="130" xfId="0" applyFont="1" applyFill="1" applyBorder="1" applyAlignment="1">
      <alignment vertical="center"/>
    </xf>
    <xf numFmtId="0" fontId="46" fillId="6" borderId="130" xfId="0" applyFont="1" applyFill="1" applyBorder="1" applyAlignment="1">
      <alignment vertical="center"/>
    </xf>
    <xf numFmtId="0" fontId="45" fillId="6" borderId="130" xfId="0" applyFont="1" applyFill="1" applyBorder="1" applyAlignment="1">
      <alignment vertical="center"/>
    </xf>
    <xf numFmtId="0" fontId="46" fillId="9" borderId="130" xfId="0" applyFont="1" applyFill="1" applyBorder="1" applyAlignment="1">
      <alignment vertical="center" wrapText="1"/>
    </xf>
    <xf numFmtId="0" fontId="46" fillId="9" borderId="133" xfId="0" applyFont="1" applyFill="1" applyBorder="1" applyAlignment="1">
      <alignment vertical="center" wrapText="1"/>
    </xf>
    <xf numFmtId="0" fontId="86" fillId="9" borderId="0" xfId="0" applyFont="1" applyFill="1" applyBorder="1" applyAlignment="1">
      <alignment vertical="center" wrapText="1"/>
    </xf>
    <xf numFmtId="0" fontId="86" fillId="9" borderId="0" xfId="0" applyFont="1" applyFill="1" applyAlignment="1">
      <alignment vertical="center" wrapText="1"/>
    </xf>
    <xf numFmtId="0" fontId="86" fillId="2" borderId="40" xfId="0" applyFont="1" applyFill="1" applyBorder="1" applyAlignment="1">
      <alignment vertical="center" wrapText="1"/>
    </xf>
    <xf numFmtId="0" fontId="34" fillId="9" borderId="41" xfId="0" applyFont="1" applyFill="1" applyBorder="1">
      <alignment vertical="center"/>
    </xf>
    <xf numFmtId="0" fontId="35" fillId="9" borderId="41" xfId="0" applyFont="1" applyFill="1" applyBorder="1">
      <alignment vertical="center"/>
    </xf>
    <xf numFmtId="0" fontId="35" fillId="9" borderId="134" xfId="0" applyFont="1" applyFill="1" applyBorder="1">
      <alignment vertical="center"/>
    </xf>
    <xf numFmtId="0" fontId="86" fillId="2" borderId="135" xfId="0" applyFont="1" applyFill="1" applyBorder="1" applyAlignment="1">
      <alignment vertical="center" wrapText="1"/>
    </xf>
    <xf numFmtId="0" fontId="34" fillId="9" borderId="38" xfId="0" applyFont="1" applyFill="1" applyBorder="1">
      <alignment vertical="center"/>
    </xf>
    <xf numFmtId="0" fontId="35" fillId="9" borderId="38" xfId="0" applyFont="1" applyFill="1" applyBorder="1">
      <alignment vertical="center"/>
    </xf>
    <xf numFmtId="0" fontId="35" fillId="9" borderId="39" xfId="0" applyFont="1" applyFill="1" applyBorder="1">
      <alignment vertical="center"/>
    </xf>
    <xf numFmtId="0" fontId="86" fillId="2" borderId="47" xfId="0" applyFont="1" applyFill="1" applyBorder="1" applyAlignment="1">
      <alignment vertical="center" wrapText="1"/>
    </xf>
    <xf numFmtId="0" fontId="34" fillId="9" borderId="48" xfId="0" applyFont="1" applyFill="1" applyBorder="1" applyAlignment="1">
      <alignment vertical="center"/>
    </xf>
    <xf numFmtId="0" fontId="86" fillId="9" borderId="48" xfId="0" applyFont="1" applyFill="1" applyBorder="1" applyAlignment="1">
      <alignment vertical="center" wrapText="1"/>
    </xf>
    <xf numFmtId="0" fontId="86" fillId="9" borderId="136" xfId="0" applyFont="1" applyFill="1" applyBorder="1" applyAlignment="1">
      <alignment vertical="center" wrapText="1"/>
    </xf>
    <xf numFmtId="0" fontId="46" fillId="9" borderId="0" xfId="0" applyFont="1" applyFill="1" applyBorder="1" applyAlignment="1">
      <alignment horizontal="right" vertical="top"/>
    </xf>
    <xf numFmtId="0" fontId="45" fillId="9" borderId="0" xfId="0" applyFont="1" applyFill="1" applyBorder="1" applyAlignment="1">
      <alignment horizontal="right" vertical="top" wrapText="1"/>
    </xf>
    <xf numFmtId="0" fontId="46" fillId="9" borderId="0" xfId="0" applyFont="1" applyFill="1" applyBorder="1" applyAlignment="1">
      <alignment vertical="top" wrapText="1"/>
    </xf>
    <xf numFmtId="0" fontId="46" fillId="9" borderId="0" xfId="0" applyFont="1" applyFill="1" applyAlignment="1">
      <alignment vertical="top" wrapText="1"/>
    </xf>
    <xf numFmtId="0" fontId="86" fillId="9" borderId="40" xfId="0" applyFont="1" applyFill="1" applyBorder="1" applyAlignment="1">
      <alignment vertical="center" wrapText="1"/>
    </xf>
    <xf numFmtId="0" fontId="86" fillId="9" borderId="41" xfId="0" applyFont="1" applyFill="1" applyBorder="1" applyAlignment="1">
      <alignment vertical="center" wrapText="1"/>
    </xf>
    <xf numFmtId="0" fontId="33" fillId="0" borderId="42" xfId="0" applyFont="1" applyBorder="1">
      <alignment vertical="center"/>
    </xf>
    <xf numFmtId="0" fontId="86" fillId="9" borderId="27" xfId="0" applyFont="1" applyFill="1" applyBorder="1" applyAlignment="1">
      <alignment vertical="center" wrapText="1"/>
    </xf>
    <xf numFmtId="0" fontId="33" fillId="0" borderId="43" xfId="0" applyFont="1" applyBorder="1">
      <alignment vertical="center"/>
    </xf>
    <xf numFmtId="0" fontId="88" fillId="0" borderId="0" xfId="0" applyFont="1">
      <alignment vertical="center"/>
    </xf>
    <xf numFmtId="0" fontId="86" fillId="0" borderId="27" xfId="0" applyFont="1" applyBorder="1">
      <alignment vertical="center"/>
    </xf>
    <xf numFmtId="0" fontId="87" fillId="0" borderId="0" xfId="0" applyFont="1" applyBorder="1">
      <alignment vertical="center"/>
    </xf>
    <xf numFmtId="0" fontId="86" fillId="0" borderId="0" xfId="0" applyFont="1" applyBorder="1" applyAlignment="1">
      <alignment vertical="center" wrapText="1"/>
    </xf>
    <xf numFmtId="0" fontId="88" fillId="0" borderId="43" xfId="0" applyFont="1" applyBorder="1">
      <alignment vertical="center"/>
    </xf>
    <xf numFmtId="0" fontId="86" fillId="9" borderId="27" xfId="0" applyFont="1" applyFill="1" applyBorder="1">
      <alignment vertical="center"/>
    </xf>
    <xf numFmtId="0" fontId="89" fillId="9" borderId="0" xfId="0" applyFont="1" applyFill="1" applyBorder="1">
      <alignment vertical="center"/>
    </xf>
    <xf numFmtId="0" fontId="86" fillId="9" borderId="0" xfId="0" applyFont="1" applyFill="1" applyBorder="1">
      <alignment vertical="center"/>
    </xf>
    <xf numFmtId="0" fontId="90" fillId="0" borderId="47" xfId="0" applyFont="1" applyBorder="1">
      <alignment vertical="center"/>
    </xf>
    <xf numFmtId="0" fontId="88" fillId="0" borderId="48" xfId="0" applyFont="1" applyBorder="1">
      <alignment vertical="center"/>
    </xf>
    <xf numFmtId="0" fontId="90" fillId="0" borderId="48" xfId="0" applyFont="1" applyBorder="1">
      <alignment vertical="center"/>
    </xf>
    <xf numFmtId="0" fontId="90" fillId="0" borderId="48" xfId="0" applyFont="1" applyBorder="1" applyAlignment="1">
      <alignment vertical="center"/>
    </xf>
    <xf numFmtId="0" fontId="90" fillId="0" borderId="48" xfId="0" applyFont="1" applyBorder="1" applyAlignment="1">
      <alignment horizontal="center" vertical="center"/>
    </xf>
    <xf numFmtId="0" fontId="91" fillId="0" borderId="48" xfId="0" applyFont="1" applyBorder="1" applyAlignment="1" applyProtection="1">
      <alignment vertical="center" shrinkToFit="1"/>
      <protection locked="0"/>
    </xf>
    <xf numFmtId="0" fontId="88" fillId="0" borderId="48" xfId="0" applyFont="1" applyBorder="1" applyAlignment="1">
      <alignment horizontal="center" vertical="center"/>
    </xf>
    <xf numFmtId="0" fontId="88" fillId="0" borderId="48" xfId="0" applyFont="1" applyBorder="1">
      <alignment vertical="center"/>
    </xf>
    <xf numFmtId="0" fontId="88" fillId="0" borderId="49" xfId="0" applyFont="1" applyBorder="1">
      <alignment vertical="center"/>
    </xf>
    <xf numFmtId="0" fontId="90" fillId="0" borderId="41" xfId="0" applyFont="1" applyBorder="1" applyAlignment="1">
      <alignment vertical="center" wrapText="1"/>
    </xf>
    <xf numFmtId="0" fontId="59" fillId="0" borderId="0" xfId="0" applyFont="1" applyBorder="1" applyAlignment="1">
      <alignment vertical="center"/>
    </xf>
    <xf numFmtId="0" fontId="90" fillId="0" borderId="0" xfId="0" applyFont="1" applyBorder="1" applyAlignment="1">
      <alignment vertical="center" wrapText="1"/>
    </xf>
    <xf numFmtId="0" fontId="90" fillId="0" borderId="41" xfId="0" applyFont="1" applyBorder="1" applyAlignment="1">
      <alignment vertical="center" wrapText="1"/>
    </xf>
    <xf numFmtId="0" fontId="2" fillId="0" borderId="0" xfId="0" applyFont="1">
      <alignment vertical="center"/>
    </xf>
    <xf numFmtId="0" fontId="2" fillId="0" borderId="0" xfId="0" applyFont="1" applyAlignment="1">
      <alignment vertical="center"/>
    </xf>
    <xf numFmtId="178" fontId="39" fillId="0" borderId="0" xfId="0" applyNumberFormat="1" applyFont="1" applyBorder="1" applyAlignment="1">
      <alignment vertical="center"/>
    </xf>
    <xf numFmtId="0" fontId="39" fillId="0" borderId="0" xfId="0" applyFont="1" applyBorder="1" applyAlignment="1">
      <alignment vertical="center"/>
    </xf>
    <xf numFmtId="0" fontId="35" fillId="0" borderId="0"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horizontal="left" vertical="center"/>
    </xf>
    <xf numFmtId="178" fontId="39" fillId="0" borderId="5" xfId="0" applyNumberFormat="1" applyFont="1" applyBorder="1" applyAlignment="1">
      <alignment vertical="center"/>
    </xf>
    <xf numFmtId="0" fontId="35" fillId="0" borderId="2" xfId="0" applyFont="1" applyBorder="1">
      <alignment vertical="center"/>
    </xf>
    <xf numFmtId="0" fontId="35" fillId="0" borderId="0" xfId="0" applyFont="1" applyAlignment="1">
      <alignment horizontal="right" vertical="center"/>
    </xf>
    <xf numFmtId="0" fontId="35" fillId="0" borderId="50" xfId="0" applyFont="1" applyBorder="1">
      <alignment vertical="center"/>
    </xf>
    <xf numFmtId="0" fontId="39" fillId="9" borderId="65" xfId="0" applyFont="1" applyFill="1" applyBorder="1" applyAlignment="1">
      <alignment vertical="center" wrapText="1" shrinkToFit="1"/>
    </xf>
    <xf numFmtId="0" fontId="21" fillId="5" borderId="139" xfId="0" applyFont="1" applyFill="1" applyBorder="1">
      <alignment vertical="center"/>
    </xf>
    <xf numFmtId="0" fontId="39" fillId="5" borderId="140" xfId="0" applyFont="1" applyFill="1" applyBorder="1">
      <alignment vertical="center"/>
    </xf>
    <xf numFmtId="0" fontId="39" fillId="5" borderId="141" xfId="0" applyFont="1" applyFill="1" applyBorder="1">
      <alignment vertical="center"/>
    </xf>
    <xf numFmtId="0" fontId="39" fillId="9" borderId="142" xfId="0" applyFont="1" applyFill="1" applyBorder="1" applyAlignment="1">
      <alignment horizontal="center" vertical="center" wrapText="1"/>
    </xf>
    <xf numFmtId="0" fontId="39" fillId="9" borderId="60" xfId="0" applyFont="1" applyFill="1" applyBorder="1" applyAlignment="1">
      <alignment vertical="center" wrapText="1" shrinkToFit="1"/>
    </xf>
    <xf numFmtId="0" fontId="39" fillId="9" borderId="36" xfId="0" applyFont="1" applyFill="1" applyBorder="1" applyAlignment="1">
      <alignment vertical="center" wrapText="1" shrinkToFit="1"/>
    </xf>
    <xf numFmtId="0" fontId="21" fillId="9" borderId="15" xfId="0" applyFont="1" applyFill="1" applyBorder="1" applyAlignment="1">
      <alignment horizontal="center" vertical="center" wrapText="1" shrinkToFit="1"/>
    </xf>
    <xf numFmtId="0" fontId="35" fillId="9" borderId="8" xfId="0" applyFont="1" applyFill="1" applyBorder="1" applyAlignment="1">
      <alignment horizontal="center" vertical="center" textRotation="255" wrapText="1"/>
    </xf>
    <xf numFmtId="0" fontId="39" fillId="9" borderId="60" xfId="0" applyFont="1" applyFill="1" applyBorder="1" applyAlignment="1">
      <alignment horizontal="center" vertical="center" wrapText="1" shrinkToFit="1"/>
    </xf>
    <xf numFmtId="0" fontId="39" fillId="9" borderId="2" xfId="0" applyFont="1" applyFill="1" applyBorder="1" applyAlignment="1">
      <alignment horizontal="center" vertical="center" wrapText="1" shrinkToFit="1"/>
    </xf>
    <xf numFmtId="0" fontId="39" fillId="9" borderId="36" xfId="0" applyFont="1" applyFill="1" applyBorder="1" applyAlignment="1">
      <alignment horizontal="center" vertical="center" wrapText="1" shrinkToFit="1"/>
    </xf>
    <xf numFmtId="0" fontId="39" fillId="9" borderId="8" xfId="0" applyFont="1" applyFill="1" applyBorder="1" applyAlignment="1">
      <alignment horizontal="center" vertical="center" wrapText="1" shrinkToFit="1"/>
    </xf>
    <xf numFmtId="0" fontId="39" fillId="9" borderId="8" xfId="0" applyFont="1" applyFill="1" applyBorder="1" applyAlignment="1">
      <alignment horizontal="center" vertical="center" shrinkToFit="1"/>
    </xf>
    <xf numFmtId="0" fontId="39" fillId="9" borderId="60" xfId="0" applyFont="1" applyFill="1" applyBorder="1" applyAlignment="1">
      <alignment horizontal="center" vertical="center" shrinkToFit="1"/>
    </xf>
    <xf numFmtId="0" fontId="39" fillId="9" borderId="8" xfId="0" applyFont="1" applyFill="1" applyBorder="1" applyAlignment="1">
      <alignment horizontal="center" vertical="center" wrapText="1"/>
    </xf>
    <xf numFmtId="0" fontId="39" fillId="9" borderId="143" xfId="0" applyFont="1" applyFill="1" applyBorder="1" applyAlignment="1">
      <alignment horizontal="center" vertical="center" wrapText="1"/>
    </xf>
    <xf numFmtId="0" fontId="39" fillId="9" borderId="144" xfId="0" applyFont="1" applyFill="1" applyBorder="1" applyAlignment="1">
      <alignment horizontal="center" vertical="center" wrapText="1"/>
    </xf>
    <xf numFmtId="0" fontId="39" fillId="9" borderId="36" xfId="0" applyFont="1" applyFill="1" applyBorder="1" applyAlignment="1">
      <alignment horizontal="center" vertical="center" wrapText="1"/>
    </xf>
    <xf numFmtId="0" fontId="39" fillId="9" borderId="8" xfId="0" applyFont="1" applyFill="1" applyBorder="1" applyAlignment="1">
      <alignment horizontal="center" vertical="center" textRotation="255"/>
    </xf>
    <xf numFmtId="0" fontId="39" fillId="9" borderId="60" xfId="0" applyFont="1" applyFill="1" applyBorder="1" applyAlignment="1">
      <alignment horizontal="center" vertical="center"/>
    </xf>
    <xf numFmtId="0" fontId="39" fillId="9" borderId="2" xfId="0" applyFont="1" applyFill="1" applyBorder="1" applyAlignment="1">
      <alignment horizontal="center" vertical="center"/>
    </xf>
    <xf numFmtId="0" fontId="39" fillId="0" borderId="3" xfId="0" applyFont="1" applyBorder="1" applyAlignment="1">
      <alignment vertical="center" wrapText="1"/>
    </xf>
    <xf numFmtId="0" fontId="39" fillId="0" borderId="112" xfId="0" applyFont="1" applyBorder="1" applyAlignment="1">
      <alignment horizontal="center" vertical="center"/>
    </xf>
    <xf numFmtId="0" fontId="39" fillId="0" borderId="11" xfId="0" applyFont="1" applyBorder="1" applyAlignment="1">
      <alignment horizontal="center" vertical="center"/>
    </xf>
    <xf numFmtId="0" fontId="39" fillId="0" borderId="11" xfId="0" applyFont="1" applyBorder="1" applyAlignment="1" applyProtection="1">
      <alignment horizontal="center" vertical="center"/>
      <protection locked="0"/>
    </xf>
    <xf numFmtId="0" fontId="39" fillId="0" borderId="28" xfId="0" applyFont="1" applyBorder="1" applyAlignment="1" applyProtection="1">
      <alignment horizontal="center" vertical="center"/>
      <protection locked="0"/>
    </xf>
    <xf numFmtId="0" fontId="39" fillId="0" borderId="3" xfId="0" applyFont="1" applyBorder="1" applyAlignment="1" applyProtection="1">
      <alignment vertical="center" wrapText="1"/>
      <protection locked="0"/>
    </xf>
    <xf numFmtId="0" fontId="35" fillId="0" borderId="4" xfId="0" applyFont="1" applyBorder="1" applyAlignment="1">
      <alignment vertical="center" wrapText="1"/>
    </xf>
    <xf numFmtId="178" fontId="39" fillId="0" borderId="3" xfId="3" applyFont="1" applyBorder="1" applyAlignment="1" applyProtection="1">
      <alignment vertical="center" shrinkToFit="1"/>
      <protection locked="0"/>
    </xf>
    <xf numFmtId="183" fontId="39" fillId="0" borderId="29" xfId="3" applyNumberFormat="1" applyFont="1" applyBorder="1" applyAlignment="1" applyProtection="1">
      <alignment vertical="center" shrinkToFit="1"/>
      <protection locked="0"/>
    </xf>
    <xf numFmtId="0" fontId="35" fillId="5" borderId="94" xfId="0" applyFont="1" applyFill="1" applyBorder="1" applyAlignment="1" applyProtection="1">
      <alignment horizontal="center" vertical="center"/>
      <protection locked="0"/>
    </xf>
    <xf numFmtId="0" fontId="92" fillId="5" borderId="39" xfId="0" applyFont="1" applyFill="1" applyBorder="1" applyAlignment="1" applyProtection="1">
      <alignment horizontal="center" vertical="center"/>
      <protection locked="0"/>
    </xf>
    <xf numFmtId="10" fontId="39" fillId="0" borderId="3" xfId="1" applyNumberFormat="1" applyFont="1" applyBorder="1" applyAlignment="1" applyProtection="1">
      <alignment vertical="center" shrinkToFit="1"/>
    </xf>
    <xf numFmtId="0" fontId="39" fillId="5" borderId="38" xfId="0" applyFont="1" applyFill="1" applyBorder="1" applyAlignment="1" applyProtection="1">
      <alignment horizontal="center" vertical="center"/>
      <protection locked="0"/>
    </xf>
    <xf numFmtId="0" fontId="39" fillId="5" borderId="38" xfId="0" applyFont="1" applyFill="1" applyBorder="1" applyAlignment="1">
      <alignment horizontal="center" vertical="center"/>
    </xf>
    <xf numFmtId="0" fontId="23" fillId="0" borderId="38" xfId="0" applyFont="1" applyBorder="1">
      <alignment vertical="center"/>
    </xf>
    <xf numFmtId="0" fontId="35" fillId="0" borderId="38" xfId="0" applyFont="1" applyBorder="1" applyAlignment="1">
      <alignment horizontal="center" vertical="center"/>
    </xf>
    <xf numFmtId="178" fontId="39" fillId="0" borderId="29" xfId="0" applyNumberFormat="1" applyFont="1" applyBorder="1">
      <alignment vertical="center"/>
    </xf>
    <xf numFmtId="0" fontId="36" fillId="0" borderId="39" xfId="0" applyFont="1" applyBorder="1" applyAlignment="1">
      <alignment vertical="center"/>
    </xf>
    <xf numFmtId="0" fontId="21" fillId="0" borderId="4" xfId="0" applyFont="1" applyBorder="1" applyAlignment="1">
      <alignment horizontal="left" vertical="center"/>
    </xf>
    <xf numFmtId="0" fontId="39" fillId="0" borderId="38" xfId="0" applyFont="1" applyBorder="1" applyAlignment="1">
      <alignment horizontal="center" vertical="center"/>
    </xf>
    <xf numFmtId="0" fontId="39" fillId="0" borderId="38" xfId="0" applyFont="1" applyBorder="1" applyAlignment="1">
      <alignment horizontal="left" vertical="center"/>
    </xf>
    <xf numFmtId="178" fontId="39" fillId="0" borderId="5" xfId="3" applyFont="1" applyBorder="1" applyAlignment="1" applyProtection="1">
      <alignment vertical="center"/>
    </xf>
    <xf numFmtId="0" fontId="21" fillId="6" borderId="139" xfId="0" applyFont="1" applyFill="1" applyBorder="1">
      <alignment vertical="center"/>
    </xf>
    <xf numFmtId="0" fontId="35" fillId="6" borderId="41" xfId="0" applyFont="1" applyFill="1" applyBorder="1">
      <alignment vertical="center"/>
    </xf>
    <xf numFmtId="0" fontId="35" fillId="6" borderId="140" xfId="0" applyFont="1" applyFill="1" applyBorder="1">
      <alignment vertical="center"/>
    </xf>
    <xf numFmtId="0" fontId="35" fillId="6" borderId="141" xfId="0" applyFont="1" applyFill="1" applyBorder="1">
      <alignment vertical="center"/>
    </xf>
    <xf numFmtId="0" fontId="35" fillId="9" borderId="142" xfId="0" applyFont="1" applyFill="1" applyBorder="1" applyAlignment="1">
      <alignment horizontal="center" vertical="center" wrapText="1"/>
    </xf>
    <xf numFmtId="0" fontId="39" fillId="9" borderId="4" xfId="0" applyFont="1" applyFill="1" applyBorder="1" applyAlignment="1" applyProtection="1">
      <alignment horizontal="left" vertical="top" textRotation="255"/>
      <protection locked="0"/>
    </xf>
    <xf numFmtId="0" fontId="39" fillId="9" borderId="29" xfId="0" applyFont="1" applyFill="1" applyBorder="1" applyAlignment="1">
      <alignment vertical="center" wrapText="1"/>
    </xf>
    <xf numFmtId="0" fontId="39" fillId="9" borderId="60" xfId="0" applyFont="1" applyFill="1" applyBorder="1" applyAlignment="1">
      <alignment horizontal="center" vertical="center" wrapText="1"/>
    </xf>
    <xf numFmtId="0" fontId="39" fillId="9" borderId="59" xfId="0" applyFont="1" applyFill="1" applyBorder="1" applyAlignment="1">
      <alignment horizontal="center" vertical="center" wrapText="1"/>
    </xf>
    <xf numFmtId="0" fontId="39" fillId="9" borderId="15" xfId="0" applyFont="1" applyFill="1" applyBorder="1" applyAlignment="1">
      <alignment horizontal="center" vertical="center" textRotation="255"/>
    </xf>
    <xf numFmtId="0" fontId="50" fillId="9" borderId="8" xfId="0" applyFont="1" applyFill="1" applyBorder="1" applyAlignment="1" applyProtection="1">
      <alignment horizontal="center" vertical="top" textRotation="255" wrapText="1"/>
      <protection locked="0"/>
    </xf>
    <xf numFmtId="183" fontId="39" fillId="0" borderId="4" xfId="3" applyNumberFormat="1" applyFont="1" applyBorder="1" applyAlignment="1" applyProtection="1">
      <alignment vertical="center" shrinkToFit="1"/>
      <protection locked="0"/>
    </xf>
    <xf numFmtId="0" fontId="39" fillId="6" borderId="94" xfId="0" applyFont="1" applyFill="1" applyBorder="1" applyAlignment="1" applyProtection="1">
      <alignment horizontal="center" vertical="center"/>
      <protection locked="0"/>
    </xf>
    <xf numFmtId="0" fontId="92" fillId="6" borderId="39" xfId="0" applyFont="1" applyFill="1" applyBorder="1" applyAlignment="1" applyProtection="1">
      <alignment horizontal="center" vertical="center"/>
      <protection locked="0"/>
    </xf>
    <xf numFmtId="184" fontId="39" fillId="0" borderId="3" xfId="1" applyNumberFormat="1" applyFont="1" applyBorder="1" applyAlignment="1" applyProtection="1">
      <alignment vertical="center" shrinkToFit="1"/>
    </xf>
    <xf numFmtId="0" fontId="39" fillId="6" borderId="3" xfId="0" applyFont="1" applyFill="1" applyBorder="1" applyAlignment="1" applyProtection="1">
      <alignment vertical="center" wrapText="1"/>
      <protection locked="0"/>
    </xf>
    <xf numFmtId="0" fontId="39" fillId="6" borderId="38" xfId="0" applyFont="1" applyFill="1" applyBorder="1" applyAlignment="1" applyProtection="1">
      <alignment horizontal="center" vertical="center"/>
      <protection locked="0"/>
    </xf>
    <xf numFmtId="0" fontId="35" fillId="0" borderId="38" xfId="0" applyFont="1" applyBorder="1" applyAlignment="1">
      <alignment vertical="center"/>
    </xf>
    <xf numFmtId="0" fontId="23" fillId="0" borderId="38" xfId="0" applyFont="1" applyBorder="1" applyAlignment="1">
      <alignment vertical="center"/>
    </xf>
    <xf numFmtId="0" fontId="47" fillId="8" borderId="5" xfId="0" applyFont="1" applyFill="1" applyBorder="1" applyAlignment="1">
      <alignment horizontal="center" vertical="center"/>
    </xf>
    <xf numFmtId="0" fontId="47" fillId="10" borderId="13" xfId="0" applyFont="1" applyFill="1" applyBorder="1">
      <alignment vertical="center"/>
    </xf>
    <xf numFmtId="0" fontId="47" fillId="10" borderId="14" xfId="0" applyFont="1" applyFill="1" applyBorder="1">
      <alignment vertical="center"/>
    </xf>
    <xf numFmtId="0" fontId="47" fillId="10" borderId="64" xfId="0" applyFont="1" applyFill="1" applyBorder="1">
      <alignment vertical="center"/>
    </xf>
    <xf numFmtId="0" fontId="92" fillId="6" borderId="19" xfId="0" applyFont="1" applyFill="1" applyBorder="1" applyAlignment="1" applyProtection="1">
      <alignment horizontal="center" vertical="center"/>
      <protection locked="0"/>
    </xf>
    <xf numFmtId="0" fontId="39" fillId="6" borderId="20" xfId="0" applyFont="1" applyFill="1" applyBorder="1" applyAlignment="1" applyProtection="1">
      <alignment vertical="center" wrapText="1"/>
      <protection locked="0"/>
    </xf>
    <xf numFmtId="0" fontId="36" fillId="0" borderId="33" xfId="0" applyFont="1" applyBorder="1" applyAlignment="1">
      <alignment vertical="center"/>
    </xf>
    <xf numFmtId="0" fontId="39" fillId="6" borderId="145" xfId="0" applyFont="1" applyFill="1" applyBorder="1" applyAlignment="1" applyProtection="1">
      <alignment horizontal="center" vertical="center"/>
      <protection locked="0"/>
    </xf>
    <xf numFmtId="0" fontId="36" fillId="0" borderId="145" xfId="0" applyFont="1" applyBorder="1" applyAlignment="1">
      <alignment vertical="center"/>
    </xf>
    <xf numFmtId="0" fontId="36" fillId="0" borderId="145" xfId="0" applyFont="1" applyBorder="1" applyAlignment="1" applyProtection="1">
      <alignment vertical="center"/>
      <protection locked="0"/>
    </xf>
    <xf numFmtId="0" fontId="23" fillId="0" borderId="145" xfId="0" applyFont="1" applyBorder="1">
      <alignment vertical="center"/>
    </xf>
    <xf numFmtId="0" fontId="35" fillId="0" borderId="145" xfId="0" applyFont="1" applyBorder="1" applyAlignment="1">
      <alignment horizontal="center" vertical="center"/>
    </xf>
    <xf numFmtId="0" fontId="23" fillId="0" borderId="145" xfId="0" applyFont="1" applyBorder="1" applyAlignment="1">
      <alignment vertical="center"/>
    </xf>
    <xf numFmtId="178" fontId="39" fillId="0" borderId="137" xfId="0" applyNumberFormat="1" applyFont="1" applyBorder="1">
      <alignment vertical="center"/>
    </xf>
    <xf numFmtId="0" fontId="93" fillId="0" borderId="0" xfId="0" applyFont="1" applyAlignment="1">
      <alignment vertical="center"/>
    </xf>
    <xf numFmtId="0" fontId="94" fillId="0" borderId="0" xfId="0" applyFont="1" applyAlignment="1">
      <alignment vertical="center" wrapText="1"/>
    </xf>
    <xf numFmtId="0" fontId="94" fillId="0" borderId="0" xfId="0" applyFont="1" applyBorder="1" applyAlignment="1">
      <alignment horizontal="center" vertical="center"/>
    </xf>
    <xf numFmtId="0" fontId="94" fillId="0" borderId="0" xfId="0" applyFont="1" applyBorder="1" applyAlignment="1">
      <alignment horizontal="left" vertical="center"/>
    </xf>
    <xf numFmtId="178" fontId="94" fillId="0" borderId="5" xfId="0" applyNumberFormat="1" applyFont="1" applyBorder="1" applyAlignment="1">
      <alignment vertical="center"/>
    </xf>
    <xf numFmtId="0" fontId="39" fillId="0" borderId="0" xfId="0" applyFont="1" applyBorder="1" applyAlignment="1">
      <alignment horizontal="left" vertical="top"/>
    </xf>
    <xf numFmtId="0" fontId="33" fillId="0" borderId="2" xfId="0" applyFont="1" applyBorder="1">
      <alignment vertical="center"/>
    </xf>
    <xf numFmtId="0" fontId="33" fillId="0" borderId="0" xfId="0" applyFont="1" applyAlignment="1">
      <alignment horizontal="right" vertical="center"/>
    </xf>
    <xf numFmtId="0" fontId="33" fillId="0" borderId="50" xfId="0" applyFont="1" applyBorder="1">
      <alignment vertical="center"/>
    </xf>
    <xf numFmtId="0" fontId="94" fillId="9" borderId="65" xfId="0" applyFont="1" applyFill="1" applyBorder="1" applyAlignment="1">
      <alignment vertical="center" wrapText="1" shrinkToFit="1"/>
    </xf>
    <xf numFmtId="0" fontId="94" fillId="9" borderId="60" xfId="0" applyFont="1" applyFill="1" applyBorder="1" applyAlignment="1">
      <alignment vertical="center" wrapText="1" shrinkToFit="1"/>
    </xf>
    <xf numFmtId="0" fontId="94" fillId="9" borderId="36" xfId="0" applyFont="1" applyFill="1" applyBorder="1" applyAlignment="1">
      <alignment horizontal="center" vertical="center" wrapText="1" shrinkToFit="1"/>
    </xf>
    <xf numFmtId="0" fontId="39" fillId="9" borderId="15" xfId="0" applyFont="1" applyFill="1" applyBorder="1" applyAlignment="1">
      <alignment horizontal="left" vertical="center" wrapText="1"/>
    </xf>
    <xf numFmtId="0" fontId="39" fillId="9" borderId="21" xfId="0" applyFont="1" applyFill="1" applyBorder="1" applyAlignment="1">
      <alignment horizontal="left" vertical="center" wrapText="1"/>
    </xf>
    <xf numFmtId="0" fontId="39" fillId="9" borderId="43" xfId="0" applyFont="1" applyFill="1" applyBorder="1" applyAlignment="1">
      <alignment horizontal="left" vertical="center" wrapText="1"/>
    </xf>
    <xf numFmtId="0" fontId="27" fillId="9" borderId="15" xfId="0" applyFont="1" applyFill="1" applyBorder="1" applyAlignment="1">
      <alignment horizontal="center" vertical="center" wrapText="1" shrinkToFit="1"/>
    </xf>
    <xf numFmtId="0" fontId="39" fillId="9" borderId="6" xfId="0" applyFont="1" applyFill="1" applyBorder="1" applyAlignment="1">
      <alignment horizontal="left" vertical="center" wrapText="1"/>
    </xf>
    <xf numFmtId="0" fontId="39" fillId="9" borderId="138" xfId="0" applyFont="1" applyFill="1" applyBorder="1" applyAlignment="1">
      <alignment horizontal="left" vertical="center" wrapText="1"/>
    </xf>
    <xf numFmtId="0" fontId="33" fillId="9" borderId="8" xfId="0" applyFont="1" applyFill="1" applyBorder="1" applyAlignment="1">
      <alignment horizontal="center" vertical="center" textRotation="255" wrapText="1"/>
    </xf>
    <xf numFmtId="0" fontId="94" fillId="9" borderId="60" xfId="0" applyFont="1" applyFill="1" applyBorder="1" applyAlignment="1">
      <alignment horizontal="center" vertical="center" wrapText="1" shrinkToFit="1"/>
    </xf>
    <xf numFmtId="0" fontId="94" fillId="9" borderId="2" xfId="0" applyFont="1" applyFill="1" applyBorder="1" applyAlignment="1">
      <alignment horizontal="center" vertical="center" wrapText="1" shrinkToFit="1"/>
    </xf>
    <xf numFmtId="0" fontId="94" fillId="9" borderId="8" xfId="0" applyFont="1" applyFill="1" applyBorder="1" applyAlignment="1">
      <alignment horizontal="center" vertical="center" wrapText="1" shrinkToFit="1"/>
    </xf>
    <xf numFmtId="0" fontId="94" fillId="9" borderId="8" xfId="0" applyFont="1" applyFill="1" applyBorder="1" applyAlignment="1">
      <alignment horizontal="center" vertical="center" shrinkToFit="1"/>
    </xf>
    <xf numFmtId="0" fontId="94" fillId="9" borderId="60" xfId="0" applyFont="1" applyFill="1" applyBorder="1" applyAlignment="1">
      <alignment horizontal="center" vertical="center" shrinkToFit="1"/>
    </xf>
    <xf numFmtId="0" fontId="94" fillId="9" borderId="8" xfId="0" applyFont="1" applyFill="1" applyBorder="1" applyAlignment="1">
      <alignment horizontal="center" vertical="center" wrapText="1"/>
    </xf>
    <xf numFmtId="0" fontId="94" fillId="9" borderId="60" xfId="0" applyFont="1" applyFill="1" applyBorder="1" applyAlignment="1">
      <alignment horizontal="center" vertical="center" wrapText="1"/>
    </xf>
    <xf numFmtId="0" fontId="94" fillId="9" borderId="8" xfId="0" applyFont="1" applyFill="1" applyBorder="1" applyAlignment="1">
      <alignment horizontal="center" vertical="center" textRotation="255"/>
    </xf>
    <xf numFmtId="0" fontId="94" fillId="9" borderId="2" xfId="0" applyFont="1" applyFill="1" applyBorder="1" applyAlignment="1">
      <alignment horizontal="center" vertical="center"/>
    </xf>
    <xf numFmtId="0" fontId="33" fillId="9" borderId="36" xfId="0" applyFont="1" applyFill="1" applyBorder="1">
      <alignment vertical="center"/>
    </xf>
    <xf numFmtId="0" fontId="33" fillId="9" borderId="59" xfId="0" applyFont="1" applyFill="1" applyBorder="1">
      <alignment vertical="center"/>
    </xf>
    <xf numFmtId="0" fontId="33" fillId="9" borderId="43" xfId="0" applyFont="1" applyFill="1" applyBorder="1">
      <alignment vertical="center"/>
    </xf>
    <xf numFmtId="0" fontId="94" fillId="0" borderId="3" xfId="0" applyFont="1" applyBorder="1" applyAlignment="1">
      <alignment vertical="center" wrapText="1"/>
    </xf>
    <xf numFmtId="0" fontId="94" fillId="0" borderId="112" xfId="0" applyFont="1" applyBorder="1" applyAlignment="1">
      <alignment horizontal="center" vertical="center"/>
    </xf>
    <xf numFmtId="0" fontId="94" fillId="0" borderId="11" xfId="0" applyFont="1" applyBorder="1" applyAlignment="1">
      <alignment horizontal="center" vertical="center"/>
    </xf>
    <xf numFmtId="0" fontId="94" fillId="0" borderId="28" xfId="0" applyFont="1" applyBorder="1" applyAlignment="1">
      <alignment horizontal="center" vertical="center"/>
    </xf>
    <xf numFmtId="0" fontId="94" fillId="0" borderId="3" xfId="0" applyFont="1" applyBorder="1" applyAlignment="1" applyProtection="1">
      <alignment vertical="center" wrapText="1"/>
      <protection locked="0"/>
    </xf>
    <xf numFmtId="0" fontId="33" fillId="0" borderId="4" xfId="0" applyFont="1" applyBorder="1" applyAlignment="1">
      <alignment vertical="center" wrapText="1"/>
    </xf>
    <xf numFmtId="0" fontId="94" fillId="2" borderId="3" xfId="0" applyFont="1" applyFill="1" applyBorder="1" applyAlignment="1" applyProtection="1">
      <alignment horizontal="center" vertical="center"/>
      <protection locked="0"/>
    </xf>
    <xf numFmtId="0" fontId="39" fillId="2" borderId="94" xfId="0" applyFont="1" applyFill="1" applyBorder="1" applyAlignment="1" applyProtection="1">
      <alignment horizontal="center" vertical="center"/>
      <protection locked="0"/>
    </xf>
    <xf numFmtId="184" fontId="94" fillId="0" borderId="3" xfId="1" applyNumberFormat="1" applyFont="1" applyBorder="1" applyAlignment="1" applyProtection="1">
      <alignment vertical="center" shrinkToFit="1"/>
    </xf>
    <xf numFmtId="0" fontId="95" fillId="0" borderId="38" xfId="0" applyFont="1" applyBorder="1" applyAlignment="1">
      <alignment vertical="center"/>
    </xf>
    <xf numFmtId="0" fontId="94" fillId="2" borderId="38" xfId="0" applyFont="1" applyFill="1" applyBorder="1" applyAlignment="1" applyProtection="1">
      <alignment horizontal="center" vertical="center"/>
      <protection locked="0"/>
    </xf>
    <xf numFmtId="0" fontId="95" fillId="9" borderId="38" xfId="0" applyFont="1" applyFill="1" applyBorder="1" applyAlignment="1">
      <alignment vertical="center"/>
    </xf>
    <xf numFmtId="0" fontId="95" fillId="0" borderId="38" xfId="0" applyFont="1" applyBorder="1" applyAlignment="1" applyProtection="1">
      <alignment vertical="center"/>
      <protection locked="0"/>
    </xf>
    <xf numFmtId="0" fontId="94" fillId="2" borderId="38" xfId="0" applyFont="1" applyFill="1" applyBorder="1" applyAlignment="1">
      <alignment horizontal="center" vertical="center"/>
    </xf>
    <xf numFmtId="0" fontId="6" fillId="0" borderId="38" xfId="0" applyFont="1" applyBorder="1">
      <alignment vertical="center"/>
    </xf>
    <xf numFmtId="0" fontId="33" fillId="0" borderId="38" xfId="0" applyFont="1" applyBorder="1" applyAlignment="1">
      <alignment horizontal="center" vertical="center"/>
    </xf>
    <xf numFmtId="0" fontId="6" fillId="0" borderId="38" xfId="0" applyFont="1" applyBorder="1" applyAlignment="1">
      <alignment vertical="center"/>
    </xf>
    <xf numFmtId="178" fontId="94" fillId="0" borderId="3" xfId="0" applyNumberFormat="1" applyFont="1" applyBorder="1">
      <alignment vertical="center"/>
    </xf>
    <xf numFmtId="178" fontId="94" fillId="2" borderId="39" xfId="3" applyFont="1" applyFill="1" applyBorder="1" applyAlignment="1" applyProtection="1">
      <alignment vertical="center"/>
    </xf>
    <xf numFmtId="178" fontId="94" fillId="2" borderId="3" xfId="3" applyFont="1" applyFill="1" applyBorder="1" applyAlignment="1" applyProtection="1">
      <alignment vertical="center"/>
    </xf>
    <xf numFmtId="178" fontId="94" fillId="2" borderId="63" xfId="3" applyFont="1" applyFill="1" applyBorder="1" applyAlignment="1" applyProtection="1">
      <alignment vertical="center"/>
    </xf>
    <xf numFmtId="178" fontId="94" fillId="2" borderId="29" xfId="3" applyFont="1" applyFill="1" applyBorder="1" applyAlignment="1" applyProtection="1">
      <alignment vertical="center"/>
    </xf>
    <xf numFmtId="0" fontId="39" fillId="2" borderId="147" xfId="0" applyFont="1" applyFill="1" applyBorder="1" applyAlignment="1" applyProtection="1">
      <alignment horizontal="center" vertical="center"/>
      <protection locked="0"/>
    </xf>
    <xf numFmtId="184" fontId="94" fillId="0" borderId="148" xfId="1" applyNumberFormat="1" applyFont="1" applyBorder="1" applyAlignment="1" applyProtection="1">
      <alignment vertical="center" shrinkToFit="1"/>
    </xf>
    <xf numFmtId="0" fontId="95" fillId="0" borderId="145" xfId="0" applyFont="1" applyBorder="1" applyAlignment="1">
      <alignment vertical="center"/>
    </xf>
    <xf numFmtId="0" fontId="94" fillId="2" borderId="145" xfId="0" applyFont="1" applyFill="1" applyBorder="1" applyAlignment="1" applyProtection="1">
      <alignment horizontal="center" vertical="center"/>
      <protection locked="0"/>
    </xf>
    <xf numFmtId="0" fontId="95" fillId="9" borderId="145" xfId="0" applyFont="1" applyFill="1" applyBorder="1" applyAlignment="1">
      <alignment vertical="center"/>
    </xf>
    <xf numFmtId="0" fontId="95" fillId="0" borderId="145" xfId="0" applyFont="1" applyBorder="1" applyAlignment="1" applyProtection="1">
      <alignment vertical="center"/>
      <protection locked="0"/>
    </xf>
    <xf numFmtId="0" fontId="94" fillId="2" borderId="145" xfId="0" applyFont="1" applyFill="1" applyBorder="1" applyAlignment="1">
      <alignment horizontal="center" vertical="center"/>
    </xf>
    <xf numFmtId="0" fontId="6" fillId="0" borderId="145" xfId="0" applyFont="1" applyBorder="1">
      <alignment vertical="center"/>
    </xf>
    <xf numFmtId="0" fontId="6" fillId="0" borderId="145" xfId="0" applyFont="1" applyBorder="1" applyAlignment="1">
      <alignment vertical="center"/>
    </xf>
    <xf numFmtId="178" fontId="94" fillId="0" borderId="20" xfId="0" applyNumberFormat="1" applyFont="1" applyBorder="1">
      <alignment vertical="center"/>
    </xf>
    <xf numFmtId="178" fontId="94" fillId="2" borderId="19" xfId="3" applyFont="1" applyFill="1" applyBorder="1" applyAlignment="1" applyProtection="1">
      <alignment vertical="center"/>
    </xf>
    <xf numFmtId="178" fontId="94" fillId="2" borderId="20" xfId="3" applyFont="1" applyFill="1" applyBorder="1" applyAlignment="1" applyProtection="1">
      <alignment vertical="center"/>
    </xf>
    <xf numFmtId="178" fontId="94" fillId="2" borderId="137" xfId="3" applyFont="1" applyFill="1" applyBorder="1" applyAlignment="1" applyProtection="1">
      <alignment vertical="center"/>
    </xf>
    <xf numFmtId="0" fontId="0" fillId="0" borderId="0" xfId="0" applyFont="1" applyAlignment="1">
      <alignment vertical="center"/>
    </xf>
    <xf numFmtId="0" fontId="0" fillId="0" borderId="0" xfId="0" applyFont="1">
      <alignment vertical="center"/>
    </xf>
    <xf numFmtId="0" fontId="95" fillId="0" borderId="0" xfId="0" applyFont="1" applyBorder="1" applyAlignment="1">
      <alignment vertical="center"/>
    </xf>
    <xf numFmtId="0" fontId="56" fillId="0" borderId="7" xfId="0" applyFont="1" applyBorder="1" applyAlignment="1">
      <alignment horizontal="center" vertical="center"/>
    </xf>
    <xf numFmtId="0" fontId="56" fillId="0" borderId="94" xfId="0" applyFont="1" applyBorder="1" applyAlignment="1">
      <alignment horizontal="center" vertical="center" wrapText="1"/>
    </xf>
    <xf numFmtId="0" fontId="56" fillId="0" borderId="3" xfId="0" applyFont="1" applyBorder="1" applyAlignment="1">
      <alignment horizontal="center" vertical="center" wrapText="1"/>
    </xf>
    <xf numFmtId="0" fontId="96" fillId="0" borderId="29" xfId="0" applyFont="1" applyBorder="1" applyAlignment="1">
      <alignment horizontal="center" vertical="center" wrapText="1"/>
    </xf>
    <xf numFmtId="0" fontId="56" fillId="0" borderId="29" xfId="0" applyFont="1" applyBorder="1" applyAlignment="1">
      <alignment horizontal="center" vertical="center" wrapText="1"/>
    </xf>
    <xf numFmtId="184" fontId="97" fillId="0" borderId="94" xfId="1" applyNumberFormat="1" applyFont="1" applyBorder="1" applyAlignment="1" applyProtection="1">
      <alignment vertical="center" wrapText="1"/>
    </xf>
    <xf numFmtId="184" fontId="97" fillId="0" borderId="3" xfId="1" applyNumberFormat="1" applyFont="1" applyBorder="1" applyAlignment="1" applyProtection="1">
      <alignment vertical="center" wrapText="1"/>
    </xf>
    <xf numFmtId="184" fontId="97" fillId="0" borderId="39" xfId="1" applyNumberFormat="1" applyFont="1" applyBorder="1" applyAlignment="1" applyProtection="1">
      <alignment vertical="center" wrapText="1"/>
    </xf>
    <xf numFmtId="10" fontId="97" fillId="0" borderId="3" xfId="1" applyNumberFormat="1" applyFont="1" applyBorder="1" applyAlignment="1" applyProtection="1">
      <alignment vertical="center" wrapText="1"/>
    </xf>
    <xf numFmtId="184" fontId="97" fillId="0" borderId="29" xfId="1" applyNumberFormat="1" applyFont="1" applyBorder="1" applyAlignment="1" applyProtection="1">
      <alignment vertical="center" wrapText="1"/>
    </xf>
    <xf numFmtId="184" fontId="95" fillId="0" borderId="39" xfId="1" applyNumberFormat="1" applyFont="1" applyBorder="1" applyAlignment="1" applyProtection="1">
      <alignment vertical="center" wrapText="1"/>
    </xf>
    <xf numFmtId="184" fontId="95" fillId="0" borderId="38" xfId="1" applyNumberFormat="1" applyFont="1" applyBorder="1" applyAlignment="1" applyProtection="1">
      <alignment vertical="center" wrapText="1"/>
    </xf>
    <xf numFmtId="0" fontId="6" fillId="0" borderId="0" xfId="0" applyFont="1" applyAlignment="1">
      <alignment vertical="center"/>
    </xf>
    <xf numFmtId="184" fontId="95" fillId="0" borderId="29" xfId="1" applyNumberFormat="1" applyFont="1" applyBorder="1" applyAlignment="1" applyProtection="1">
      <alignment vertical="center" wrapText="1"/>
    </xf>
    <xf numFmtId="184" fontId="97" fillId="0" borderId="147" xfId="1" applyNumberFormat="1" applyFont="1" applyBorder="1" applyAlignment="1" applyProtection="1">
      <alignment vertical="center" wrapText="1"/>
    </xf>
    <xf numFmtId="184" fontId="97" fillId="0" borderId="20" xfId="1" applyNumberFormat="1" applyFont="1" applyBorder="1" applyAlignment="1" applyProtection="1">
      <alignment vertical="center" wrapText="1"/>
    </xf>
    <xf numFmtId="184" fontId="97" fillId="0" borderId="19" xfId="1" applyNumberFormat="1" applyFont="1" applyBorder="1" applyAlignment="1" applyProtection="1">
      <alignment vertical="center" wrapText="1"/>
    </xf>
    <xf numFmtId="184" fontId="97" fillId="0" borderId="137" xfId="1" applyNumberFormat="1" applyFont="1" applyBorder="1" applyAlignment="1" applyProtection="1">
      <alignment vertical="center" wrapText="1"/>
    </xf>
    <xf numFmtId="184" fontId="95" fillId="0" borderId="19" xfId="1" applyNumberFormat="1" applyFont="1" applyBorder="1" applyAlignment="1" applyProtection="1">
      <alignment vertical="center" wrapText="1"/>
    </xf>
    <xf numFmtId="184" fontId="95" fillId="0" borderId="145" xfId="1" applyNumberFormat="1" applyFont="1" applyBorder="1" applyAlignment="1" applyProtection="1">
      <alignment vertical="center" wrapText="1"/>
    </xf>
    <xf numFmtId="184" fontId="95" fillId="0" borderId="137" xfId="1" applyNumberFormat="1" applyFont="1" applyBorder="1" applyAlignment="1" applyProtection="1">
      <alignment vertical="center" wrapText="1"/>
    </xf>
    <xf numFmtId="184" fontId="97" fillId="0" borderId="150" xfId="1" applyNumberFormat="1" applyFont="1" applyBorder="1" applyAlignment="1" applyProtection="1">
      <alignment vertical="center" wrapText="1"/>
    </xf>
    <xf numFmtId="184" fontId="97" fillId="0" borderId="25" xfId="1" applyNumberFormat="1" applyFont="1" applyBorder="1" applyAlignment="1" applyProtection="1">
      <alignment vertical="center" wrapText="1"/>
    </xf>
    <xf numFmtId="184" fontId="97" fillId="0" borderId="99" xfId="1" applyNumberFormat="1" applyFont="1" applyBorder="1" applyAlignment="1" applyProtection="1">
      <alignment vertical="center" wrapText="1"/>
    </xf>
    <xf numFmtId="10" fontId="97" fillId="0" borderId="25" xfId="1" applyNumberFormat="1" applyFont="1" applyBorder="1" applyAlignment="1" applyProtection="1">
      <alignment vertical="center" wrapText="1"/>
    </xf>
    <xf numFmtId="184" fontId="97" fillId="0" borderId="26" xfId="1" applyNumberFormat="1" applyFont="1" applyBorder="1" applyAlignment="1" applyProtection="1">
      <alignment vertical="center" wrapText="1"/>
    </xf>
    <xf numFmtId="184" fontId="95" fillId="0" borderId="99" xfId="1" applyNumberFormat="1" applyFont="1" applyBorder="1" applyAlignment="1" applyProtection="1">
      <alignment vertical="center" wrapText="1"/>
    </xf>
    <xf numFmtId="184" fontId="95" fillId="0" borderId="140" xfId="1" applyNumberFormat="1" applyFont="1" applyBorder="1" applyAlignment="1" applyProtection="1">
      <alignment vertical="center" wrapText="1"/>
    </xf>
    <xf numFmtId="184" fontId="95" fillId="0" borderId="26" xfId="1" applyNumberFormat="1" applyFont="1" applyBorder="1" applyAlignment="1" applyProtection="1">
      <alignment vertical="center" wrapText="1"/>
    </xf>
    <xf numFmtId="10" fontId="97" fillId="0" borderId="20" xfId="1" applyNumberFormat="1" applyFont="1" applyBorder="1" applyAlignment="1" applyProtection="1">
      <alignment vertical="center" wrapText="1"/>
    </xf>
    <xf numFmtId="10" fontId="97" fillId="0" borderId="137" xfId="1" applyNumberFormat="1" applyFont="1" applyBorder="1" applyAlignment="1" applyProtection="1">
      <alignment vertical="center" wrapText="1"/>
    </xf>
    <xf numFmtId="0" fontId="95" fillId="0" borderId="135" xfId="0" applyFont="1" applyBorder="1" applyAlignment="1">
      <alignment vertical="center" wrapText="1"/>
    </xf>
    <xf numFmtId="0" fontId="97" fillId="0" borderId="38" xfId="0" applyFont="1" applyBorder="1" applyAlignment="1">
      <alignment vertical="center" wrapText="1"/>
    </xf>
    <xf numFmtId="184" fontId="97" fillId="0" borderId="9" xfId="1" applyNumberFormat="1" applyFont="1" applyBorder="1" applyAlignment="1" applyProtection="1">
      <alignment vertical="center" wrapText="1"/>
    </xf>
    <xf numFmtId="0" fontId="95" fillId="0" borderId="135" xfId="0" applyFont="1" applyBorder="1" applyAlignment="1">
      <alignment vertical="center"/>
    </xf>
    <xf numFmtId="0" fontId="95" fillId="0" borderId="149" xfId="0" applyFont="1" applyBorder="1" applyAlignment="1">
      <alignment vertical="center"/>
    </xf>
    <xf numFmtId="0" fontId="97" fillId="0" borderId="145" xfId="0" applyFont="1" applyBorder="1" applyAlignment="1">
      <alignment vertical="center" wrapText="1"/>
    </xf>
    <xf numFmtId="0" fontId="95" fillId="0" borderId="139" xfId="0" applyFont="1" applyBorder="1" applyAlignment="1">
      <alignment vertical="center"/>
    </xf>
    <xf numFmtId="0" fontId="97" fillId="0" borderId="140" xfId="0" applyFont="1" applyBorder="1" applyAlignment="1">
      <alignment vertical="center" wrapText="1"/>
    </xf>
    <xf numFmtId="184" fontId="97" fillId="0" borderId="7" xfId="1" applyNumberFormat="1" applyFont="1" applyBorder="1" applyAlignment="1" applyProtection="1">
      <alignment vertical="center" wrapText="1"/>
    </xf>
    <xf numFmtId="184" fontId="97" fillId="0" borderId="18" xfId="1" applyNumberFormat="1" applyFont="1" applyBorder="1" applyAlignment="1" applyProtection="1">
      <alignment vertical="center" wrapText="1"/>
    </xf>
    <xf numFmtId="0" fontId="27" fillId="0" borderId="2" xfId="0" applyFont="1" applyBorder="1" applyAlignment="1">
      <alignment horizontal="left" vertical="top" wrapText="1"/>
    </xf>
    <xf numFmtId="0" fontId="23" fillId="0" borderId="3"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3" xfId="0" applyFont="1" applyBorder="1" applyAlignment="1">
      <alignment horizontal="center" vertical="center" wrapText="1"/>
    </xf>
    <xf numFmtId="0" fontId="23"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23" fillId="0" borderId="15" xfId="0" applyFont="1" applyBorder="1" applyAlignment="1">
      <alignment horizontal="center" vertical="center" wrapText="1"/>
    </xf>
    <xf numFmtId="0" fontId="18" fillId="4" borderId="25" xfId="0" applyFont="1" applyFill="1" applyBorder="1" applyAlignment="1">
      <alignment vertical="center"/>
    </xf>
    <xf numFmtId="0" fontId="18" fillId="4" borderId="3" xfId="0" applyFont="1" applyFill="1" applyBorder="1" applyAlignment="1">
      <alignment vertical="center"/>
    </xf>
    <xf numFmtId="0" fontId="18" fillId="4" borderId="20" xfId="0" applyFont="1" applyFill="1" applyBorder="1" applyAlignment="1">
      <alignment vertical="center"/>
    </xf>
    <xf numFmtId="0" fontId="36" fillId="0" borderId="3" xfId="0" applyFont="1" applyBorder="1" applyAlignment="1">
      <alignment horizontal="center" vertical="center"/>
    </xf>
    <xf numFmtId="0" fontId="37" fillId="0" borderId="3" xfId="0" applyFont="1" applyBorder="1" applyAlignment="1">
      <alignment horizontal="center" vertical="center"/>
    </xf>
    <xf numFmtId="0" fontId="21" fillId="0" borderId="0" xfId="0" applyFont="1" applyBorder="1" applyAlignment="1">
      <alignment horizontal="center" vertical="center"/>
    </xf>
    <xf numFmtId="0" fontId="39" fillId="4" borderId="0" xfId="0" applyFont="1" applyFill="1" applyBorder="1" applyAlignment="1">
      <alignment horizontal="center" vertical="center"/>
    </xf>
    <xf numFmtId="0" fontId="36" fillId="0" borderId="34" xfId="0" applyFont="1" applyBorder="1" applyAlignment="1">
      <alignment horizontal="center" vertical="center"/>
    </xf>
    <xf numFmtId="0" fontId="37" fillId="0" borderId="35" xfId="0" applyFont="1" applyBorder="1" applyAlignment="1" applyProtection="1">
      <alignment horizontal="left" vertical="center"/>
      <protection locked="0"/>
    </xf>
    <xf numFmtId="0" fontId="36" fillId="0" borderId="8" xfId="0" applyFont="1" applyBorder="1" applyAlignment="1">
      <alignment horizontal="center" vertical="center"/>
    </xf>
    <xf numFmtId="0" fontId="37" fillId="0" borderId="36" xfId="0" applyFont="1" applyBorder="1" applyAlignment="1" applyProtection="1">
      <alignment horizontal="left" vertical="center" wrapText="1"/>
      <protection locked="0"/>
    </xf>
    <xf numFmtId="0" fontId="36" fillId="0" borderId="6" xfId="0" applyFont="1" applyBorder="1" applyAlignment="1">
      <alignment horizontal="center" vertical="center" wrapText="1"/>
    </xf>
    <xf numFmtId="0" fontId="37" fillId="0" borderId="37" xfId="0" applyFont="1" applyBorder="1" applyAlignment="1" applyProtection="1">
      <alignment vertical="center"/>
      <protection locked="0"/>
    </xf>
    <xf numFmtId="0" fontId="37" fillId="0" borderId="15" xfId="0" applyFont="1" applyBorder="1" applyAlignment="1" applyProtection="1">
      <alignment horizontal="left" vertical="center"/>
      <protection locked="0"/>
    </xf>
    <xf numFmtId="0" fontId="37" fillId="0" borderId="8" xfId="0" applyFont="1" applyBorder="1" applyAlignment="1" applyProtection="1">
      <alignment horizontal="left" vertical="center"/>
      <protection locked="0"/>
    </xf>
    <xf numFmtId="0" fontId="36" fillId="0" borderId="34" xfId="0" applyFont="1" applyBorder="1" applyAlignment="1">
      <alignment horizontal="center" vertical="center" wrapText="1"/>
    </xf>
    <xf numFmtId="0" fontId="36" fillId="0" borderId="15" xfId="0" applyFont="1" applyBorder="1" applyAlignment="1">
      <alignment horizontal="center" vertical="center" wrapText="1"/>
    </xf>
    <xf numFmtId="0" fontId="37" fillId="0" borderId="36" xfId="0" applyFont="1" applyBorder="1" applyAlignment="1" applyProtection="1">
      <alignment horizontal="left" vertical="center"/>
      <protection locked="0"/>
    </xf>
    <xf numFmtId="0" fontId="36" fillId="0" borderId="3" xfId="0" applyFont="1" applyBorder="1" applyAlignment="1" applyProtection="1">
      <alignment horizontal="center" vertical="center"/>
      <protection locked="0"/>
    </xf>
    <xf numFmtId="0" fontId="36" fillId="0" borderId="39" xfId="0" applyFont="1" applyBorder="1" applyAlignment="1">
      <alignment horizontal="center" vertical="center"/>
    </xf>
    <xf numFmtId="0" fontId="37" fillId="0" borderId="3" xfId="0" applyFont="1" applyBorder="1" applyAlignment="1" applyProtection="1">
      <alignment horizontal="left" vertical="center"/>
      <protection locked="0"/>
    </xf>
    <xf numFmtId="0" fontId="37" fillId="0" borderId="3" xfId="0" applyFont="1" applyBorder="1" applyAlignment="1" applyProtection="1">
      <alignment vertical="center"/>
      <protection locked="0"/>
    </xf>
    <xf numFmtId="0" fontId="45" fillId="0" borderId="0" xfId="0" applyFont="1" applyBorder="1" applyAlignment="1">
      <alignment horizontal="left" vertical="center" wrapText="1"/>
    </xf>
    <xf numFmtId="0" fontId="33" fillId="7" borderId="3" xfId="0" applyFont="1" applyFill="1" applyBorder="1" applyAlignment="1">
      <alignment horizontal="center" vertical="center"/>
    </xf>
    <xf numFmtId="0" fontId="56" fillId="7" borderId="29" xfId="0" applyFont="1" applyFill="1" applyBorder="1" applyAlignment="1">
      <alignment horizontal="center" vertical="center"/>
    </xf>
    <xf numFmtId="0" fontId="56" fillId="7" borderId="9" xfId="0" applyFont="1" applyFill="1" applyBorder="1" applyAlignment="1">
      <alignment horizontal="center" vertical="center"/>
    </xf>
    <xf numFmtId="0" fontId="56" fillId="0" borderId="38" xfId="0" applyFont="1" applyBorder="1" applyAlignment="1">
      <alignment horizontal="center" vertical="center"/>
    </xf>
    <xf numFmtId="0" fontId="50" fillId="0" borderId="38" xfId="0" applyFont="1" applyBorder="1" applyAlignment="1">
      <alignment horizontal="center" vertical="center"/>
    </xf>
    <xf numFmtId="179" fontId="58" fillId="0" borderId="50" xfId="3" applyNumberFormat="1" applyFont="1" applyBorder="1" applyAlignment="1" applyProtection="1">
      <alignment horizontal="right" vertical="center"/>
    </xf>
    <xf numFmtId="176" fontId="58" fillId="0" borderId="50" xfId="0" applyNumberFormat="1" applyFont="1" applyBorder="1" applyAlignment="1">
      <alignment horizontal="right" vertical="center"/>
    </xf>
    <xf numFmtId="0" fontId="56" fillId="0" borderId="39" xfId="0" applyFont="1" applyBorder="1" applyAlignment="1">
      <alignment horizontal="left" vertical="center" wrapText="1"/>
    </xf>
    <xf numFmtId="179" fontId="58" fillId="0" borderId="4" xfId="3" applyNumberFormat="1" applyFont="1" applyBorder="1" applyAlignment="1" applyProtection="1">
      <alignment horizontal="right" vertical="center"/>
    </xf>
    <xf numFmtId="176" fontId="58" fillId="0" borderId="4" xfId="0" applyNumberFormat="1" applyFont="1" applyBorder="1" applyAlignment="1">
      <alignment horizontal="right" vertical="center"/>
    </xf>
    <xf numFmtId="0" fontId="56" fillId="0" borderId="6" xfId="0" applyFont="1" applyBorder="1" applyAlignment="1">
      <alignment horizontal="left" vertical="center" wrapText="1"/>
    </xf>
    <xf numFmtId="179" fontId="58" fillId="5" borderId="21" xfId="3" applyNumberFormat="1" applyFont="1" applyFill="1" applyBorder="1" applyAlignment="1" applyProtection="1">
      <alignment horizontal="right" vertical="center"/>
    </xf>
    <xf numFmtId="176" fontId="58" fillId="6" borderId="21" xfId="0" applyNumberFormat="1" applyFont="1" applyFill="1" applyBorder="1" applyAlignment="1">
      <alignment horizontal="right" vertical="center"/>
    </xf>
    <xf numFmtId="176" fontId="58" fillId="2" borderId="21" xfId="0" applyNumberFormat="1" applyFont="1" applyFill="1" applyBorder="1" applyAlignment="1">
      <alignment horizontal="right" vertical="center"/>
    </xf>
    <xf numFmtId="0" fontId="59" fillId="0" borderId="54" xfId="0" applyFont="1" applyBorder="1" applyAlignment="1">
      <alignment horizontal="center" vertical="center"/>
    </xf>
    <xf numFmtId="179" fontId="58" fillId="5" borderId="56" xfId="3" applyNumberFormat="1" applyFont="1" applyFill="1" applyBorder="1" applyAlignment="1" applyProtection="1">
      <alignment horizontal="right" vertical="center"/>
    </xf>
    <xf numFmtId="176" fontId="58" fillId="6" borderId="56" xfId="0" applyNumberFormat="1" applyFont="1" applyFill="1" applyBorder="1" applyAlignment="1">
      <alignment horizontal="right" vertical="center"/>
    </xf>
    <xf numFmtId="176" fontId="58" fillId="2" borderId="56" xfId="0" applyNumberFormat="1" applyFont="1" applyFill="1" applyBorder="1" applyAlignment="1">
      <alignment horizontal="right" vertical="center"/>
    </xf>
    <xf numFmtId="0" fontId="59" fillId="0" borderId="57" xfId="0" applyFont="1" applyBorder="1" applyAlignment="1">
      <alignment horizontal="left" vertical="center" wrapText="1"/>
    </xf>
    <xf numFmtId="0" fontId="59" fillId="0" borderId="61" xfId="0" applyFont="1" applyBorder="1" applyAlignment="1">
      <alignment horizontal="left" vertical="center" wrapText="1"/>
    </xf>
    <xf numFmtId="179" fontId="58" fillId="5" borderId="60" xfId="3" applyNumberFormat="1" applyFont="1" applyFill="1" applyBorder="1" applyAlignment="1" applyProtection="1">
      <alignment horizontal="right" vertical="center"/>
    </xf>
    <xf numFmtId="176" fontId="58" fillId="6" borderId="60" xfId="0" applyNumberFormat="1" applyFont="1" applyFill="1" applyBorder="1" applyAlignment="1">
      <alignment horizontal="right" vertical="center"/>
    </xf>
    <xf numFmtId="176" fontId="58" fillId="2" borderId="60" xfId="0" applyNumberFormat="1" applyFont="1" applyFill="1" applyBorder="1" applyAlignment="1">
      <alignment horizontal="right" vertical="center"/>
    </xf>
    <xf numFmtId="0" fontId="58" fillId="0" borderId="0" xfId="0" applyFont="1" applyBorder="1" applyAlignment="1">
      <alignment horizontal="left" vertical="center" wrapText="1"/>
    </xf>
    <xf numFmtId="0" fontId="46" fillId="0" borderId="0" xfId="0" applyFont="1" applyBorder="1" applyAlignment="1">
      <alignment horizontal="left" vertical="center" wrapText="1"/>
    </xf>
    <xf numFmtId="0" fontId="61" fillId="0" borderId="0" xfId="0" applyFont="1" applyBorder="1" applyAlignment="1">
      <alignment horizontal="left" vertical="center" wrapText="1"/>
    </xf>
    <xf numFmtId="0" fontId="45" fillId="0" borderId="0" xfId="0" applyFont="1" applyBorder="1" applyAlignment="1">
      <alignment vertical="center" wrapText="1"/>
    </xf>
    <xf numFmtId="0" fontId="36" fillId="0" borderId="3" xfId="0" applyFont="1" applyBorder="1" applyAlignment="1">
      <alignment horizontal="left" vertical="center"/>
    </xf>
    <xf numFmtId="0" fontId="37" fillId="5" borderId="14" xfId="0" applyFont="1" applyFill="1" applyBorder="1" applyAlignment="1" applyProtection="1">
      <alignment horizontal="center" vertical="center"/>
      <protection locked="0"/>
    </xf>
    <xf numFmtId="0" fontId="36" fillId="0" borderId="14" xfId="0" applyFont="1" applyBorder="1" applyAlignment="1">
      <alignment horizontal="center" vertical="center"/>
    </xf>
    <xf numFmtId="0" fontId="36" fillId="0" borderId="3" xfId="0" applyFont="1" applyBorder="1" applyAlignment="1">
      <alignment horizontal="left" vertical="center" wrapText="1"/>
    </xf>
    <xf numFmtId="0" fontId="45" fillId="9" borderId="6" xfId="0" applyFont="1" applyFill="1" applyBorder="1" applyAlignment="1">
      <alignment horizontal="center" vertical="center" wrapText="1"/>
    </xf>
    <xf numFmtId="0" fontId="45" fillId="9" borderId="6" xfId="0" applyFont="1" applyFill="1" applyBorder="1" applyAlignment="1">
      <alignment horizontal="center" vertical="center"/>
    </xf>
    <xf numFmtId="0" fontId="37" fillId="0" borderId="15" xfId="0" applyFont="1" applyBorder="1" applyAlignment="1">
      <alignment horizontal="center" vertical="center"/>
    </xf>
    <xf numFmtId="0" fontId="34" fillId="9" borderId="66" xfId="0" applyFont="1" applyFill="1" applyBorder="1" applyAlignment="1">
      <alignment vertical="center" wrapText="1"/>
    </xf>
    <xf numFmtId="176" fontId="37" fillId="6" borderId="67" xfId="0" applyNumberFormat="1" applyFont="1" applyFill="1" applyBorder="1" applyAlignment="1">
      <alignment vertical="center"/>
    </xf>
    <xf numFmtId="180" fontId="37" fillId="6" borderId="67" xfId="0" applyNumberFormat="1" applyFont="1" applyFill="1" applyBorder="1" applyAlignment="1">
      <alignment vertical="center"/>
    </xf>
    <xf numFmtId="181" fontId="37" fillId="6" borderId="5" xfId="0" applyNumberFormat="1" applyFont="1" applyFill="1" applyBorder="1" applyAlignment="1">
      <alignment vertical="center"/>
    </xf>
    <xf numFmtId="176" fontId="37" fillId="9" borderId="5" xfId="0" applyNumberFormat="1" applyFont="1" applyFill="1" applyBorder="1" applyAlignment="1">
      <alignment vertical="center"/>
    </xf>
    <xf numFmtId="0" fontId="34" fillId="0" borderId="74" xfId="0" applyFont="1" applyBorder="1" applyAlignment="1">
      <alignment vertical="center" wrapText="1"/>
    </xf>
    <xf numFmtId="176" fontId="37" fillId="9" borderId="21" xfId="0" applyNumberFormat="1" applyFont="1" applyFill="1" applyBorder="1" applyAlignment="1">
      <alignment vertical="center"/>
    </xf>
    <xf numFmtId="176" fontId="37" fillId="9" borderId="77" xfId="0" applyNumberFormat="1" applyFont="1" applyFill="1" applyBorder="1" applyAlignment="1">
      <alignment horizontal="center" vertical="center"/>
    </xf>
    <xf numFmtId="0" fontId="37" fillId="9" borderId="77" xfId="0" applyFont="1" applyFill="1" applyBorder="1" applyAlignment="1">
      <alignment horizontal="center" vertical="center"/>
    </xf>
    <xf numFmtId="176" fontId="46" fillId="9" borderId="37" xfId="0" applyNumberFormat="1" applyFont="1" applyFill="1" applyBorder="1" applyAlignment="1">
      <alignment vertical="center" shrinkToFit="1"/>
    </xf>
    <xf numFmtId="176" fontId="46" fillId="9" borderId="0" xfId="0" applyNumberFormat="1" applyFont="1" applyFill="1" applyBorder="1" applyAlignment="1">
      <alignment vertical="center" shrinkToFit="1"/>
    </xf>
    <xf numFmtId="176" fontId="37" fillId="9" borderId="81" xfId="0" applyNumberFormat="1" applyFont="1" applyFill="1" applyBorder="1" applyAlignment="1">
      <alignment vertical="center"/>
    </xf>
    <xf numFmtId="0" fontId="37" fillId="9" borderId="83" xfId="0" applyFont="1" applyFill="1" applyBorder="1" applyAlignment="1">
      <alignment horizontal="center" vertical="center"/>
    </xf>
    <xf numFmtId="176" fontId="37" fillId="9" borderId="0" xfId="0" applyNumberFormat="1" applyFont="1" applyFill="1" applyBorder="1" applyAlignment="1">
      <alignment vertical="center"/>
    </xf>
    <xf numFmtId="176" fontId="37" fillId="6" borderId="5" xfId="0" applyNumberFormat="1" applyFont="1" applyFill="1" applyBorder="1" applyAlignment="1">
      <alignment vertical="center"/>
    </xf>
    <xf numFmtId="176" fontId="46" fillId="9" borderId="2" xfId="0" applyNumberFormat="1" applyFont="1" applyFill="1" applyBorder="1" applyAlignment="1">
      <alignment vertical="center" shrinkToFit="1"/>
    </xf>
    <xf numFmtId="0" fontId="37" fillId="6" borderId="5" xfId="0" applyFont="1" applyFill="1" applyBorder="1" applyAlignment="1">
      <alignment horizontal="center" vertical="center"/>
    </xf>
    <xf numFmtId="0" fontId="37" fillId="0" borderId="62" xfId="0" applyFont="1" applyBorder="1" applyAlignment="1">
      <alignment horizontal="center" vertical="center"/>
    </xf>
    <xf numFmtId="0" fontId="45" fillId="9" borderId="0" xfId="0" applyFont="1" applyFill="1" applyBorder="1" applyAlignment="1" applyProtection="1">
      <alignment vertical="center" wrapText="1"/>
      <protection locked="0"/>
    </xf>
    <xf numFmtId="0" fontId="50" fillId="6" borderId="0" xfId="0" applyFont="1" applyFill="1" applyBorder="1" applyAlignment="1" applyProtection="1">
      <alignment vertical="center"/>
      <protection locked="0"/>
    </xf>
    <xf numFmtId="0" fontId="37" fillId="6" borderId="14" xfId="0" applyFont="1" applyFill="1" applyBorder="1" applyAlignment="1" applyProtection="1">
      <alignment horizontal="center" vertical="center"/>
      <protection locked="0"/>
    </xf>
    <xf numFmtId="0" fontId="45" fillId="0" borderId="0" xfId="0" applyFont="1" applyBorder="1" applyAlignment="1">
      <alignment vertical="top" wrapText="1"/>
    </xf>
    <xf numFmtId="0" fontId="67" fillId="0" borderId="0" xfId="0" applyFont="1" applyBorder="1" applyAlignment="1">
      <alignment horizontal="center" vertical="center"/>
    </xf>
    <xf numFmtId="0" fontId="67" fillId="0" borderId="0" xfId="0" applyFont="1" applyBorder="1" applyAlignment="1">
      <alignment horizontal="left" vertical="center" wrapText="1"/>
    </xf>
    <xf numFmtId="0" fontId="36" fillId="0" borderId="6" xfId="0" applyFont="1" applyBorder="1" applyAlignment="1">
      <alignment horizontal="left" vertical="center"/>
    </xf>
    <xf numFmtId="0" fontId="34" fillId="0" borderId="6" xfId="0" applyFont="1" applyBorder="1" applyAlignment="1">
      <alignment horizontal="left" vertical="center"/>
    </xf>
    <xf numFmtId="178" fontId="68" fillId="9" borderId="92" xfId="0" applyNumberFormat="1" applyFont="1" applyFill="1" applyBorder="1" applyAlignment="1">
      <alignment horizontal="center" vertical="center" shrinkToFit="1"/>
    </xf>
    <xf numFmtId="0" fontId="70" fillId="0" borderId="93" xfId="0" applyFont="1" applyBorder="1" applyAlignment="1">
      <alignment horizontal="center" vertical="center"/>
    </xf>
    <xf numFmtId="0" fontId="72" fillId="8" borderId="5" xfId="0" applyFont="1" applyFill="1" applyBorder="1" applyAlignment="1">
      <alignment horizontal="center" vertical="center"/>
    </xf>
    <xf numFmtId="0" fontId="71" fillId="0" borderId="94" xfId="0" applyFont="1" applyBorder="1" applyAlignment="1">
      <alignment horizontal="center" vertical="center" textRotation="255" shrinkToFit="1"/>
    </xf>
    <xf numFmtId="0" fontId="34" fillId="0" borderId="4" xfId="0" applyFont="1" applyBorder="1" applyAlignment="1">
      <alignment horizontal="center" vertical="center" wrapText="1"/>
    </xf>
    <xf numFmtId="178" fontId="68" fillId="9" borderId="5" xfId="0" applyNumberFormat="1" applyFont="1" applyFill="1" applyBorder="1" applyAlignment="1">
      <alignment horizontal="center" vertical="center" shrinkToFit="1"/>
    </xf>
    <xf numFmtId="2" fontId="68" fillId="0" borderId="5" xfId="0" applyNumberFormat="1" applyFont="1" applyBorder="1" applyAlignment="1">
      <alignment horizontal="center" vertical="center" shrinkToFit="1"/>
    </xf>
    <xf numFmtId="0" fontId="73" fillId="9" borderId="95" xfId="0" applyFont="1" applyFill="1" applyBorder="1" applyAlignment="1">
      <alignment horizontal="center" vertical="center" shrinkToFit="1"/>
    </xf>
    <xf numFmtId="178" fontId="74" fillId="9" borderId="96" xfId="3" applyFont="1" applyFill="1" applyBorder="1" applyAlignment="1" applyProtection="1">
      <alignment horizontal="center" vertical="center" shrinkToFit="1"/>
    </xf>
    <xf numFmtId="2" fontId="68" fillId="0" borderId="0" xfId="0" applyNumberFormat="1" applyFont="1" applyBorder="1" applyAlignment="1">
      <alignment horizontal="center" vertical="center" shrinkToFit="1"/>
    </xf>
    <xf numFmtId="2" fontId="68" fillId="0" borderId="2" xfId="0" applyNumberFormat="1" applyFont="1" applyBorder="1" applyAlignment="1">
      <alignment horizontal="center" vertical="center" shrinkToFit="1"/>
    </xf>
    <xf numFmtId="0" fontId="37" fillId="2" borderId="14" xfId="0" applyFont="1" applyFill="1" applyBorder="1" applyAlignment="1" applyProtection="1">
      <alignment horizontal="center" vertical="center"/>
      <protection locked="0"/>
    </xf>
    <xf numFmtId="0" fontId="34" fillId="0" borderId="3" xfId="0" applyFont="1" applyBorder="1" applyAlignment="1">
      <alignment vertical="center" wrapText="1"/>
    </xf>
    <xf numFmtId="0" fontId="34" fillId="0" borderId="4" xfId="0" applyFont="1" applyBorder="1" applyAlignment="1">
      <alignment vertical="center" wrapText="1"/>
    </xf>
    <xf numFmtId="0" fontId="46" fillId="5" borderId="0" xfId="0" applyFont="1" applyFill="1" applyBorder="1" applyAlignment="1" applyProtection="1">
      <alignment vertical="center"/>
      <protection locked="0"/>
    </xf>
    <xf numFmtId="0" fontId="46" fillId="5" borderId="5" xfId="0" applyFont="1" applyFill="1" applyBorder="1" applyAlignment="1" applyProtection="1">
      <alignment vertical="center" wrapText="1"/>
      <protection locked="0"/>
    </xf>
    <xf numFmtId="0" fontId="45" fillId="0" borderId="13" xfId="0" applyFont="1" applyBorder="1" applyAlignment="1" applyProtection="1">
      <alignment horizontal="center" vertical="center"/>
      <protection locked="0"/>
    </xf>
    <xf numFmtId="0" fontId="46" fillId="5" borderId="14" xfId="0" applyFont="1" applyFill="1" applyBorder="1" applyAlignment="1" applyProtection="1">
      <alignment horizontal="center" vertical="center"/>
      <protection locked="0"/>
    </xf>
    <xf numFmtId="0" fontId="34" fillId="0" borderId="8" xfId="0" applyFont="1" applyBorder="1" applyAlignment="1">
      <alignment horizontal="center" vertical="center" wrapText="1"/>
    </xf>
    <xf numFmtId="0" fontId="34" fillId="0" borderId="29" xfId="0" applyFont="1" applyBorder="1" applyAlignment="1">
      <alignment vertical="center" wrapText="1"/>
    </xf>
    <xf numFmtId="0" fontId="46" fillId="6" borderId="5" xfId="0" applyFont="1" applyFill="1" applyBorder="1" applyAlignment="1" applyProtection="1">
      <alignment horizontal="left" vertical="center" wrapText="1"/>
      <protection locked="0"/>
    </xf>
    <xf numFmtId="0" fontId="37" fillId="6" borderId="5" xfId="0" applyFont="1" applyFill="1" applyBorder="1" applyAlignment="1" applyProtection="1">
      <alignment vertical="center"/>
      <protection locked="0"/>
    </xf>
    <xf numFmtId="0" fontId="46" fillId="6" borderId="0" xfId="0" applyFont="1" applyFill="1" applyBorder="1" applyAlignment="1" applyProtection="1">
      <alignment vertical="center"/>
      <protection locked="0"/>
    </xf>
    <xf numFmtId="0" fontId="45" fillId="0" borderId="100" xfId="0" applyFont="1" applyBorder="1" applyAlignment="1" applyProtection="1">
      <alignment horizontal="left" vertical="center"/>
      <protection locked="0"/>
    </xf>
    <xf numFmtId="0" fontId="46" fillId="6" borderId="5" xfId="0" applyFont="1" applyFill="1" applyBorder="1" applyAlignment="1" applyProtection="1">
      <alignment vertical="center" wrapText="1"/>
      <protection locked="0"/>
    </xf>
    <xf numFmtId="0" fontId="46" fillId="6" borderId="14" xfId="0" applyFont="1" applyFill="1" applyBorder="1" applyAlignment="1" applyProtection="1">
      <alignment horizontal="center" vertical="center"/>
      <protection locked="0"/>
    </xf>
    <xf numFmtId="0" fontId="34" fillId="0" borderId="3" xfId="0" applyFont="1" applyBorder="1" applyAlignment="1">
      <alignment horizontal="center" vertical="center" wrapText="1"/>
    </xf>
    <xf numFmtId="0" fontId="73" fillId="0" borderId="3" xfId="0" applyFont="1" applyBorder="1" applyAlignment="1">
      <alignment horizontal="center" vertical="center" wrapText="1"/>
    </xf>
    <xf numFmtId="0" fontId="73" fillId="0" borderId="38" xfId="0" applyFont="1" applyBorder="1" applyAlignment="1" applyProtection="1">
      <alignment horizontal="center" vertical="center"/>
      <protection locked="0"/>
    </xf>
    <xf numFmtId="0" fontId="73" fillId="0" borderId="38" xfId="0" applyFont="1" applyBorder="1" applyAlignment="1" applyProtection="1">
      <alignment horizontal="center" vertical="center" wrapText="1"/>
      <protection locked="0"/>
    </xf>
    <xf numFmtId="0" fontId="45" fillId="0" borderId="3" xfId="0" applyFont="1" applyBorder="1" applyAlignment="1">
      <alignment horizontal="center" vertical="center" wrapText="1"/>
    </xf>
    <xf numFmtId="0" fontId="45" fillId="0" borderId="38" xfId="0" applyFont="1" applyBorder="1" applyAlignment="1" applyProtection="1">
      <alignment horizontal="center" vertical="center"/>
      <protection locked="0"/>
    </xf>
    <xf numFmtId="0" fontId="46" fillId="2" borderId="0" xfId="0" applyFont="1" applyFill="1" applyBorder="1" applyAlignment="1" applyProtection="1">
      <alignment vertical="center"/>
      <protection locked="0"/>
    </xf>
    <xf numFmtId="0" fontId="46" fillId="2" borderId="5" xfId="0" applyFont="1" applyFill="1" applyBorder="1" applyAlignment="1" applyProtection="1">
      <alignment vertical="center" wrapText="1"/>
      <protection locked="0"/>
    </xf>
    <xf numFmtId="0" fontId="46" fillId="2" borderId="14" xfId="0" applyFont="1" applyFill="1" applyBorder="1" applyAlignment="1" applyProtection="1">
      <alignment horizontal="center" vertical="center"/>
      <protection locked="0"/>
    </xf>
    <xf numFmtId="0" fontId="45" fillId="0" borderId="0" xfId="0" applyFont="1" applyBorder="1" applyAlignment="1" applyProtection="1">
      <alignment horizontal="left" vertical="center"/>
      <protection locked="0"/>
    </xf>
    <xf numFmtId="0" fontId="50" fillId="4" borderId="5" xfId="0" applyFont="1" applyFill="1" applyBorder="1" applyAlignment="1" applyProtection="1">
      <alignment vertical="center"/>
      <protection locked="0"/>
    </xf>
    <xf numFmtId="0" fontId="34" fillId="0" borderId="107" xfId="0" applyFont="1" applyBorder="1" applyAlignment="1">
      <alignment vertical="center" wrapText="1"/>
    </xf>
    <xf numFmtId="0" fontId="50" fillId="0" borderId="108" xfId="0" applyFont="1" applyBorder="1" applyAlignment="1">
      <alignment horizontal="center" vertical="center"/>
    </xf>
    <xf numFmtId="0" fontId="34" fillId="0" borderId="109" xfId="0" applyFont="1" applyBorder="1" applyAlignment="1">
      <alignment horizontal="left" vertical="center" wrapText="1"/>
    </xf>
    <xf numFmtId="0" fontId="37" fillId="5" borderId="109" xfId="0" applyFont="1" applyFill="1" applyBorder="1" applyAlignment="1">
      <alignment horizontal="center" vertical="center"/>
    </xf>
    <xf numFmtId="0" fontId="81" fillId="0" borderId="110" xfId="0" applyFont="1" applyBorder="1" applyAlignment="1">
      <alignment horizontal="center" vertical="center"/>
    </xf>
    <xf numFmtId="0" fontId="34" fillId="0" borderId="52" xfId="0" applyFont="1" applyBorder="1" applyAlignment="1">
      <alignment vertical="center" wrapText="1"/>
    </xf>
    <xf numFmtId="0" fontId="53" fillId="5" borderId="5" xfId="0" applyFont="1" applyFill="1" applyBorder="1" applyAlignment="1">
      <alignment horizontal="left" vertical="center" wrapText="1"/>
    </xf>
    <xf numFmtId="0" fontId="81" fillId="0" borderId="109" xfId="0" applyFont="1" applyBorder="1" applyAlignment="1">
      <alignment horizontal="center" vertical="center"/>
    </xf>
    <xf numFmtId="0" fontId="46" fillId="5" borderId="5" xfId="0" applyFont="1" applyFill="1" applyBorder="1" applyAlignment="1">
      <alignment horizontal="left" vertical="center" wrapText="1"/>
    </xf>
    <xf numFmtId="0" fontId="34" fillId="0" borderId="28" xfId="0" applyFont="1" applyBorder="1" applyAlignment="1">
      <alignment horizontal="left" vertical="center" wrapText="1"/>
    </xf>
    <xf numFmtId="0" fontId="50" fillId="0" borderId="102" xfId="0" applyFont="1" applyBorder="1" applyAlignment="1">
      <alignment horizontal="center" vertical="center"/>
    </xf>
    <xf numFmtId="0" fontId="34" fillId="0" borderId="113" xfId="0" applyFont="1" applyBorder="1" applyAlignment="1">
      <alignment horizontal="left" vertical="center" wrapText="1"/>
    </xf>
    <xf numFmtId="0" fontId="45" fillId="0" borderId="115" xfId="0" applyFont="1" applyBorder="1" applyAlignment="1">
      <alignment vertical="center" wrapText="1"/>
    </xf>
    <xf numFmtId="0" fontId="45" fillId="0" borderId="57" xfId="0" applyFont="1" applyBorder="1" applyAlignment="1">
      <alignment horizontal="left" vertical="center" wrapText="1"/>
    </xf>
    <xf numFmtId="0" fontId="45" fillId="0" borderId="117" xfId="0" applyFont="1" applyBorder="1" applyAlignment="1">
      <alignment horizontal="left" vertical="center" wrapText="1"/>
    </xf>
    <xf numFmtId="0" fontId="45" fillId="0" borderId="62" xfId="0" applyFont="1" applyBorder="1" applyAlignment="1">
      <alignment vertical="top" wrapText="1"/>
    </xf>
    <xf numFmtId="49" fontId="48" fillId="0" borderId="3" xfId="0" applyNumberFormat="1" applyFont="1" applyBorder="1" applyAlignment="1">
      <alignment vertical="center" wrapText="1"/>
    </xf>
    <xf numFmtId="49" fontId="34" fillId="0" borderId="3" xfId="0" applyNumberFormat="1" applyFont="1" applyBorder="1" applyAlignment="1">
      <alignment horizontal="center" vertical="center" wrapText="1"/>
    </xf>
    <xf numFmtId="49" fontId="34" fillId="0" borderId="6" xfId="0" applyNumberFormat="1" applyFont="1" applyBorder="1" applyAlignment="1">
      <alignment horizontal="center" vertical="center" wrapText="1"/>
    </xf>
    <xf numFmtId="0" fontId="34" fillId="0" borderId="29" xfId="0" applyFont="1" applyBorder="1" applyAlignment="1">
      <alignment horizontal="left" vertical="center" wrapText="1"/>
    </xf>
    <xf numFmtId="0" fontId="45" fillId="9" borderId="119" xfId="0" applyFont="1" applyFill="1" applyBorder="1" applyAlignment="1">
      <alignment horizontal="left" vertical="center" wrapText="1"/>
    </xf>
    <xf numFmtId="0" fontId="45" fillId="9" borderId="44" xfId="0" applyFont="1" applyFill="1" applyBorder="1" applyAlignment="1">
      <alignment vertical="center" wrapText="1"/>
    </xf>
    <xf numFmtId="0" fontId="45" fillId="9" borderId="76" xfId="0" applyFont="1" applyFill="1" applyBorder="1" applyAlignment="1">
      <alignment vertical="center" wrapText="1"/>
    </xf>
    <xf numFmtId="0" fontId="45" fillId="9" borderId="97" xfId="0" applyFont="1" applyFill="1" applyBorder="1" applyAlignment="1">
      <alignment vertical="center" wrapText="1"/>
    </xf>
    <xf numFmtId="0" fontId="45" fillId="9" borderId="37" xfId="0" applyFont="1" applyFill="1" applyBorder="1" applyAlignment="1">
      <alignment vertical="center" wrapText="1"/>
    </xf>
    <xf numFmtId="0" fontId="45" fillId="9" borderId="128" xfId="0" applyFont="1" applyFill="1" applyBorder="1" applyAlignment="1">
      <alignment horizontal="left" vertical="center" wrapText="1"/>
    </xf>
    <xf numFmtId="0" fontId="45" fillId="9" borderId="111" xfId="0" applyFont="1" applyFill="1" applyBorder="1" applyAlignment="1">
      <alignment horizontal="left" vertical="center" wrapText="1"/>
    </xf>
    <xf numFmtId="0" fontId="45" fillId="9" borderId="37"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124" xfId="0" applyFont="1" applyFill="1" applyBorder="1" applyAlignment="1">
      <alignment horizontal="left" vertical="center" wrapText="1"/>
    </xf>
    <xf numFmtId="0" fontId="45" fillId="9" borderId="130" xfId="0" applyFont="1" applyFill="1" applyBorder="1" applyAlignment="1">
      <alignment horizontal="left" vertical="center" wrapText="1"/>
    </xf>
    <xf numFmtId="0" fontId="34" fillId="0" borderId="66" xfId="0" applyFont="1" applyBorder="1" applyAlignment="1">
      <alignment horizontal="center" vertical="center" wrapText="1"/>
    </xf>
    <xf numFmtId="0" fontId="34" fillId="0" borderId="132" xfId="0" applyFont="1" applyBorder="1" applyAlignment="1">
      <alignment horizontal="center" vertical="center" wrapText="1"/>
    </xf>
    <xf numFmtId="0" fontId="45" fillId="0" borderId="44" xfId="0" applyFont="1" applyBorder="1" applyAlignment="1">
      <alignment horizontal="left" vertical="center" wrapText="1"/>
    </xf>
    <xf numFmtId="0" fontId="46" fillId="6" borderId="130" xfId="0" applyFont="1" applyFill="1" applyBorder="1" applyAlignment="1">
      <alignment vertical="center" wrapText="1"/>
    </xf>
    <xf numFmtId="0" fontId="44" fillId="3" borderId="6" xfId="0" applyFont="1" applyFill="1" applyBorder="1" applyAlignment="1">
      <alignment horizontal="center" vertical="center" wrapText="1"/>
    </xf>
    <xf numFmtId="0" fontId="34" fillId="3" borderId="6" xfId="0" applyFont="1" applyFill="1" applyBorder="1" applyAlignment="1">
      <alignment horizontal="center" vertical="center"/>
    </xf>
    <xf numFmtId="0" fontId="34" fillId="0" borderId="26" xfId="0" applyFont="1" applyBorder="1" applyAlignment="1">
      <alignment horizontal="center" vertical="center"/>
    </xf>
    <xf numFmtId="0" fontId="34" fillId="0" borderId="29" xfId="0" applyFont="1" applyBorder="1" applyAlignment="1">
      <alignment horizontal="center" vertical="center"/>
    </xf>
    <xf numFmtId="0" fontId="34" fillId="9" borderId="39" xfId="0" applyFont="1" applyFill="1" applyBorder="1" applyAlignment="1">
      <alignment vertical="center" wrapText="1"/>
    </xf>
    <xf numFmtId="0" fontId="50" fillId="0" borderId="29" xfId="0" applyFont="1" applyBorder="1" applyAlignment="1">
      <alignment horizontal="center" vertical="center"/>
    </xf>
    <xf numFmtId="0" fontId="34" fillId="0" borderId="29" xfId="0" applyFont="1" applyBorder="1" applyAlignment="1">
      <alignment horizontal="center" vertical="center" wrapText="1"/>
    </xf>
    <xf numFmtId="0" fontId="34" fillId="0" borderId="137" xfId="0" applyFont="1" applyBorder="1" applyAlignment="1">
      <alignment horizontal="center" vertical="center"/>
    </xf>
    <xf numFmtId="0" fontId="45" fillId="9" borderId="0" xfId="0" applyFont="1" applyFill="1" applyBorder="1" applyAlignment="1">
      <alignment horizontal="left" vertical="top"/>
    </xf>
    <xf numFmtId="0" fontId="45" fillId="9" borderId="0" xfId="0" applyFont="1" applyFill="1" applyBorder="1" applyAlignment="1">
      <alignment horizontal="left" vertical="center" wrapText="1"/>
    </xf>
    <xf numFmtId="0" fontId="87" fillId="9" borderId="43" xfId="0" applyFont="1" applyFill="1" applyBorder="1" applyAlignment="1">
      <alignment horizontal="left" vertical="center" wrapText="1"/>
    </xf>
    <xf numFmtId="0" fontId="86" fillId="4" borderId="0" xfId="0" applyFont="1" applyFill="1" applyBorder="1" applyAlignment="1" applyProtection="1">
      <alignment horizontal="center" vertical="center"/>
      <protection locked="0"/>
    </xf>
    <xf numFmtId="0" fontId="87" fillId="0" borderId="0" xfId="0" applyFont="1" applyBorder="1" applyAlignment="1">
      <alignment horizontal="center" vertical="center"/>
    </xf>
    <xf numFmtId="0" fontId="86" fillId="9" borderId="0" xfId="0" applyFont="1" applyFill="1" applyBorder="1" applyAlignment="1">
      <alignment vertical="center" shrinkToFit="1"/>
    </xf>
    <xf numFmtId="0" fontId="87" fillId="0" borderId="0" xfId="0" applyFont="1" applyBorder="1" applyAlignment="1">
      <alignment horizontal="center" vertical="center" wrapText="1"/>
    </xf>
    <xf numFmtId="0" fontId="44" fillId="0" borderId="0" xfId="0" applyFont="1" applyBorder="1" applyAlignment="1">
      <alignment horizontal="center" vertical="center"/>
    </xf>
    <xf numFmtId="0" fontId="86" fillId="4" borderId="0" xfId="0" applyFont="1" applyFill="1" applyBorder="1" applyAlignment="1" applyProtection="1">
      <alignment vertical="center" shrinkToFit="1"/>
      <protection locked="0"/>
    </xf>
    <xf numFmtId="0" fontId="44" fillId="0" borderId="0" xfId="0" applyFont="1" applyBorder="1" applyAlignment="1" applyProtection="1">
      <alignment horizontal="center" vertical="center" shrinkToFit="1"/>
      <protection locked="0"/>
    </xf>
    <xf numFmtId="0" fontId="89" fillId="0" borderId="0" xfId="0" applyFont="1" applyBorder="1" applyAlignment="1">
      <alignment horizontal="center" vertical="center"/>
    </xf>
    <xf numFmtId="0" fontId="21" fillId="0" borderId="4" xfId="0" applyFont="1" applyBorder="1" applyAlignment="1">
      <alignment horizontal="center" vertical="center"/>
    </xf>
    <xf numFmtId="0" fontId="39" fillId="0" borderId="5" xfId="0" applyFont="1" applyBorder="1" applyAlignment="1">
      <alignment vertical="center"/>
    </xf>
    <xf numFmtId="0" fontId="21" fillId="0" borderId="4" xfId="0" applyFont="1" applyBorder="1" applyAlignment="1">
      <alignment vertical="center"/>
    </xf>
    <xf numFmtId="0" fontId="35" fillId="9" borderId="6" xfId="0" applyFont="1" applyFill="1" applyBorder="1" applyAlignment="1">
      <alignment horizontal="center" vertical="center" textRotation="255" wrapText="1"/>
    </xf>
    <xf numFmtId="0" fontId="21" fillId="9" borderId="6" xfId="0" applyFont="1" applyFill="1" applyBorder="1" applyAlignment="1">
      <alignment horizontal="center" vertical="center" wrapText="1" shrinkToFit="1"/>
    </xf>
    <xf numFmtId="0" fontId="21" fillId="9" borderId="6" xfId="0" applyFont="1" applyFill="1" applyBorder="1" applyAlignment="1">
      <alignment horizontal="center" vertical="center" shrinkToFit="1"/>
    </xf>
    <xf numFmtId="0" fontId="21" fillId="9" borderId="50" xfId="0" applyFont="1" applyFill="1" applyBorder="1" applyAlignment="1">
      <alignment horizontal="center" vertical="center" shrinkToFit="1"/>
    </xf>
    <xf numFmtId="0" fontId="21" fillId="9" borderId="6" xfId="0" applyFont="1" applyFill="1" applyBorder="1" applyAlignment="1">
      <alignment horizontal="center" vertical="center" wrapText="1"/>
    </xf>
    <xf numFmtId="0" fontId="21" fillId="9" borderId="138" xfId="0" applyFont="1" applyFill="1" applyBorder="1" applyAlignment="1">
      <alignment horizontal="center" vertical="center" wrapText="1"/>
    </xf>
    <xf numFmtId="0" fontId="21" fillId="9" borderId="15" xfId="0" applyFont="1" applyFill="1" applyBorder="1" applyAlignment="1">
      <alignment horizontal="center" vertical="center"/>
    </xf>
    <xf numFmtId="0" fontId="39" fillId="9" borderId="8" xfId="0" applyFont="1" applyFill="1" applyBorder="1" applyAlignment="1">
      <alignment vertical="center" wrapText="1"/>
    </xf>
    <xf numFmtId="0" fontId="39" fillId="9" borderId="3" xfId="0" applyFont="1" applyFill="1" applyBorder="1" applyAlignment="1">
      <alignment vertical="center"/>
    </xf>
    <xf numFmtId="0" fontId="21" fillId="9" borderId="142" xfId="0" applyFont="1" applyFill="1" applyBorder="1" applyAlignment="1">
      <alignment horizontal="center" vertical="center" wrapText="1"/>
    </xf>
    <xf numFmtId="0" fontId="21" fillId="9" borderId="59" xfId="0" applyFont="1" applyFill="1" applyBorder="1" applyAlignment="1">
      <alignment horizontal="center" vertical="center" wrapText="1"/>
    </xf>
    <xf numFmtId="0" fontId="21" fillId="9" borderId="15" xfId="0" applyFont="1" applyFill="1" applyBorder="1" applyAlignment="1">
      <alignment horizontal="center" vertical="center" textRotation="255"/>
    </xf>
    <xf numFmtId="0" fontId="21" fillId="9" borderId="3" xfId="0" applyFont="1" applyFill="1" applyBorder="1" applyAlignment="1">
      <alignment horizontal="center" vertical="center"/>
    </xf>
    <xf numFmtId="0" fontId="21" fillId="9" borderId="50" xfId="0" applyFont="1" applyFill="1" applyBorder="1" applyAlignment="1">
      <alignment horizontal="center" vertical="center" wrapText="1"/>
    </xf>
    <xf numFmtId="0" fontId="39" fillId="9" borderId="3" xfId="0" applyFont="1" applyFill="1" applyBorder="1" applyAlignment="1">
      <alignment vertical="center" wrapText="1"/>
    </xf>
    <xf numFmtId="0" fontId="39" fillId="9" borderId="50" xfId="0" applyFont="1" applyFill="1" applyBorder="1" applyAlignment="1">
      <alignment vertical="center"/>
    </xf>
    <xf numFmtId="0" fontId="21" fillId="9" borderId="6" xfId="0" applyFont="1" applyFill="1" applyBorder="1" applyAlignment="1">
      <alignment horizontal="center" vertical="center"/>
    </xf>
    <xf numFmtId="0" fontId="21" fillId="9" borderId="93" xfId="0" applyFont="1" applyFill="1" applyBorder="1" applyAlignment="1">
      <alignment horizontal="center" vertical="center" wrapText="1"/>
    </xf>
    <xf numFmtId="0" fontId="27" fillId="0" borderId="0" xfId="0" applyFont="1" applyBorder="1" applyAlignment="1">
      <alignment horizontal="left" vertical="top" wrapText="1"/>
    </xf>
    <xf numFmtId="0" fontId="27" fillId="0" borderId="4" xfId="0" applyFont="1" applyBorder="1" applyAlignment="1">
      <alignment horizontal="center" vertical="center"/>
    </xf>
    <xf numFmtId="0" fontId="94" fillId="0" borderId="5" xfId="0" applyFont="1" applyBorder="1" applyAlignment="1">
      <alignment vertical="center"/>
    </xf>
    <xf numFmtId="0" fontId="33" fillId="9" borderId="6" xfId="0" applyFont="1" applyFill="1" applyBorder="1" applyAlignment="1">
      <alignment horizontal="center" vertical="center" textRotation="255" wrapText="1"/>
    </xf>
    <xf numFmtId="0" fontId="27" fillId="9" borderId="6" xfId="0" applyFont="1" applyFill="1" applyBorder="1" applyAlignment="1">
      <alignment horizontal="center" vertical="center" wrapText="1" shrinkToFit="1"/>
    </xf>
    <xf numFmtId="0" fontId="27" fillId="9" borderId="6" xfId="0" applyFont="1" applyFill="1" applyBorder="1" applyAlignment="1">
      <alignment horizontal="center" vertical="center" shrinkToFit="1"/>
    </xf>
    <xf numFmtId="0" fontId="27" fillId="9" borderId="50" xfId="0" applyFont="1" applyFill="1" applyBorder="1" applyAlignment="1">
      <alignment horizontal="center" vertical="center" shrinkToFit="1"/>
    </xf>
    <xf numFmtId="0" fontId="94" fillId="9" borderId="6" xfId="0" applyFont="1" applyFill="1" applyBorder="1" applyAlignment="1">
      <alignment horizontal="center" vertical="center" wrapText="1" shrinkToFit="1"/>
    </xf>
    <xf numFmtId="0" fontId="27" fillId="9" borderId="6" xfId="0" applyFont="1" applyFill="1" applyBorder="1" applyAlignment="1">
      <alignment horizontal="center" vertical="center" wrapText="1"/>
    </xf>
    <xf numFmtId="0" fontId="27" fillId="9" borderId="50" xfId="0" applyFont="1" applyFill="1" applyBorder="1" applyAlignment="1">
      <alignment horizontal="center" vertical="center" wrapText="1"/>
    </xf>
    <xf numFmtId="0" fontId="21" fillId="2" borderId="7" xfId="0" applyFont="1" applyFill="1" applyBorder="1" applyAlignment="1">
      <alignment horizontal="left" vertical="center"/>
    </xf>
    <xf numFmtId="0" fontId="27" fillId="9" borderId="15" xfId="0" applyFont="1" applyFill="1" applyBorder="1" applyAlignment="1">
      <alignment horizontal="center" vertical="center"/>
    </xf>
    <xf numFmtId="0" fontId="21" fillId="9" borderId="146" xfId="0" applyFont="1" applyFill="1" applyBorder="1" applyAlignment="1">
      <alignment horizontal="center" vertical="center" wrapText="1"/>
    </xf>
    <xf numFmtId="0" fontId="27" fillId="9" borderId="6" xfId="0" applyFont="1" applyFill="1" applyBorder="1" applyAlignment="1">
      <alignment horizontal="center" vertical="center" textRotation="255"/>
    </xf>
    <xf numFmtId="0" fontId="27" fillId="9" borderId="65" xfId="0" applyFont="1" applyFill="1" applyBorder="1" applyAlignment="1">
      <alignment horizontal="center" vertical="center" wrapText="1"/>
    </xf>
    <xf numFmtId="0" fontId="39" fillId="9" borderId="6" xfId="0" applyFont="1" applyFill="1" applyBorder="1" applyAlignment="1">
      <alignment horizontal="center" vertical="center" wrapText="1"/>
    </xf>
    <xf numFmtId="0" fontId="36" fillId="0" borderId="29" xfId="0" applyFont="1" applyBorder="1" applyAlignment="1">
      <alignment horizontal="center" vertical="center" wrapText="1"/>
    </xf>
    <xf numFmtId="0" fontId="39" fillId="9" borderId="15" xfId="0" applyFont="1" applyFill="1" applyBorder="1" applyAlignment="1">
      <alignment horizontal="left" vertical="center" wrapText="1"/>
    </xf>
    <xf numFmtId="0" fontId="56" fillId="0" borderId="4" xfId="0" applyFont="1" applyBorder="1" applyAlignment="1">
      <alignment horizontal="center" vertical="center" wrapText="1"/>
    </xf>
    <xf numFmtId="0" fontId="56" fillId="0" borderId="7" xfId="0" applyFont="1" applyBorder="1" applyAlignment="1">
      <alignment horizontal="center" vertical="center"/>
    </xf>
    <xf numFmtId="0" fontId="56" fillId="0" borderId="7" xfId="0" applyFont="1" applyBorder="1" applyAlignment="1">
      <alignment horizontal="center" vertical="center" wrapText="1"/>
    </xf>
    <xf numFmtId="0" fontId="56" fillId="0" borderId="9" xfId="0" applyFont="1" applyBorder="1" applyAlignment="1">
      <alignment horizontal="center" vertical="center" wrapText="1"/>
    </xf>
    <xf numFmtId="0" fontId="95" fillId="0" borderId="135" xfId="0" applyFont="1" applyBorder="1" applyAlignment="1">
      <alignment horizontal="left" vertical="center" wrapText="1"/>
    </xf>
    <xf numFmtId="0" fontId="95" fillId="0" borderId="149" xfId="0" applyFont="1" applyBorder="1" applyAlignment="1">
      <alignment horizontal="left" vertical="center" wrapText="1"/>
    </xf>
    <xf numFmtId="0" fontId="95" fillId="0" borderId="139" xfId="0" applyFont="1" applyBorder="1" applyAlignment="1">
      <alignment horizontal="left" vertical="center" wrapText="1"/>
    </xf>
    <xf numFmtId="0" fontId="56" fillId="0" borderId="50" xfId="0" applyFont="1" applyBorder="1" applyAlignment="1">
      <alignment horizontal="center" vertical="center" wrapText="1"/>
    </xf>
    <xf numFmtId="0" fontId="56" fillId="0" borderId="150" xfId="0" applyFont="1" applyBorder="1" applyAlignment="1">
      <alignment horizontal="center" vertical="center"/>
    </xf>
    <xf numFmtId="0" fontId="56" fillId="0" borderId="94" xfId="0" applyFont="1" applyBorder="1" applyAlignment="1">
      <alignment horizontal="center" vertical="center" wrapText="1"/>
    </xf>
  </cellXfs>
  <cellStyles count="4">
    <cellStyle name="パーセント" xfId="1" builtinId="5"/>
    <cellStyle name="ハイパーリンク" xfId="2" builtinId="8"/>
    <cellStyle name="説明文" xfId="3" builtinId="53" customBuiltin="1"/>
    <cellStyle name="標準" xfId="0" builtinId="0"/>
  </cellStyles>
  <dxfs count="20">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
      <font>
        <name val="ＭＳ Ｐゴシック"/>
        <family val="3"/>
      </font>
      <fill>
        <patternFill>
          <bgColor rgb="FFBFBFB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1888920</xdr:colOff>
      <xdr:row>10</xdr:row>
      <xdr:rowOff>77040</xdr:rowOff>
    </xdr:from>
    <xdr:to>
      <xdr:col>4</xdr:col>
      <xdr:colOff>1939320</xdr:colOff>
      <xdr:row>17</xdr:row>
      <xdr:rowOff>122040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888920" y="6085080"/>
          <a:ext cx="11423160" cy="1747440"/>
        </a:xfrm>
        <a:prstGeom prst="roundRect">
          <a:avLst>
            <a:gd name="adj" fmla="val 0"/>
          </a:avLst>
        </a:prstGeom>
        <a:solidFill>
          <a:srgbClr val="FFFFFF"/>
        </a:solidFill>
        <a:ln w="25560">
          <a:solidFill>
            <a:srgbClr val="4F81BD"/>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965520</xdr:colOff>
      <xdr:row>11</xdr:row>
      <xdr:rowOff>172800</xdr:rowOff>
    </xdr:from>
    <xdr:to>
      <xdr:col>2</xdr:col>
      <xdr:colOff>1237320</xdr:colOff>
      <xdr:row>16</xdr:row>
      <xdr:rowOff>68040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3451320" y="6424200"/>
          <a:ext cx="1414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基本情報入力シート</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1953000</xdr:colOff>
      <xdr:row>11</xdr:row>
      <xdr:rowOff>164880</xdr:rowOff>
    </xdr:from>
    <xdr:to>
      <xdr:col>3</xdr:col>
      <xdr:colOff>3358800</xdr:colOff>
      <xdr:row>16</xdr:row>
      <xdr:rowOff>60120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7363080" y="6416280"/>
          <a:ext cx="1405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a:t>
          </a:r>
          <a:endParaRPr lang="en-US" sz="1200" b="0" strike="noStrike" spc="-1">
            <a:solidFill>
              <a:srgbClr val="000000"/>
            </a:solidFill>
            <a:uFill>
              <a:solidFill>
                <a:srgbClr val="FFFFFF"/>
              </a:solidFill>
            </a:uFill>
            <a:latin typeface="Times New Roman"/>
          </a:endParaRPr>
        </a:p>
        <a:p>
          <a:pPr>
            <a:lnSpc>
              <a:spcPct val="100000"/>
            </a:lnSpc>
          </a:pPr>
          <a:r>
            <a:rPr lang="en-US" sz="1800" b="1" strike="noStrike" spc="-1">
              <a:solidFill>
                <a:srgbClr val="000000"/>
              </a:solidFill>
              <a:uFill>
                <a:solidFill>
                  <a:srgbClr val="FFFFFF"/>
                </a:solidFill>
              </a:uFill>
              <a:latin typeface="Calibri"/>
            </a:rPr>
            <a:t>2-2,2-3,2-4</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4</xdr:col>
      <xdr:colOff>225000</xdr:colOff>
      <xdr:row>11</xdr:row>
      <xdr:rowOff>172800</xdr:rowOff>
    </xdr:from>
    <xdr:to>
      <xdr:col>4</xdr:col>
      <xdr:colOff>1630800</xdr:colOff>
      <xdr:row>16</xdr:row>
      <xdr:rowOff>68040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1597760" y="6424200"/>
          <a:ext cx="140580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a:t>
          </a:r>
          <a:endParaRPr lang="en-US" sz="1200" b="0" strike="noStrike" spc="-1">
            <a:solidFill>
              <a:srgbClr val="000000"/>
            </a:solidFill>
            <a:uFill>
              <a:solidFill>
                <a:srgbClr val="FFFFFF"/>
              </a:solidFill>
            </a:uFill>
            <a:latin typeface="Times New Roman"/>
          </a:endParaRPr>
        </a:p>
        <a:p>
          <a:pPr>
            <a:lnSpc>
              <a:spcPct val="100000"/>
            </a:lnSpc>
          </a:pPr>
          <a:r>
            <a:rPr lang="en-US" sz="1800" b="1" strike="noStrike" spc="-1">
              <a:solidFill>
                <a:srgbClr val="000000"/>
              </a:solidFill>
              <a:uFill>
                <a:solidFill>
                  <a:srgbClr val="FFFFFF"/>
                </a:solidFill>
              </a:uFill>
              <a:latin typeface="Calibri"/>
            </a:rPr>
            <a:t>2-1</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xdr:col>
      <xdr:colOff>1479240</xdr:colOff>
      <xdr:row>13</xdr:row>
      <xdr:rowOff>3600</xdr:rowOff>
    </xdr:from>
    <xdr:to>
      <xdr:col>3</xdr:col>
      <xdr:colOff>1645920</xdr:colOff>
      <xdr:row>14</xdr:row>
      <xdr:rowOff>131040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5108040" y="6741360"/>
          <a:ext cx="194796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1888920</xdr:colOff>
      <xdr:row>10</xdr:row>
      <xdr:rowOff>77040</xdr:rowOff>
    </xdr:from>
    <xdr:to>
      <xdr:col>1</xdr:col>
      <xdr:colOff>879840</xdr:colOff>
      <xdr:row>12</xdr:row>
      <xdr:rowOff>194040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888920" y="6085080"/>
          <a:ext cx="1476720" cy="603720"/>
        </a:xfrm>
        <a:prstGeom prst="roundRect">
          <a:avLst>
            <a:gd name="adj" fmla="val 16667"/>
          </a:avLst>
        </a:prstGeom>
        <a:solidFill>
          <a:srgbClr val="FFFFFF"/>
        </a:solidFill>
        <a:ln w="25560">
          <a:solidFill>
            <a:srgbClr val="4F81BD"/>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400" b="1" strike="noStrike" spc="-1">
              <a:solidFill>
                <a:srgbClr val="000000"/>
              </a:solidFill>
              <a:uFill>
                <a:solidFill>
                  <a:srgbClr val="FFFFFF"/>
                </a:solidFill>
              </a:uFill>
              <a:latin typeface="Calibri"/>
            </a:rPr>
            <a:t>ワークシート入力の流れ</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3915000</xdr:colOff>
      <xdr:row>13</xdr:row>
      <xdr:rowOff>3600</xdr:rowOff>
    </xdr:from>
    <xdr:to>
      <xdr:col>3</xdr:col>
      <xdr:colOff>5874840</xdr:colOff>
      <xdr:row>14</xdr:row>
      <xdr:rowOff>131040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9325080" y="6741360"/>
          <a:ext cx="195984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1652400</xdr:colOff>
      <xdr:row>14</xdr:row>
      <xdr:rowOff>152640</xdr:rowOff>
    </xdr:from>
    <xdr:to>
      <xdr:col>3</xdr:col>
      <xdr:colOff>1320840</xdr:colOff>
      <xdr:row>15</xdr:row>
      <xdr:rowOff>236160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5281200" y="7133760"/>
          <a:ext cx="1449720" cy="326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4074120</xdr:colOff>
      <xdr:row>14</xdr:row>
      <xdr:rowOff>152640</xdr:rowOff>
    </xdr:from>
    <xdr:to>
      <xdr:col>3</xdr:col>
      <xdr:colOff>5523840</xdr:colOff>
      <xdr:row>15</xdr:row>
      <xdr:rowOff>236160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9484200" y="7133760"/>
          <a:ext cx="1449720" cy="3265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70560</xdr:colOff>
      <xdr:row>1</xdr:row>
      <xdr:rowOff>152280</xdr:rowOff>
    </xdr:from>
    <xdr:to>
      <xdr:col>26</xdr:col>
      <xdr:colOff>714960</xdr:colOff>
      <xdr:row>8</xdr:row>
      <xdr:rowOff>114480</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7385760" y="407520"/>
          <a:ext cx="6854400" cy="174888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各加算に共通して必要な情報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241920</xdr:colOff>
      <xdr:row>5</xdr:row>
      <xdr:rowOff>171360</xdr:rowOff>
    </xdr:from>
    <xdr:to>
      <xdr:col>23</xdr:col>
      <xdr:colOff>572400</xdr:colOff>
      <xdr:row>6</xdr:row>
      <xdr:rowOff>66960</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7557120" y="1447560"/>
          <a:ext cx="330480" cy="150840"/>
        </a:xfrm>
        <a:prstGeom prst="rect">
          <a:avLst/>
        </a:prstGeom>
        <a:solidFill>
          <a:srgbClr val="FFFF66"/>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720</xdr:colOff>
      <xdr:row>32</xdr:row>
      <xdr:rowOff>720</xdr:rowOff>
    </xdr:from>
    <xdr:to>
      <xdr:col>23</xdr:col>
      <xdr:colOff>73440</xdr:colOff>
      <xdr:row>32</xdr:row>
      <xdr:rowOff>161640</xdr:rowOff>
    </xdr:to>
    <xdr:sp macro="" textlink="">
      <xdr:nvSpPr>
        <xdr:cNvPr id="11" name="CustomShape 1">
          <a:extLst>
            <a:ext uri="{FF2B5EF4-FFF2-40B4-BE49-F238E27FC236}">
              <a16:creationId xmlns:a16="http://schemas.microsoft.com/office/drawing/2014/main" id="{00000000-0008-0000-0200-00000B000000}"/>
            </a:ext>
          </a:extLst>
        </xdr:cNvPr>
        <xdr:cNvSpPr/>
      </xdr:nvSpPr>
      <xdr:spPr>
        <a:xfrm>
          <a:off x="4962960" y="6896520"/>
          <a:ext cx="29196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(8)</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720</xdr:colOff>
      <xdr:row>32</xdr:row>
      <xdr:rowOff>720</xdr:rowOff>
    </xdr:from>
    <xdr:to>
      <xdr:col>30</xdr:col>
      <xdr:colOff>73440</xdr:colOff>
      <xdr:row>32</xdr:row>
      <xdr:rowOff>161640</xdr:rowOff>
    </xdr:to>
    <xdr:sp macro="" textlink="">
      <xdr:nvSpPr>
        <xdr:cNvPr id="12" name="CustomShape 1">
          <a:extLst>
            <a:ext uri="{FF2B5EF4-FFF2-40B4-BE49-F238E27FC236}">
              <a16:creationId xmlns:a16="http://schemas.microsoft.com/office/drawing/2014/main" id="{00000000-0008-0000-0200-00000C000000}"/>
            </a:ext>
          </a:extLst>
        </xdr:cNvPr>
        <xdr:cNvSpPr/>
      </xdr:nvSpPr>
      <xdr:spPr>
        <a:xfrm>
          <a:off x="6496560" y="6896520"/>
          <a:ext cx="29196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(9)</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33</xdr:row>
      <xdr:rowOff>0</xdr:rowOff>
    </xdr:from>
    <xdr:to>
      <xdr:col>16</xdr:col>
      <xdr:colOff>89280</xdr:colOff>
      <xdr:row>33</xdr:row>
      <xdr:rowOff>160920</xdr:rowOff>
    </xdr:to>
    <xdr:sp macro="" textlink="">
      <xdr:nvSpPr>
        <xdr:cNvPr id="13" name="CustomShape 1">
          <a:extLst>
            <a:ext uri="{FF2B5EF4-FFF2-40B4-BE49-F238E27FC236}">
              <a16:creationId xmlns:a16="http://schemas.microsoft.com/office/drawing/2014/main" id="{00000000-0008-0000-0200-00000D000000}"/>
            </a:ext>
          </a:extLst>
        </xdr:cNvPr>
        <xdr:cNvSpPr/>
      </xdr:nvSpPr>
      <xdr:spPr>
        <a:xfrm>
          <a:off x="3429000" y="7086600"/>
          <a:ext cx="30816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(10)</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720</xdr:colOff>
      <xdr:row>33</xdr:row>
      <xdr:rowOff>0</xdr:rowOff>
    </xdr:from>
    <xdr:to>
      <xdr:col>30</xdr:col>
      <xdr:colOff>117360</xdr:colOff>
      <xdr:row>33</xdr:row>
      <xdr:rowOff>175320</xdr:rowOff>
    </xdr:to>
    <xdr:sp macro="" textlink="">
      <xdr:nvSpPr>
        <xdr:cNvPr id="14" name="CustomShape 1">
          <a:extLst>
            <a:ext uri="{FF2B5EF4-FFF2-40B4-BE49-F238E27FC236}">
              <a16:creationId xmlns:a16="http://schemas.microsoft.com/office/drawing/2014/main" id="{00000000-0008-0000-0200-00000E000000}"/>
            </a:ext>
          </a:extLst>
        </xdr:cNvPr>
        <xdr:cNvSpPr/>
      </xdr:nvSpPr>
      <xdr:spPr>
        <a:xfrm>
          <a:off x="6496560" y="7086600"/>
          <a:ext cx="33588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0</xdr:rowOff>
    </xdr:from>
    <xdr:to>
      <xdr:col>16</xdr:col>
      <xdr:colOff>104040</xdr:colOff>
      <xdr:row>34</xdr:row>
      <xdr:rowOff>175320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3429000" y="7277040"/>
          <a:ext cx="32292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720</xdr:colOff>
      <xdr:row>34</xdr:row>
      <xdr:rowOff>0</xdr:rowOff>
    </xdr:from>
    <xdr:to>
      <xdr:col>30</xdr:col>
      <xdr:colOff>117360</xdr:colOff>
      <xdr:row>34</xdr:row>
      <xdr:rowOff>175320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6496560" y="7277040"/>
          <a:ext cx="33588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96120</xdr:colOff>
      <xdr:row>76</xdr:row>
      <xdr:rowOff>51480</xdr:rowOff>
    </xdr:from>
    <xdr:to>
      <xdr:col>1</xdr:col>
      <xdr:colOff>168840</xdr:colOff>
      <xdr:row>79</xdr:row>
      <xdr:rowOff>165600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315000" y="17253360"/>
          <a:ext cx="72720" cy="857160"/>
        </a:xfrm>
        <a:prstGeom prst="leftBracket">
          <a:avLst>
            <a:gd name="adj" fmla="val 8333"/>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22</xdr:col>
      <xdr:colOff>720</xdr:colOff>
      <xdr:row>33</xdr:row>
      <xdr:rowOff>168480</xdr:rowOff>
    </xdr:from>
    <xdr:to>
      <xdr:col>23</xdr:col>
      <xdr:colOff>95400</xdr:colOff>
      <xdr:row>34</xdr:row>
      <xdr:rowOff>160920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4962960" y="7255080"/>
          <a:ext cx="313920" cy="18288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720</xdr:colOff>
      <xdr:row>285</xdr:row>
      <xdr:rowOff>88920</xdr:rowOff>
    </xdr:from>
    <xdr:to>
      <xdr:col>23</xdr:col>
      <xdr:colOff>73440</xdr:colOff>
      <xdr:row>286</xdr:row>
      <xdr:rowOff>92880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4962960" y="64535040"/>
          <a:ext cx="29196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153000</xdr:colOff>
      <xdr:row>286</xdr:row>
      <xdr:rowOff>72720</xdr:rowOff>
    </xdr:from>
    <xdr:to>
      <xdr:col>24</xdr:col>
      <xdr:colOff>7560</xdr:colOff>
      <xdr:row>287</xdr:row>
      <xdr:rowOff>76680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5115240" y="64690200"/>
          <a:ext cx="29268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720</xdr:colOff>
      <xdr:row>32</xdr:row>
      <xdr:rowOff>169200</xdr:rowOff>
    </xdr:from>
    <xdr:to>
      <xdr:col>23</xdr:col>
      <xdr:colOff>95400</xdr:colOff>
      <xdr:row>33</xdr:row>
      <xdr:rowOff>160560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4962960" y="7065000"/>
          <a:ext cx="313920" cy="18216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(11)</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38</xdr:col>
      <xdr:colOff>146880</xdr:colOff>
      <xdr:row>3</xdr:row>
      <xdr:rowOff>3960</xdr:rowOff>
    </xdr:from>
    <xdr:to>
      <xdr:col>48</xdr:col>
      <xdr:colOff>143280</xdr:colOff>
      <xdr:row>10</xdr:row>
      <xdr:rowOff>190800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8700120" y="575280"/>
          <a:ext cx="8168760" cy="139644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【凡例】（本シート及び各様式）</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各加算の算定に共通して必要な情報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特定加算の算定に必要な情報　入力セル</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ベースアップ等加算の算定に必要な情報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38</xdr:col>
      <xdr:colOff>234720</xdr:colOff>
      <xdr:row>8</xdr:row>
      <xdr:rowOff>236520</xdr:rowOff>
    </xdr:from>
    <xdr:to>
      <xdr:col>38</xdr:col>
      <xdr:colOff>754560</xdr:colOff>
      <xdr:row>9</xdr:row>
      <xdr:rowOff>56880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8787960" y="1531800"/>
          <a:ext cx="519840" cy="144000"/>
        </a:xfrm>
        <a:prstGeom prst="rect">
          <a:avLst/>
        </a:prstGeom>
        <a:solidFill>
          <a:srgbClr val="CCFFFF"/>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38</xdr:col>
      <xdr:colOff>234720</xdr:colOff>
      <xdr:row>8</xdr:row>
      <xdr:rowOff>60840</xdr:rowOff>
    </xdr:from>
    <xdr:to>
      <xdr:col>38</xdr:col>
      <xdr:colOff>754560</xdr:colOff>
      <xdr:row>8</xdr:row>
      <xdr:rowOff>204840</xdr:rowOff>
    </xdr:to>
    <xdr:sp macro="" textlink="">
      <xdr:nvSpPr>
        <xdr:cNvPr id="24" name="CustomShape 1">
          <a:extLst>
            <a:ext uri="{FF2B5EF4-FFF2-40B4-BE49-F238E27FC236}">
              <a16:creationId xmlns:a16="http://schemas.microsoft.com/office/drawing/2014/main" id="{00000000-0008-0000-0200-000018000000}"/>
            </a:ext>
          </a:extLst>
        </xdr:cNvPr>
        <xdr:cNvSpPr/>
      </xdr:nvSpPr>
      <xdr:spPr>
        <a:xfrm>
          <a:off x="8787960" y="1356120"/>
          <a:ext cx="519840" cy="144000"/>
        </a:xfrm>
        <a:prstGeom prst="rect">
          <a:avLst/>
        </a:prstGeom>
        <a:solidFill>
          <a:srgbClr val="CC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38</xdr:col>
      <xdr:colOff>234720</xdr:colOff>
      <xdr:row>7</xdr:row>
      <xdr:rowOff>59760</xdr:rowOff>
    </xdr:from>
    <xdr:to>
      <xdr:col>38</xdr:col>
      <xdr:colOff>754560</xdr:colOff>
      <xdr:row>8</xdr:row>
      <xdr:rowOff>32400</xdr:rowOff>
    </xdr:to>
    <xdr:sp macro="" textlink="">
      <xdr:nvSpPr>
        <xdr:cNvPr id="25" name="CustomShape 1">
          <a:extLst>
            <a:ext uri="{FF2B5EF4-FFF2-40B4-BE49-F238E27FC236}">
              <a16:creationId xmlns:a16="http://schemas.microsoft.com/office/drawing/2014/main" id="{00000000-0008-0000-0200-000019000000}"/>
            </a:ext>
          </a:extLst>
        </xdr:cNvPr>
        <xdr:cNvSpPr/>
      </xdr:nvSpPr>
      <xdr:spPr>
        <a:xfrm>
          <a:off x="8787960" y="1183680"/>
          <a:ext cx="519840" cy="144000"/>
        </a:xfrm>
        <a:prstGeom prst="rect">
          <a:avLst/>
        </a:prstGeom>
        <a:solidFill>
          <a:srgbClr val="FFFF99"/>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38</xdr:col>
      <xdr:colOff>227520</xdr:colOff>
      <xdr:row>9</xdr:row>
      <xdr:rowOff>91800</xdr:rowOff>
    </xdr:from>
    <xdr:to>
      <xdr:col>38</xdr:col>
      <xdr:colOff>673560</xdr:colOff>
      <xdr:row>10</xdr:row>
      <xdr:rowOff>73800</xdr:rowOff>
    </xdr:to>
    <xdr:sp macro="" textlink="">
      <xdr:nvSpPr>
        <xdr:cNvPr id="26" name="CustomShape 1">
          <a:extLst>
            <a:ext uri="{FF2B5EF4-FFF2-40B4-BE49-F238E27FC236}">
              <a16:creationId xmlns:a16="http://schemas.microsoft.com/office/drawing/2014/main" id="{00000000-0008-0000-0200-00001A000000}"/>
            </a:ext>
          </a:extLst>
        </xdr:cNvPr>
        <xdr:cNvSpPr/>
      </xdr:nvSpPr>
      <xdr:spPr>
        <a:xfrm>
          <a:off x="8780760" y="1710720"/>
          <a:ext cx="446040" cy="144000"/>
        </a:xfrm>
        <a:prstGeom prst="rect">
          <a:avLst/>
        </a:prstGeom>
        <a:solidFill>
          <a:srgbClr val="FF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15</xdr:col>
      <xdr:colOff>14760</xdr:colOff>
      <xdr:row>29</xdr:row>
      <xdr:rowOff>8280</xdr:rowOff>
    </xdr:from>
    <xdr:to>
      <xdr:col>16</xdr:col>
      <xdr:colOff>89280</xdr:colOff>
      <xdr:row>29</xdr:row>
      <xdr:rowOff>183600</xdr:rowOff>
    </xdr:to>
    <xdr:sp macro="" textlink="">
      <xdr:nvSpPr>
        <xdr:cNvPr id="27" name="CustomShape 1">
          <a:extLst>
            <a:ext uri="{FF2B5EF4-FFF2-40B4-BE49-F238E27FC236}">
              <a16:creationId xmlns:a16="http://schemas.microsoft.com/office/drawing/2014/main" id="{00000000-0008-0000-0200-00001B000000}"/>
            </a:ext>
          </a:extLst>
        </xdr:cNvPr>
        <xdr:cNvSpPr/>
      </xdr:nvSpPr>
      <xdr:spPr>
        <a:xfrm>
          <a:off x="3443760" y="5999400"/>
          <a:ext cx="29340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(1)</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29</xdr:row>
      <xdr:rowOff>248400</xdr:rowOff>
    </xdr:from>
    <xdr:to>
      <xdr:col>17</xdr:col>
      <xdr:colOff>177120</xdr:colOff>
      <xdr:row>30</xdr:row>
      <xdr:rowOff>229680</xdr:rowOff>
    </xdr:to>
    <xdr:sp macro="" textlink="">
      <xdr:nvSpPr>
        <xdr:cNvPr id="28" name="CustomShape 1">
          <a:extLst>
            <a:ext uri="{FF2B5EF4-FFF2-40B4-BE49-F238E27FC236}">
              <a16:creationId xmlns:a16="http://schemas.microsoft.com/office/drawing/2014/main" id="{00000000-0008-0000-0200-00001C000000}"/>
            </a:ext>
          </a:extLst>
        </xdr:cNvPr>
        <xdr:cNvSpPr/>
      </xdr:nvSpPr>
      <xdr:spPr>
        <a:xfrm>
          <a:off x="3429000" y="6239520"/>
          <a:ext cx="615240" cy="2671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【基準額１】</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720</xdr:colOff>
      <xdr:row>29</xdr:row>
      <xdr:rowOff>8280</xdr:rowOff>
    </xdr:from>
    <xdr:to>
      <xdr:col>23</xdr:col>
      <xdr:colOff>73440</xdr:colOff>
      <xdr:row>29</xdr:row>
      <xdr:rowOff>183600</xdr:rowOff>
    </xdr:to>
    <xdr:sp macro="" textlink="">
      <xdr:nvSpPr>
        <xdr:cNvPr id="29" name="CustomShape 1">
          <a:extLst>
            <a:ext uri="{FF2B5EF4-FFF2-40B4-BE49-F238E27FC236}">
              <a16:creationId xmlns:a16="http://schemas.microsoft.com/office/drawing/2014/main" id="{00000000-0008-0000-0200-00001D000000}"/>
            </a:ext>
          </a:extLst>
        </xdr:cNvPr>
        <xdr:cNvSpPr/>
      </xdr:nvSpPr>
      <xdr:spPr>
        <a:xfrm>
          <a:off x="4962960" y="5999400"/>
          <a:ext cx="29196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(2)</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720</xdr:colOff>
      <xdr:row>29</xdr:row>
      <xdr:rowOff>248400</xdr:rowOff>
    </xdr:from>
    <xdr:to>
      <xdr:col>24</xdr:col>
      <xdr:colOff>177840</xdr:colOff>
      <xdr:row>30</xdr:row>
      <xdr:rowOff>229680</xdr:rowOff>
    </xdr:to>
    <xdr:sp macro="" textlink="">
      <xdr:nvSpPr>
        <xdr:cNvPr id="30" name="CustomShape 1">
          <a:extLst>
            <a:ext uri="{FF2B5EF4-FFF2-40B4-BE49-F238E27FC236}">
              <a16:creationId xmlns:a16="http://schemas.microsoft.com/office/drawing/2014/main" id="{00000000-0008-0000-0200-00001E000000}"/>
            </a:ext>
          </a:extLst>
        </xdr:cNvPr>
        <xdr:cNvSpPr/>
      </xdr:nvSpPr>
      <xdr:spPr>
        <a:xfrm>
          <a:off x="4962960" y="6239520"/>
          <a:ext cx="615240" cy="2671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【基準額２】</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720</xdr:colOff>
      <xdr:row>29</xdr:row>
      <xdr:rowOff>8280</xdr:rowOff>
    </xdr:from>
    <xdr:to>
      <xdr:col>30</xdr:col>
      <xdr:colOff>73440</xdr:colOff>
      <xdr:row>29</xdr:row>
      <xdr:rowOff>183600</xdr:rowOff>
    </xdr:to>
    <xdr:sp macro="" textlink="">
      <xdr:nvSpPr>
        <xdr:cNvPr id="31" name="CustomShape 1">
          <a:extLst>
            <a:ext uri="{FF2B5EF4-FFF2-40B4-BE49-F238E27FC236}">
              <a16:creationId xmlns:a16="http://schemas.microsoft.com/office/drawing/2014/main" id="{00000000-0008-0000-0200-00001F000000}"/>
            </a:ext>
          </a:extLst>
        </xdr:cNvPr>
        <xdr:cNvSpPr/>
      </xdr:nvSpPr>
      <xdr:spPr>
        <a:xfrm>
          <a:off x="6496560" y="5999400"/>
          <a:ext cx="291960" cy="1753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720</xdr:colOff>
      <xdr:row>29</xdr:row>
      <xdr:rowOff>248400</xdr:rowOff>
    </xdr:from>
    <xdr:to>
      <xdr:col>31</xdr:col>
      <xdr:colOff>177840</xdr:colOff>
      <xdr:row>30</xdr:row>
      <xdr:rowOff>229680</xdr:rowOff>
    </xdr:to>
    <xdr:sp macro="" textlink="">
      <xdr:nvSpPr>
        <xdr:cNvPr id="32" name="CustomShape 1">
          <a:extLst>
            <a:ext uri="{FF2B5EF4-FFF2-40B4-BE49-F238E27FC236}">
              <a16:creationId xmlns:a16="http://schemas.microsoft.com/office/drawing/2014/main" id="{00000000-0008-0000-0200-000020000000}"/>
            </a:ext>
          </a:extLst>
        </xdr:cNvPr>
        <xdr:cNvSpPr/>
      </xdr:nvSpPr>
      <xdr:spPr>
        <a:xfrm>
          <a:off x="6496560" y="6239520"/>
          <a:ext cx="615240" cy="2671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【基準額３】</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31</xdr:row>
      <xdr:rowOff>720</xdr:rowOff>
    </xdr:from>
    <xdr:to>
      <xdr:col>16</xdr:col>
      <xdr:colOff>74520</xdr:colOff>
      <xdr:row>31</xdr:row>
      <xdr:rowOff>161640</xdr:rowOff>
    </xdr:to>
    <xdr:sp macro="" textlink="">
      <xdr:nvSpPr>
        <xdr:cNvPr id="33" name="CustomShape 1">
          <a:extLst>
            <a:ext uri="{FF2B5EF4-FFF2-40B4-BE49-F238E27FC236}">
              <a16:creationId xmlns:a16="http://schemas.microsoft.com/office/drawing/2014/main" id="{00000000-0008-0000-0200-000021000000}"/>
            </a:ext>
          </a:extLst>
        </xdr:cNvPr>
        <xdr:cNvSpPr/>
      </xdr:nvSpPr>
      <xdr:spPr>
        <a:xfrm>
          <a:off x="3429000" y="6706080"/>
          <a:ext cx="29340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(4)</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720</xdr:colOff>
      <xdr:row>31</xdr:row>
      <xdr:rowOff>720</xdr:rowOff>
    </xdr:from>
    <xdr:to>
      <xdr:col>23</xdr:col>
      <xdr:colOff>73440</xdr:colOff>
      <xdr:row>31</xdr:row>
      <xdr:rowOff>161640</xdr:rowOff>
    </xdr:to>
    <xdr:sp macro="" textlink="">
      <xdr:nvSpPr>
        <xdr:cNvPr id="34" name="CustomShape 1">
          <a:extLst>
            <a:ext uri="{FF2B5EF4-FFF2-40B4-BE49-F238E27FC236}">
              <a16:creationId xmlns:a16="http://schemas.microsoft.com/office/drawing/2014/main" id="{00000000-0008-0000-0200-000022000000}"/>
            </a:ext>
          </a:extLst>
        </xdr:cNvPr>
        <xdr:cNvSpPr/>
      </xdr:nvSpPr>
      <xdr:spPr>
        <a:xfrm>
          <a:off x="4962960" y="6706080"/>
          <a:ext cx="29196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(5)</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720</xdr:colOff>
      <xdr:row>31</xdr:row>
      <xdr:rowOff>720</xdr:rowOff>
    </xdr:from>
    <xdr:to>
      <xdr:col>30</xdr:col>
      <xdr:colOff>73440</xdr:colOff>
      <xdr:row>31</xdr:row>
      <xdr:rowOff>161640</xdr:rowOff>
    </xdr:to>
    <xdr:sp macro="" textlink="">
      <xdr:nvSpPr>
        <xdr:cNvPr id="35" name="CustomShape 1">
          <a:extLst>
            <a:ext uri="{FF2B5EF4-FFF2-40B4-BE49-F238E27FC236}">
              <a16:creationId xmlns:a16="http://schemas.microsoft.com/office/drawing/2014/main" id="{00000000-0008-0000-0200-000023000000}"/>
            </a:ext>
          </a:extLst>
        </xdr:cNvPr>
        <xdr:cNvSpPr/>
      </xdr:nvSpPr>
      <xdr:spPr>
        <a:xfrm>
          <a:off x="6496560" y="6706080"/>
          <a:ext cx="29196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(6)</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15</xdr:col>
      <xdr:colOff>0</xdr:colOff>
      <xdr:row>32</xdr:row>
      <xdr:rowOff>720</xdr:rowOff>
    </xdr:from>
    <xdr:to>
      <xdr:col>16</xdr:col>
      <xdr:colOff>74520</xdr:colOff>
      <xdr:row>32</xdr:row>
      <xdr:rowOff>161640</xdr:rowOff>
    </xdr:to>
    <xdr:sp macro="" textlink="">
      <xdr:nvSpPr>
        <xdr:cNvPr id="36" name="CustomShape 1">
          <a:extLst>
            <a:ext uri="{FF2B5EF4-FFF2-40B4-BE49-F238E27FC236}">
              <a16:creationId xmlns:a16="http://schemas.microsoft.com/office/drawing/2014/main" id="{00000000-0008-0000-0200-000024000000}"/>
            </a:ext>
          </a:extLst>
        </xdr:cNvPr>
        <xdr:cNvSpPr/>
      </xdr:nvSpPr>
      <xdr:spPr>
        <a:xfrm>
          <a:off x="3429000" y="6896520"/>
          <a:ext cx="293400" cy="160920"/>
        </a:xfrm>
        <a:prstGeom prst="rect">
          <a:avLst/>
        </a:prstGeom>
        <a:noFill/>
        <a:ln w="255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600" b="0" strike="noStrike" spc="-1">
              <a:solidFill>
                <a:srgbClr val="000000"/>
              </a:solidFill>
              <a:uFill>
                <a:solidFill>
                  <a:srgbClr val="FFFFFF"/>
                </a:solidFill>
              </a:uFill>
              <a:latin typeface="Times New Roman"/>
            </a:rPr>
            <a:t>(7)</a:t>
          </a:r>
          <a:endParaRPr lang="en-US" sz="12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transmission/V5ZuBzvRLrkf2KaPOsC7/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transmission/V5ZuBzvRLrkf2KaPOsC7/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transmission/V5ZuBzvRLrkf2KaPOsC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率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 val="別表加算率一覧"/>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tabSelected="1" zoomScaleNormal="100" zoomScalePageLayoutView="60" workbookViewId="0">
      <selection sqref="A1:E1"/>
    </sheetView>
  </sheetViews>
  <sheetFormatPr defaultRowHeight="12.75"/>
  <cols>
    <col min="1" max="1" width="27.9296875" style="19"/>
    <col min="2" max="2" width="12.86328125" style="20"/>
    <col min="3" max="3" width="20" style="21"/>
    <col min="4" max="4" width="67.06640625" style="21"/>
    <col min="5" max="5" width="67.06640625"/>
    <col min="6" max="1025" width="8.59765625"/>
  </cols>
  <sheetData>
    <row r="1" spans="1:5" ht="30" customHeight="1">
      <c r="A1" s="14" t="s">
        <v>0</v>
      </c>
      <c r="B1" s="14"/>
      <c r="C1" s="14"/>
      <c r="D1" s="14"/>
      <c r="E1" s="14"/>
    </row>
    <row r="2" spans="1:5" ht="18" customHeight="1">
      <c r="A2" s="13" t="s">
        <v>1</v>
      </c>
      <c r="B2" s="13"/>
      <c r="C2" s="13"/>
      <c r="D2" s="13"/>
      <c r="E2" s="13"/>
    </row>
    <row r="3" spans="1:5" s="22" customFormat="1" ht="8.1" customHeight="1">
      <c r="A3" s="12"/>
      <c r="B3" s="12"/>
      <c r="C3" s="12"/>
      <c r="D3" s="12"/>
    </row>
    <row r="4" spans="1:5" s="26" customFormat="1" ht="27.75">
      <c r="A4" s="23" t="s">
        <v>2</v>
      </c>
      <c r="B4" s="23" t="s">
        <v>3</v>
      </c>
      <c r="C4" s="24" t="s">
        <v>4</v>
      </c>
      <c r="D4" s="25" t="s">
        <v>5</v>
      </c>
      <c r="E4" s="23" t="s">
        <v>6</v>
      </c>
    </row>
    <row r="5" spans="1:5" ht="18" customHeight="1">
      <c r="A5" s="27" t="s">
        <v>7</v>
      </c>
      <c r="B5" s="28">
        <v>1</v>
      </c>
      <c r="C5" s="28" t="s">
        <v>8</v>
      </c>
      <c r="D5" s="29" t="s">
        <v>9</v>
      </c>
      <c r="E5" s="30" t="s">
        <v>10</v>
      </c>
    </row>
    <row r="6" spans="1:5" ht="75" customHeight="1">
      <c r="A6" s="31" t="s">
        <v>11</v>
      </c>
      <c r="B6" s="30">
        <v>1</v>
      </c>
      <c r="C6" s="32" t="s">
        <v>12</v>
      </c>
      <c r="D6" s="33" t="s">
        <v>13</v>
      </c>
      <c r="E6" s="30" t="s">
        <v>10</v>
      </c>
    </row>
    <row r="7" spans="1:5" ht="105" customHeight="1">
      <c r="A7" s="31" t="s">
        <v>14</v>
      </c>
      <c r="B7" s="30">
        <v>1</v>
      </c>
      <c r="C7" s="32" t="s">
        <v>15</v>
      </c>
      <c r="D7" s="33" t="s">
        <v>16</v>
      </c>
      <c r="E7" s="34" t="s">
        <v>17</v>
      </c>
    </row>
    <row r="8" spans="1:5" ht="60" customHeight="1">
      <c r="A8" s="31" t="s">
        <v>18</v>
      </c>
      <c r="B8" s="30" t="s">
        <v>19</v>
      </c>
      <c r="C8" s="32" t="s">
        <v>20</v>
      </c>
      <c r="D8" s="33" t="s">
        <v>21</v>
      </c>
      <c r="E8" s="34" t="s">
        <v>17</v>
      </c>
    </row>
    <row r="9" spans="1:5" ht="60" customHeight="1">
      <c r="A9" s="31" t="s">
        <v>22</v>
      </c>
      <c r="B9" s="30" t="s">
        <v>19</v>
      </c>
      <c r="C9" s="32" t="s">
        <v>20</v>
      </c>
      <c r="D9" s="33" t="s">
        <v>23</v>
      </c>
      <c r="E9" s="34" t="s">
        <v>17</v>
      </c>
    </row>
    <row r="10" spans="1:5" ht="72" customHeight="1">
      <c r="A10" s="31" t="s">
        <v>24</v>
      </c>
      <c r="B10" s="30" t="s">
        <v>19</v>
      </c>
      <c r="C10" s="32" t="s">
        <v>20</v>
      </c>
      <c r="D10" s="33" t="s">
        <v>25</v>
      </c>
      <c r="E10" s="34" t="s">
        <v>17</v>
      </c>
    </row>
    <row r="11" spans="1:5" ht="19.149999999999999" customHeight="1">
      <c r="A11"/>
      <c r="B11"/>
      <c r="C11" s="20"/>
      <c r="D11" s="19"/>
      <c r="E11" s="35"/>
    </row>
    <row r="12" spans="1:5" ht="19.149999999999999" customHeight="1">
      <c r="A12"/>
      <c r="B12"/>
      <c r="C12" s="20"/>
      <c r="D12" s="19"/>
      <c r="E12" s="35"/>
    </row>
    <row r="13" spans="1:5" ht="19.149999999999999" customHeight="1">
      <c r="A13"/>
      <c r="B13"/>
      <c r="C13" s="20"/>
      <c r="D13" s="19"/>
      <c r="E13" s="35"/>
    </row>
    <row r="14" spans="1:5" ht="19.149999999999999" customHeight="1">
      <c r="A14"/>
      <c r="B14"/>
      <c r="C14" s="20"/>
      <c r="D14" s="19"/>
      <c r="E14" s="35"/>
    </row>
    <row r="15" spans="1:5" ht="19.149999999999999" customHeight="1">
      <c r="A15"/>
      <c r="B15"/>
      <c r="C15" s="20"/>
      <c r="D15" s="19"/>
      <c r="E15" s="35"/>
    </row>
    <row r="16" spans="1:5" ht="19.149999999999999" customHeight="1">
      <c r="A16"/>
      <c r="B16"/>
      <c r="C16" s="20"/>
      <c r="D16" s="19"/>
      <c r="E16" s="35"/>
    </row>
    <row r="17" spans="1:6" ht="19.149999999999999" customHeight="1">
      <c r="A17"/>
      <c r="B17"/>
      <c r="C17" s="20"/>
      <c r="D17" s="19"/>
      <c r="E17" s="35"/>
    </row>
    <row r="18" spans="1:6" ht="11.45" customHeight="1">
      <c r="A18" s="11" t="s">
        <v>26</v>
      </c>
      <c r="B18" s="11"/>
      <c r="C18" s="11"/>
      <c r="D18" s="11"/>
    </row>
    <row r="19" spans="1:6" ht="5.25" customHeight="1">
      <c r="A19" s="36"/>
      <c r="B19" s="36"/>
      <c r="C19" s="36"/>
      <c r="D19" s="36"/>
    </row>
    <row r="20" spans="1:6" ht="17.25">
      <c r="A20" s="37" t="s">
        <v>27</v>
      </c>
      <c r="B20" s="38"/>
      <c r="C20"/>
      <c r="D20"/>
    </row>
    <row r="21" spans="1:6" s="41" customFormat="1" ht="17.649999999999999">
      <c r="A21" s="39" t="s">
        <v>28</v>
      </c>
      <c r="B21" s="40"/>
      <c r="C21" s="37"/>
      <c r="D21" s="37"/>
    </row>
    <row r="22" spans="1:6" s="41" customFormat="1" ht="17.649999999999999">
      <c r="A22" s="39" t="s">
        <v>29</v>
      </c>
      <c r="B22" s="40"/>
      <c r="C22" s="37"/>
      <c r="D22" s="37"/>
    </row>
    <row r="23" spans="1:6" s="41" customFormat="1" ht="17.649999999999999">
      <c r="A23" s="39" t="s">
        <v>30</v>
      </c>
      <c r="B23" s="40"/>
      <c r="C23" s="37"/>
      <c r="D23" s="37"/>
    </row>
    <row r="24" spans="1:6" ht="9.75" customHeight="1">
      <c r="A24" s="21"/>
      <c r="B24" s="38"/>
      <c r="C24"/>
      <c r="D24" s="38"/>
    </row>
    <row r="25" spans="1:6" s="42" customFormat="1" ht="17.25">
      <c r="A25" s="10" t="s">
        <v>31</v>
      </c>
      <c r="B25" s="10"/>
      <c r="C25" s="10"/>
      <c r="D25" s="10"/>
      <c r="F25" s="43"/>
    </row>
    <row r="26" spans="1:6" ht="17.25" customHeight="1">
      <c r="A26" s="9" t="s">
        <v>32</v>
      </c>
      <c r="B26" s="9"/>
      <c r="C26" s="9"/>
      <c r="D26" s="9"/>
      <c r="E26" s="9"/>
      <c r="F26" s="9"/>
    </row>
    <row r="27" spans="1:6" ht="35.25" customHeight="1">
      <c r="A27" s="9" t="s">
        <v>33</v>
      </c>
      <c r="B27" s="9"/>
      <c r="C27" s="9"/>
      <c r="D27" s="9"/>
      <c r="E27" s="9"/>
      <c r="F27" s="9"/>
    </row>
    <row r="28" spans="1:6" s="41" customFormat="1" ht="9" customHeight="1">
      <c r="A28" s="44"/>
      <c r="B28" s="44"/>
      <c r="C28" s="44"/>
      <c r="D28" s="44"/>
      <c r="F28" s="45"/>
    </row>
    <row r="29" spans="1:6" ht="17.25" customHeight="1">
      <c r="A29" s="39" t="s">
        <v>34</v>
      </c>
      <c r="B29" s="38"/>
      <c r="C29"/>
      <c r="D29"/>
    </row>
    <row r="30" spans="1:6" s="46" customFormat="1" ht="17.25" customHeight="1">
      <c r="A30" s="9" t="s">
        <v>35</v>
      </c>
      <c r="B30" s="9"/>
      <c r="C30" s="9"/>
      <c r="D30" s="9"/>
      <c r="E30" s="9"/>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26:F26"/>
    <mergeCell ref="A27:F27"/>
    <mergeCell ref="A30:E30"/>
    <mergeCell ref="A1:E1"/>
    <mergeCell ref="A2:E2"/>
    <mergeCell ref="A3:D3"/>
    <mergeCell ref="A18:D18"/>
    <mergeCell ref="A25:D25"/>
  </mergeCells>
  <phoneticPr fontId="99"/>
  <printOptions horizontalCentered="1" verticalCentered="1"/>
  <pageMargins left="0.70833333333333304" right="0.70833333333333304" top="0.35416666666666702" bottom="0.35416666666666702"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4"/>
  <sheetViews>
    <sheetView zoomScaleNormal="100" zoomScalePageLayoutView="60" workbookViewId="0"/>
  </sheetViews>
  <sheetFormatPr defaultRowHeight="12.75"/>
  <cols>
    <col min="1" max="1" width="4.796875"/>
    <col min="2" max="2" width="11"/>
    <col min="3" max="22" width="2.6640625"/>
    <col min="23" max="23" width="12.86328125"/>
    <col min="24" max="24" width="25.19921875"/>
    <col min="25" max="25" width="22.59765625"/>
    <col min="26" max="26" width="22.06640625"/>
    <col min="27" max="27" width="14.86328125"/>
    <col min="28" max="28" width="21"/>
    <col min="29" max="1025" width="8.59765625"/>
  </cols>
  <sheetData>
    <row r="1" spans="1:29" ht="20.100000000000001" customHeight="1">
      <c r="A1" s="47" t="s">
        <v>36</v>
      </c>
      <c r="AC1" s="48" t="s">
        <v>37</v>
      </c>
    </row>
    <row r="2" spans="1:29" ht="20.100000000000001" customHeight="1">
      <c r="A2" s="49" t="s">
        <v>38</v>
      </c>
    </row>
    <row r="4" spans="1:29" ht="20.100000000000001" customHeight="1">
      <c r="A4" s="50" t="s">
        <v>39</v>
      </c>
      <c r="B4" s="46"/>
      <c r="C4" s="46"/>
      <c r="D4" s="46"/>
      <c r="E4" s="46"/>
      <c r="F4" s="46"/>
      <c r="G4" s="46"/>
      <c r="H4" s="46"/>
      <c r="I4" s="46"/>
      <c r="J4" s="46"/>
      <c r="K4" s="46"/>
      <c r="L4" s="46"/>
      <c r="M4" s="46"/>
      <c r="N4" s="46"/>
      <c r="O4" s="46"/>
      <c r="P4" s="46"/>
      <c r="Q4" s="46"/>
      <c r="R4" s="46"/>
      <c r="S4" s="46"/>
      <c r="T4" s="46"/>
      <c r="U4" s="46"/>
      <c r="V4" s="46"/>
      <c r="W4" s="46"/>
      <c r="X4" s="46"/>
      <c r="Y4" s="46"/>
      <c r="Z4" s="46"/>
      <c r="AA4" s="46"/>
    </row>
    <row r="5" spans="1:29" ht="20.100000000000001" customHeight="1">
      <c r="A5" s="50" t="s">
        <v>40</v>
      </c>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9" ht="20.100000000000001" customHeight="1">
      <c r="A6" s="50" t="s">
        <v>41</v>
      </c>
      <c r="B6" s="46"/>
      <c r="C6" s="46"/>
      <c r="D6" s="46"/>
      <c r="E6" s="46"/>
      <c r="F6" s="46"/>
      <c r="G6" s="46"/>
      <c r="H6" s="46"/>
      <c r="I6" s="46"/>
      <c r="J6" s="46"/>
      <c r="K6" s="46"/>
      <c r="L6" s="46"/>
      <c r="M6" s="46"/>
      <c r="N6" s="46"/>
      <c r="O6" s="46"/>
      <c r="P6" s="46"/>
      <c r="Q6" s="46"/>
      <c r="R6" s="46"/>
      <c r="S6" s="46"/>
      <c r="T6" s="46"/>
      <c r="U6" s="46"/>
      <c r="V6" s="46"/>
      <c r="W6" s="46"/>
      <c r="X6" s="46"/>
      <c r="Y6" s="46"/>
      <c r="Z6" s="46"/>
      <c r="AA6" s="46"/>
    </row>
    <row r="7" spans="1:29" ht="20.100000000000001" customHeight="1">
      <c r="A7" s="50" t="s">
        <v>42</v>
      </c>
      <c r="B7" s="46"/>
      <c r="C7" s="46"/>
      <c r="D7" s="46"/>
      <c r="E7" s="46"/>
      <c r="F7" s="46"/>
      <c r="G7" s="46"/>
      <c r="H7" s="46"/>
      <c r="I7" s="46"/>
      <c r="J7" s="46"/>
      <c r="K7" s="46"/>
      <c r="L7" s="46"/>
      <c r="M7" s="46"/>
      <c r="N7" s="46"/>
      <c r="O7" s="46"/>
      <c r="P7" s="46"/>
      <c r="Q7" s="46"/>
      <c r="R7" s="46"/>
      <c r="S7" s="46"/>
      <c r="T7" s="46"/>
      <c r="U7" s="46"/>
      <c r="V7" s="46"/>
      <c r="W7" s="46"/>
      <c r="X7" s="46"/>
      <c r="Y7" s="46"/>
      <c r="Z7" s="46"/>
      <c r="AA7" s="46"/>
    </row>
    <row r="8" spans="1:29" ht="20.100000000000001"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row>
    <row r="9" spans="1:29" ht="20.100000000000001" customHeight="1">
      <c r="A9" s="51" t="s">
        <v>43</v>
      </c>
      <c r="B9" s="46"/>
      <c r="C9" s="46"/>
      <c r="D9" s="46"/>
      <c r="E9" s="46"/>
      <c r="F9" s="46"/>
      <c r="G9" s="46"/>
      <c r="H9" s="46"/>
      <c r="I9" s="46"/>
      <c r="J9" s="46"/>
      <c r="K9" s="46"/>
      <c r="L9" s="46"/>
      <c r="M9" s="46"/>
      <c r="N9" s="46"/>
      <c r="O9" s="46"/>
      <c r="P9" s="46"/>
      <c r="Q9" s="46"/>
      <c r="R9" s="46"/>
      <c r="S9" s="46"/>
      <c r="T9" s="46"/>
      <c r="U9" s="46"/>
      <c r="V9" s="46"/>
      <c r="W9" s="46"/>
      <c r="X9" s="46"/>
      <c r="Y9" s="46"/>
      <c r="Z9" s="46"/>
      <c r="AA9" s="46"/>
    </row>
    <row r="10" spans="1:29" ht="20.100000000000001" customHeight="1">
      <c r="A10" s="46"/>
      <c r="B10" s="50" t="s">
        <v>44</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row>
    <row r="11" spans="1:29" ht="20.100000000000001" customHeight="1">
      <c r="A11" s="46"/>
      <c r="B11" s="52" t="s">
        <v>45</v>
      </c>
      <c r="C11" s="8"/>
      <c r="D11" s="8"/>
      <c r="E11" s="8"/>
      <c r="F11" s="8"/>
      <c r="G11" s="8"/>
      <c r="H11" s="8"/>
      <c r="I11" s="8"/>
      <c r="J11" s="8"/>
      <c r="K11" s="8"/>
      <c r="L11" s="8"/>
      <c r="M11" s="46"/>
      <c r="N11" s="46"/>
      <c r="O11" s="46"/>
      <c r="P11" s="46"/>
      <c r="Q11" s="46"/>
      <c r="R11" s="46"/>
      <c r="S11" s="46"/>
      <c r="T11" s="46"/>
      <c r="U11" s="46"/>
      <c r="V11" s="46"/>
      <c r="W11" s="46"/>
      <c r="X11" s="46"/>
      <c r="Y11" s="46"/>
      <c r="Z11" s="46"/>
      <c r="AA11" s="46"/>
    </row>
    <row r="12" spans="1:29" ht="13.5" customHeight="1">
      <c r="A12" s="46"/>
      <c r="B12" s="53"/>
      <c r="C12" s="7"/>
      <c r="D12" s="7"/>
      <c r="E12" s="7"/>
      <c r="F12" s="7"/>
      <c r="G12" s="7"/>
      <c r="H12" s="7"/>
      <c r="I12" s="7"/>
      <c r="J12" s="7"/>
      <c r="K12" s="7"/>
      <c r="L12" s="7"/>
      <c r="M12" s="7"/>
      <c r="N12" s="7"/>
      <c r="O12" s="7"/>
      <c r="P12" s="7"/>
      <c r="Q12" s="7"/>
      <c r="R12" s="7"/>
      <c r="S12" s="7"/>
      <c r="T12" s="7"/>
      <c r="U12" s="7"/>
      <c r="V12" s="7"/>
      <c r="W12" s="7"/>
      <c r="X12" s="7"/>
      <c r="Y12" s="7"/>
      <c r="Z12" s="7"/>
      <c r="AA12" s="7"/>
    </row>
    <row r="13" spans="1:29" ht="20.100000000000001" customHeight="1">
      <c r="A13" s="51" t="s">
        <v>46</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1:29" ht="20.100000000000001" customHeight="1">
      <c r="A14" s="46"/>
      <c r="B14" s="50" t="s">
        <v>47</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row>
    <row r="15" spans="1:29" ht="20.100000000000001" customHeight="1">
      <c r="A15" s="46"/>
      <c r="B15" s="54" t="s">
        <v>48</v>
      </c>
      <c r="C15" s="6" t="s">
        <v>49</v>
      </c>
      <c r="D15" s="6"/>
      <c r="E15" s="6"/>
      <c r="F15" s="6"/>
      <c r="G15" s="6"/>
      <c r="H15" s="6"/>
      <c r="I15" s="6"/>
      <c r="J15" s="6"/>
      <c r="K15" s="6"/>
      <c r="L15" s="6"/>
      <c r="M15" s="5"/>
      <c r="N15" s="5"/>
      <c r="O15" s="5"/>
      <c r="P15" s="5"/>
      <c r="Q15" s="5"/>
      <c r="R15" s="5"/>
      <c r="S15" s="5"/>
      <c r="T15" s="5"/>
      <c r="U15" s="5"/>
      <c r="V15" s="5"/>
      <c r="W15" s="5"/>
      <c r="X15" s="5"/>
      <c r="Y15" s="46"/>
      <c r="Z15" s="46"/>
      <c r="AA15" s="46"/>
    </row>
    <row r="16" spans="1:29" ht="20.100000000000001" customHeight="1">
      <c r="A16" s="46"/>
      <c r="B16" s="55"/>
      <c r="C16" s="6" t="s">
        <v>50</v>
      </c>
      <c r="D16" s="6"/>
      <c r="E16" s="6"/>
      <c r="F16" s="6"/>
      <c r="G16" s="6"/>
      <c r="H16" s="6"/>
      <c r="I16" s="6"/>
      <c r="J16" s="6"/>
      <c r="K16" s="6"/>
      <c r="L16" s="6"/>
      <c r="M16" s="4"/>
      <c r="N16" s="4"/>
      <c r="O16" s="4"/>
      <c r="P16" s="4"/>
      <c r="Q16" s="4"/>
      <c r="R16" s="4"/>
      <c r="S16" s="4"/>
      <c r="T16" s="4"/>
      <c r="U16" s="4"/>
      <c r="V16" s="4"/>
      <c r="W16" s="4"/>
      <c r="X16" s="4"/>
      <c r="Y16" s="46"/>
      <c r="Z16" s="46"/>
      <c r="AA16" s="46"/>
      <c r="AC16" s="48" t="s">
        <v>51</v>
      </c>
    </row>
    <row r="17" spans="1:29" ht="20.100000000000001" customHeight="1">
      <c r="A17" s="46"/>
      <c r="B17" s="54" t="s">
        <v>52</v>
      </c>
      <c r="C17" s="6" t="s">
        <v>53</v>
      </c>
      <c r="D17" s="6"/>
      <c r="E17" s="6"/>
      <c r="F17" s="6"/>
      <c r="G17" s="6"/>
      <c r="H17" s="6"/>
      <c r="I17" s="6"/>
      <c r="J17" s="6"/>
      <c r="K17" s="6"/>
      <c r="L17" s="6"/>
      <c r="M17" s="56"/>
      <c r="N17" s="57"/>
      <c r="O17" s="57"/>
      <c r="P17" s="58" t="s">
        <v>54</v>
      </c>
      <c r="Q17" s="57"/>
      <c r="R17" s="57"/>
      <c r="S17" s="57"/>
      <c r="T17" s="59"/>
      <c r="U17" s="60"/>
      <c r="V17" s="61"/>
      <c r="W17" s="61"/>
      <c r="X17" s="61"/>
      <c r="Y17" s="46"/>
      <c r="Z17" s="46"/>
      <c r="AA17" s="46"/>
      <c r="AC17" t="str">
        <f>CONCATENATE(M17,N17,O17,P17,Q17,R17,S17,T17)</f>
        <v>－</v>
      </c>
    </row>
    <row r="18" spans="1:29" ht="20.100000000000001" customHeight="1">
      <c r="A18" s="46"/>
      <c r="B18" s="62"/>
      <c r="C18" s="6" t="s">
        <v>55</v>
      </c>
      <c r="D18" s="6"/>
      <c r="E18" s="6"/>
      <c r="F18" s="6"/>
      <c r="G18" s="6"/>
      <c r="H18" s="6"/>
      <c r="I18" s="6"/>
      <c r="J18" s="6"/>
      <c r="K18" s="6"/>
      <c r="L18" s="6"/>
      <c r="M18" s="4"/>
      <c r="N18" s="4"/>
      <c r="O18" s="4"/>
      <c r="P18" s="4"/>
      <c r="Q18" s="4"/>
      <c r="R18" s="4"/>
      <c r="S18" s="4"/>
      <c r="T18" s="4"/>
      <c r="U18" s="4"/>
      <c r="V18" s="4"/>
      <c r="W18" s="4"/>
      <c r="X18" s="4"/>
      <c r="Y18" s="46"/>
      <c r="Z18" s="46"/>
      <c r="AA18" s="46"/>
    </row>
    <row r="19" spans="1:29" ht="20.100000000000001" customHeight="1">
      <c r="A19" s="46"/>
      <c r="B19" s="55"/>
      <c r="C19" s="6" t="s">
        <v>56</v>
      </c>
      <c r="D19" s="6"/>
      <c r="E19" s="6"/>
      <c r="F19" s="6"/>
      <c r="G19" s="6"/>
      <c r="H19" s="6"/>
      <c r="I19" s="6"/>
      <c r="J19" s="6"/>
      <c r="K19" s="6"/>
      <c r="L19" s="6"/>
      <c r="M19" s="4"/>
      <c r="N19" s="4"/>
      <c r="O19" s="4"/>
      <c r="P19" s="4"/>
      <c r="Q19" s="4"/>
      <c r="R19" s="4"/>
      <c r="S19" s="4"/>
      <c r="T19" s="4"/>
      <c r="U19" s="4"/>
      <c r="V19" s="4"/>
      <c r="W19" s="4"/>
      <c r="X19" s="4"/>
      <c r="Y19" s="46"/>
      <c r="Z19" s="46"/>
      <c r="AA19" s="46"/>
    </row>
    <row r="20" spans="1:29" ht="20.100000000000001" customHeight="1">
      <c r="A20" s="46"/>
      <c r="B20" s="54" t="s">
        <v>57</v>
      </c>
      <c r="C20" s="6" t="s">
        <v>58</v>
      </c>
      <c r="D20" s="6"/>
      <c r="E20" s="6"/>
      <c r="F20" s="6"/>
      <c r="G20" s="6"/>
      <c r="H20" s="6"/>
      <c r="I20" s="6"/>
      <c r="J20" s="6"/>
      <c r="K20" s="6"/>
      <c r="L20" s="6"/>
      <c r="M20" s="3"/>
      <c r="N20" s="3"/>
      <c r="O20" s="3"/>
      <c r="P20" s="3"/>
      <c r="Q20" s="3"/>
      <c r="R20" s="3"/>
      <c r="S20" s="3"/>
      <c r="T20" s="3"/>
      <c r="U20" s="3"/>
      <c r="V20" s="3"/>
      <c r="W20" s="3"/>
      <c r="X20" s="3"/>
      <c r="Y20" s="46"/>
      <c r="Z20" s="46"/>
      <c r="AA20" s="46"/>
    </row>
    <row r="21" spans="1:29" ht="20.100000000000001" customHeight="1">
      <c r="A21" s="46"/>
      <c r="B21" s="55"/>
      <c r="C21" s="6" t="s">
        <v>59</v>
      </c>
      <c r="D21" s="6"/>
      <c r="E21" s="6"/>
      <c r="F21" s="6"/>
      <c r="G21" s="6"/>
      <c r="H21" s="6"/>
      <c r="I21" s="6"/>
      <c r="J21" s="6"/>
      <c r="K21" s="6"/>
      <c r="L21" s="6"/>
      <c r="M21" s="2"/>
      <c r="N21" s="2"/>
      <c r="O21" s="2"/>
      <c r="P21" s="2"/>
      <c r="Q21" s="2"/>
      <c r="R21" s="2"/>
      <c r="S21" s="2"/>
      <c r="T21" s="2"/>
      <c r="U21" s="2"/>
      <c r="V21" s="2"/>
      <c r="W21" s="2"/>
      <c r="X21" s="2"/>
      <c r="Y21" s="46"/>
      <c r="Z21" s="46"/>
      <c r="AA21" s="46"/>
    </row>
    <row r="22" spans="1:29" ht="20.100000000000001" customHeight="1">
      <c r="A22" s="46"/>
      <c r="B22" s="1" t="s">
        <v>60</v>
      </c>
      <c r="C22" s="6" t="s">
        <v>49</v>
      </c>
      <c r="D22" s="6"/>
      <c r="E22" s="6"/>
      <c r="F22" s="6"/>
      <c r="G22" s="6"/>
      <c r="H22" s="6"/>
      <c r="I22" s="6"/>
      <c r="J22" s="6"/>
      <c r="K22" s="6"/>
      <c r="L22" s="6"/>
      <c r="M22" s="3"/>
      <c r="N22" s="3"/>
      <c r="O22" s="3"/>
      <c r="P22" s="3"/>
      <c r="Q22" s="3"/>
      <c r="R22" s="3"/>
      <c r="S22" s="3"/>
      <c r="T22" s="3"/>
      <c r="U22" s="3"/>
      <c r="V22" s="3"/>
      <c r="W22" s="3"/>
      <c r="X22" s="3"/>
      <c r="Y22" s="46"/>
      <c r="Z22" s="46"/>
      <c r="AA22" s="46"/>
    </row>
    <row r="23" spans="1:29" ht="20.100000000000001" customHeight="1">
      <c r="A23" s="46"/>
      <c r="B23" s="1"/>
      <c r="C23" s="16" t="s">
        <v>59</v>
      </c>
      <c r="D23" s="16"/>
      <c r="E23" s="16"/>
      <c r="F23" s="16"/>
      <c r="G23" s="16"/>
      <c r="H23" s="16"/>
      <c r="I23" s="16"/>
      <c r="J23" s="16"/>
      <c r="K23" s="16"/>
      <c r="L23" s="16"/>
      <c r="M23" s="3"/>
      <c r="N23" s="3"/>
      <c r="O23" s="3"/>
      <c r="P23" s="3"/>
      <c r="Q23" s="3"/>
      <c r="R23" s="3"/>
      <c r="S23" s="3"/>
      <c r="T23" s="3"/>
      <c r="U23" s="3"/>
      <c r="V23" s="3"/>
      <c r="W23" s="3"/>
      <c r="X23" s="3"/>
      <c r="Y23" s="46"/>
      <c r="Z23" s="46"/>
      <c r="AA23" s="46"/>
    </row>
    <row r="24" spans="1:29" ht="20.100000000000001" customHeight="1">
      <c r="A24" s="46"/>
      <c r="B24" s="54" t="s">
        <v>61</v>
      </c>
      <c r="C24" s="6" t="s">
        <v>62</v>
      </c>
      <c r="D24" s="6"/>
      <c r="E24" s="6"/>
      <c r="F24" s="6"/>
      <c r="G24" s="6"/>
      <c r="H24" s="6"/>
      <c r="I24" s="6"/>
      <c r="J24" s="6"/>
      <c r="K24" s="6"/>
      <c r="L24" s="6"/>
      <c r="M24" s="18"/>
      <c r="N24" s="18"/>
      <c r="O24" s="18"/>
      <c r="P24" s="18"/>
      <c r="Q24" s="18"/>
      <c r="R24" s="18"/>
      <c r="S24" s="18"/>
      <c r="T24" s="18"/>
      <c r="U24" s="18"/>
      <c r="V24" s="18"/>
      <c r="W24" s="18"/>
      <c r="X24" s="18"/>
      <c r="Y24" s="46"/>
      <c r="Z24" s="46"/>
      <c r="AA24" s="46"/>
    </row>
    <row r="25" spans="1:29" ht="20.100000000000001" customHeight="1">
      <c r="A25" s="46"/>
      <c r="B25" s="62"/>
      <c r="C25" s="17" t="s">
        <v>63</v>
      </c>
      <c r="D25" s="17"/>
      <c r="E25" s="17"/>
      <c r="F25" s="17"/>
      <c r="G25" s="17"/>
      <c r="H25" s="17"/>
      <c r="I25" s="17"/>
      <c r="J25" s="17"/>
      <c r="K25" s="17"/>
      <c r="L25" s="17"/>
      <c r="M25" s="3"/>
      <c r="N25" s="3"/>
      <c r="O25" s="3"/>
      <c r="P25" s="3"/>
      <c r="Q25" s="3"/>
      <c r="R25" s="3"/>
      <c r="S25" s="3"/>
      <c r="T25" s="3"/>
      <c r="U25" s="3"/>
      <c r="V25" s="3"/>
      <c r="W25" s="3"/>
      <c r="X25" s="3"/>
      <c r="Y25" s="46"/>
      <c r="Z25" s="46"/>
      <c r="AA25" s="46"/>
    </row>
    <row r="26" spans="1:29" ht="20.100000000000001" customHeight="1">
      <c r="A26" s="46"/>
      <c r="B26" s="63"/>
      <c r="C26" s="17" t="s">
        <v>64</v>
      </c>
      <c r="D26" s="17"/>
      <c r="E26" s="17"/>
      <c r="F26" s="17"/>
      <c r="G26" s="17"/>
      <c r="H26" s="17"/>
      <c r="I26" s="17"/>
      <c r="J26" s="17"/>
      <c r="K26" s="17"/>
      <c r="L26" s="17"/>
      <c r="M26" s="15"/>
      <c r="N26" s="15"/>
      <c r="O26" s="15"/>
      <c r="P26" s="15"/>
      <c r="Q26" s="15"/>
      <c r="R26" s="15"/>
      <c r="S26" s="15"/>
      <c r="T26" s="15"/>
      <c r="U26" s="15"/>
      <c r="V26" s="15"/>
      <c r="W26" s="15"/>
      <c r="X26" s="15"/>
      <c r="Y26" s="46"/>
      <c r="Z26" s="46"/>
      <c r="AA26" s="46"/>
    </row>
    <row r="27" spans="1:29" ht="20.100000000000001"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9" ht="20.100000000000001" customHeight="1">
      <c r="A28" s="51" t="s">
        <v>65</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9" ht="20.100000000000001" customHeight="1">
      <c r="A29" s="46"/>
      <c r="B29" s="50" t="s">
        <v>66</v>
      </c>
      <c r="C29" s="46"/>
      <c r="D29" s="46"/>
      <c r="E29" s="46"/>
      <c r="F29" s="46"/>
      <c r="G29" s="46"/>
      <c r="H29" s="46"/>
      <c r="I29" s="46"/>
      <c r="J29" s="46"/>
      <c r="K29" s="46"/>
      <c r="L29" s="46"/>
      <c r="M29" s="46"/>
      <c r="N29" s="46"/>
      <c r="O29" s="46"/>
      <c r="P29" s="46"/>
      <c r="Q29" s="46"/>
      <c r="R29" s="46"/>
      <c r="S29" s="46"/>
      <c r="T29" s="46"/>
      <c r="U29" s="46"/>
      <c r="V29" s="46"/>
      <c r="W29" s="46"/>
      <c r="X29" s="64"/>
      <c r="Y29" s="46"/>
      <c r="Z29" s="46"/>
      <c r="AA29" s="46"/>
    </row>
    <row r="30" spans="1:29" ht="45" customHeight="1">
      <c r="A30" s="46"/>
      <c r="B30" s="65" t="s">
        <v>67</v>
      </c>
      <c r="C30" s="834" t="s">
        <v>68</v>
      </c>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66"/>
    </row>
    <row r="31" spans="1:29" ht="27" customHeight="1">
      <c r="A31" s="46"/>
      <c r="B31" s="835" t="s">
        <v>69</v>
      </c>
      <c r="C31" s="836" t="s">
        <v>70</v>
      </c>
      <c r="D31" s="836"/>
      <c r="E31" s="836"/>
      <c r="F31" s="836"/>
      <c r="G31" s="836"/>
      <c r="H31" s="836"/>
      <c r="I31" s="836"/>
      <c r="J31" s="836"/>
      <c r="K31" s="836"/>
      <c r="L31" s="836"/>
      <c r="M31" s="837" t="s">
        <v>71</v>
      </c>
      <c r="N31" s="837"/>
      <c r="O31" s="837"/>
      <c r="P31" s="837"/>
      <c r="Q31" s="837"/>
      <c r="R31" s="838" t="s">
        <v>72</v>
      </c>
      <c r="S31" s="838"/>
      <c r="T31" s="838"/>
      <c r="U31" s="838"/>
      <c r="V31" s="838"/>
      <c r="W31" s="838"/>
      <c r="X31" s="837" t="s">
        <v>73</v>
      </c>
      <c r="Y31" s="837" t="s">
        <v>74</v>
      </c>
      <c r="Z31" s="839" t="s">
        <v>75</v>
      </c>
      <c r="AA31" s="839" t="s">
        <v>76</v>
      </c>
      <c r="AB31" s="840"/>
    </row>
    <row r="32" spans="1:29" ht="27" customHeight="1">
      <c r="A32" s="46"/>
      <c r="B32" s="835"/>
      <c r="C32" s="836"/>
      <c r="D32" s="836"/>
      <c r="E32" s="836"/>
      <c r="F32" s="836"/>
      <c r="G32" s="836"/>
      <c r="H32" s="836"/>
      <c r="I32" s="836"/>
      <c r="J32" s="836"/>
      <c r="K32" s="836"/>
      <c r="L32" s="836"/>
      <c r="M32" s="837"/>
      <c r="N32" s="837"/>
      <c r="O32" s="837"/>
      <c r="P32" s="837"/>
      <c r="Q32" s="837"/>
      <c r="R32" s="841" t="s">
        <v>77</v>
      </c>
      <c r="S32" s="841"/>
      <c r="T32" s="841"/>
      <c r="U32" s="841"/>
      <c r="V32" s="841"/>
      <c r="W32" s="67" t="s">
        <v>78</v>
      </c>
      <c r="X32" s="837"/>
      <c r="Y32" s="837"/>
      <c r="Z32" s="839"/>
      <c r="AA32" s="839"/>
      <c r="AB32" s="840"/>
    </row>
    <row r="33" spans="1:28" ht="37.5" customHeight="1">
      <c r="A33" s="46"/>
      <c r="B33" s="68">
        <v>1</v>
      </c>
      <c r="C33" s="69"/>
      <c r="D33" s="70"/>
      <c r="E33" s="70"/>
      <c r="F33" s="70"/>
      <c r="G33" s="70"/>
      <c r="H33" s="70"/>
      <c r="I33" s="70"/>
      <c r="J33" s="70"/>
      <c r="K33" s="70"/>
      <c r="L33" s="71"/>
      <c r="M33" s="842"/>
      <c r="N33" s="842"/>
      <c r="O33" s="842"/>
      <c r="P33" s="842"/>
      <c r="Q33" s="842"/>
      <c r="R33" s="842"/>
      <c r="S33" s="842"/>
      <c r="T33" s="842"/>
      <c r="U33" s="842"/>
      <c r="V33" s="842"/>
      <c r="W33" s="72"/>
      <c r="X33" s="73"/>
      <c r="Y33" s="73"/>
      <c r="Z33" s="74"/>
      <c r="AA33" s="75"/>
      <c r="AB33" s="76"/>
    </row>
    <row r="34" spans="1:28" ht="37.5" customHeight="1">
      <c r="A34" s="46"/>
      <c r="B34" s="68">
        <f t="shared" ref="B34:B65" si="0">B33+1</f>
        <v>2</v>
      </c>
      <c r="C34" s="77"/>
      <c r="D34" s="78"/>
      <c r="E34" s="78"/>
      <c r="F34" s="78"/>
      <c r="G34" s="78"/>
      <c r="H34" s="78"/>
      <c r="I34" s="78"/>
      <c r="J34" s="78"/>
      <c r="K34" s="78"/>
      <c r="L34" s="79"/>
      <c r="M34" s="843"/>
      <c r="N34" s="843"/>
      <c r="O34" s="843"/>
      <c r="P34" s="843"/>
      <c r="Q34" s="843"/>
      <c r="R34" s="843"/>
      <c r="S34" s="843"/>
      <c r="T34" s="843"/>
      <c r="U34" s="843"/>
      <c r="V34" s="843"/>
      <c r="W34" s="80"/>
      <c r="X34" s="81"/>
      <c r="Y34" s="81"/>
      <c r="Z34" s="82"/>
      <c r="AA34" s="83"/>
      <c r="AB34" s="76"/>
    </row>
    <row r="35" spans="1:28" ht="37.5" customHeight="1">
      <c r="A35" s="46"/>
      <c r="B35" s="68">
        <f t="shared" si="0"/>
        <v>3</v>
      </c>
      <c r="C35" s="77"/>
      <c r="D35" s="78"/>
      <c r="E35" s="78"/>
      <c r="F35" s="78"/>
      <c r="G35" s="78"/>
      <c r="H35" s="78"/>
      <c r="I35" s="78"/>
      <c r="J35" s="78"/>
      <c r="K35" s="78"/>
      <c r="L35" s="79"/>
      <c r="M35" s="843"/>
      <c r="N35" s="843"/>
      <c r="O35" s="843"/>
      <c r="P35" s="843"/>
      <c r="Q35" s="843"/>
      <c r="R35" s="843"/>
      <c r="S35" s="843"/>
      <c r="T35" s="843"/>
      <c r="U35" s="843"/>
      <c r="V35" s="843"/>
      <c r="W35" s="80"/>
      <c r="X35" s="81"/>
      <c r="Y35" s="81"/>
      <c r="Z35" s="82"/>
      <c r="AA35" s="83"/>
      <c r="AB35" s="76"/>
    </row>
    <row r="36" spans="1:28" ht="37.5" customHeight="1">
      <c r="A36" s="46"/>
      <c r="B36" s="68">
        <f t="shared" si="0"/>
        <v>4</v>
      </c>
      <c r="C36" s="77"/>
      <c r="D36" s="78"/>
      <c r="E36" s="78"/>
      <c r="F36" s="78"/>
      <c r="G36" s="78"/>
      <c r="H36" s="78"/>
      <c r="I36" s="78"/>
      <c r="J36" s="78"/>
      <c r="K36" s="78"/>
      <c r="L36" s="79"/>
      <c r="M36" s="843"/>
      <c r="N36" s="843"/>
      <c r="O36" s="843"/>
      <c r="P36" s="843"/>
      <c r="Q36" s="843"/>
      <c r="R36" s="843"/>
      <c r="S36" s="843"/>
      <c r="T36" s="843"/>
      <c r="U36" s="843"/>
      <c r="V36" s="843"/>
      <c r="W36" s="80"/>
      <c r="X36" s="81"/>
      <c r="Y36" s="81"/>
      <c r="Z36" s="82"/>
      <c r="AA36" s="83"/>
      <c r="AB36" s="76"/>
    </row>
    <row r="37" spans="1:28" ht="37.5" customHeight="1">
      <c r="A37" s="46"/>
      <c r="B37" s="68">
        <f t="shared" si="0"/>
        <v>5</v>
      </c>
      <c r="C37" s="77"/>
      <c r="D37" s="78"/>
      <c r="E37" s="78"/>
      <c r="F37" s="78"/>
      <c r="G37" s="78"/>
      <c r="H37" s="78"/>
      <c r="I37" s="78"/>
      <c r="J37" s="78"/>
      <c r="K37" s="78"/>
      <c r="L37" s="79"/>
      <c r="M37" s="843"/>
      <c r="N37" s="843"/>
      <c r="O37" s="843"/>
      <c r="P37" s="843"/>
      <c r="Q37" s="843"/>
      <c r="R37" s="843"/>
      <c r="S37" s="843"/>
      <c r="T37" s="843"/>
      <c r="U37" s="843"/>
      <c r="V37" s="843"/>
      <c r="W37" s="80"/>
      <c r="X37" s="81"/>
      <c r="Y37" s="81"/>
      <c r="Z37" s="82"/>
      <c r="AA37" s="83"/>
      <c r="AB37" s="76"/>
    </row>
    <row r="38" spans="1:28" ht="37.5" customHeight="1">
      <c r="A38" s="46"/>
      <c r="B38" s="68">
        <f t="shared" si="0"/>
        <v>6</v>
      </c>
      <c r="C38" s="77"/>
      <c r="D38" s="78"/>
      <c r="E38" s="78"/>
      <c r="F38" s="78"/>
      <c r="G38" s="78"/>
      <c r="H38" s="78"/>
      <c r="I38" s="78"/>
      <c r="J38" s="78"/>
      <c r="K38" s="78"/>
      <c r="L38" s="79"/>
      <c r="M38" s="843"/>
      <c r="N38" s="843"/>
      <c r="O38" s="843"/>
      <c r="P38" s="843"/>
      <c r="Q38" s="843"/>
      <c r="R38" s="843"/>
      <c r="S38" s="843"/>
      <c r="T38" s="843"/>
      <c r="U38" s="843"/>
      <c r="V38" s="843"/>
      <c r="W38" s="80"/>
      <c r="X38" s="81"/>
      <c r="Y38" s="81"/>
      <c r="Z38" s="82"/>
      <c r="AA38" s="83"/>
      <c r="AB38" s="76"/>
    </row>
    <row r="39" spans="1:28" ht="37.5" customHeight="1">
      <c r="A39" s="46"/>
      <c r="B39" s="68">
        <f t="shared" si="0"/>
        <v>7</v>
      </c>
      <c r="C39" s="77"/>
      <c r="D39" s="78"/>
      <c r="E39" s="78"/>
      <c r="F39" s="78"/>
      <c r="G39" s="78"/>
      <c r="H39" s="78"/>
      <c r="I39" s="78"/>
      <c r="J39" s="78"/>
      <c r="K39" s="78"/>
      <c r="L39" s="79"/>
      <c r="M39" s="843"/>
      <c r="N39" s="843"/>
      <c r="O39" s="843"/>
      <c r="P39" s="843"/>
      <c r="Q39" s="843"/>
      <c r="R39" s="843"/>
      <c r="S39" s="843"/>
      <c r="T39" s="843"/>
      <c r="U39" s="843"/>
      <c r="V39" s="843"/>
      <c r="W39" s="80"/>
      <c r="X39" s="81"/>
      <c r="Y39" s="81"/>
      <c r="Z39" s="82"/>
      <c r="AA39" s="83"/>
      <c r="AB39" s="76"/>
    </row>
    <row r="40" spans="1:28" ht="37.5" customHeight="1">
      <c r="A40" s="46"/>
      <c r="B40" s="68">
        <f t="shared" si="0"/>
        <v>8</v>
      </c>
      <c r="C40" s="77"/>
      <c r="D40" s="78"/>
      <c r="E40" s="78"/>
      <c r="F40" s="78"/>
      <c r="G40" s="78"/>
      <c r="H40" s="78"/>
      <c r="I40" s="78"/>
      <c r="J40" s="78"/>
      <c r="K40" s="78"/>
      <c r="L40" s="79"/>
      <c r="M40" s="843"/>
      <c r="N40" s="843"/>
      <c r="O40" s="843"/>
      <c r="P40" s="843"/>
      <c r="Q40" s="843"/>
      <c r="R40" s="843"/>
      <c r="S40" s="843"/>
      <c r="T40" s="843"/>
      <c r="U40" s="843"/>
      <c r="V40" s="843"/>
      <c r="W40" s="80"/>
      <c r="X40" s="81"/>
      <c r="Y40" s="81"/>
      <c r="Z40" s="82"/>
      <c r="AA40" s="83"/>
      <c r="AB40" s="84"/>
    </row>
    <row r="41" spans="1:28" ht="37.5" customHeight="1">
      <c r="A41" s="46"/>
      <c r="B41" s="68">
        <f t="shared" si="0"/>
        <v>9</v>
      </c>
      <c r="C41" s="77"/>
      <c r="D41" s="78"/>
      <c r="E41" s="78"/>
      <c r="F41" s="78"/>
      <c r="G41" s="78"/>
      <c r="H41" s="78"/>
      <c r="I41" s="78"/>
      <c r="J41" s="78"/>
      <c r="K41" s="78"/>
      <c r="L41" s="79"/>
      <c r="M41" s="843"/>
      <c r="N41" s="843"/>
      <c r="O41" s="843"/>
      <c r="P41" s="843"/>
      <c r="Q41" s="843"/>
      <c r="R41" s="843"/>
      <c r="S41" s="843"/>
      <c r="T41" s="843"/>
      <c r="U41" s="843"/>
      <c r="V41" s="843"/>
      <c r="W41" s="80"/>
      <c r="X41" s="81"/>
      <c r="Y41" s="81"/>
      <c r="Z41" s="82"/>
      <c r="AA41" s="83"/>
      <c r="AB41" s="84"/>
    </row>
    <row r="42" spans="1:28" ht="37.5" customHeight="1">
      <c r="A42" s="46"/>
      <c r="B42" s="68">
        <f t="shared" si="0"/>
        <v>10</v>
      </c>
      <c r="C42" s="77"/>
      <c r="D42" s="78"/>
      <c r="E42" s="78"/>
      <c r="F42" s="78"/>
      <c r="G42" s="78"/>
      <c r="H42" s="78"/>
      <c r="I42" s="78"/>
      <c r="J42" s="78"/>
      <c r="K42" s="78"/>
      <c r="L42" s="79"/>
      <c r="M42" s="843"/>
      <c r="N42" s="843"/>
      <c r="O42" s="843"/>
      <c r="P42" s="843"/>
      <c r="Q42" s="843"/>
      <c r="R42" s="843"/>
      <c r="S42" s="843"/>
      <c r="T42" s="843"/>
      <c r="U42" s="843"/>
      <c r="V42" s="843"/>
      <c r="W42" s="80"/>
      <c r="X42" s="81"/>
      <c r="Y42" s="81"/>
      <c r="Z42" s="82"/>
      <c r="AA42" s="83"/>
      <c r="AB42" s="84"/>
    </row>
    <row r="43" spans="1:28" ht="37.5" customHeight="1">
      <c r="A43" s="46"/>
      <c r="B43" s="68">
        <f t="shared" si="0"/>
        <v>11</v>
      </c>
      <c r="C43" s="77"/>
      <c r="D43" s="78"/>
      <c r="E43" s="78"/>
      <c r="F43" s="78"/>
      <c r="G43" s="78"/>
      <c r="H43" s="78"/>
      <c r="I43" s="78"/>
      <c r="J43" s="78"/>
      <c r="K43" s="78"/>
      <c r="L43" s="79"/>
      <c r="M43" s="843"/>
      <c r="N43" s="843"/>
      <c r="O43" s="843"/>
      <c r="P43" s="843"/>
      <c r="Q43" s="843"/>
      <c r="R43" s="843"/>
      <c r="S43" s="843"/>
      <c r="T43" s="843"/>
      <c r="U43" s="843"/>
      <c r="V43" s="843"/>
      <c r="W43" s="80"/>
      <c r="X43" s="81"/>
      <c r="Y43" s="81"/>
      <c r="Z43" s="82"/>
      <c r="AA43" s="83"/>
      <c r="AB43" s="84"/>
    </row>
    <row r="44" spans="1:28" ht="37.5" customHeight="1">
      <c r="A44" s="46"/>
      <c r="B44" s="68">
        <f t="shared" si="0"/>
        <v>12</v>
      </c>
      <c r="C44" s="77"/>
      <c r="D44" s="78"/>
      <c r="E44" s="78"/>
      <c r="F44" s="78"/>
      <c r="G44" s="78"/>
      <c r="H44" s="78"/>
      <c r="I44" s="78"/>
      <c r="J44" s="78"/>
      <c r="K44" s="78"/>
      <c r="L44" s="79"/>
      <c r="M44" s="843"/>
      <c r="N44" s="843"/>
      <c r="O44" s="843"/>
      <c r="P44" s="843"/>
      <c r="Q44" s="843"/>
      <c r="R44" s="843"/>
      <c r="S44" s="843"/>
      <c r="T44" s="843"/>
      <c r="U44" s="843"/>
      <c r="V44" s="843"/>
      <c r="W44" s="80"/>
      <c r="X44" s="81"/>
      <c r="Y44" s="81"/>
      <c r="Z44" s="82"/>
      <c r="AA44" s="83"/>
      <c r="AB44" s="84"/>
    </row>
    <row r="45" spans="1:28" ht="37.5" customHeight="1">
      <c r="A45" s="46"/>
      <c r="B45" s="68">
        <f t="shared" si="0"/>
        <v>13</v>
      </c>
      <c r="C45" s="77"/>
      <c r="D45" s="78"/>
      <c r="E45" s="78"/>
      <c r="F45" s="78"/>
      <c r="G45" s="78"/>
      <c r="H45" s="78"/>
      <c r="I45" s="78"/>
      <c r="J45" s="78"/>
      <c r="K45" s="78"/>
      <c r="L45" s="79"/>
      <c r="M45" s="843"/>
      <c r="N45" s="843"/>
      <c r="O45" s="843"/>
      <c r="P45" s="843"/>
      <c r="Q45" s="843"/>
      <c r="R45" s="843"/>
      <c r="S45" s="843"/>
      <c r="T45" s="843"/>
      <c r="U45" s="843"/>
      <c r="V45" s="843"/>
      <c r="W45" s="80"/>
      <c r="X45" s="81"/>
      <c r="Y45" s="81"/>
      <c r="Z45" s="82"/>
      <c r="AA45" s="83"/>
      <c r="AB45" s="84"/>
    </row>
    <row r="46" spans="1:28" ht="37.5" customHeight="1">
      <c r="A46" s="46"/>
      <c r="B46" s="68">
        <f t="shared" si="0"/>
        <v>14</v>
      </c>
      <c r="C46" s="77"/>
      <c r="D46" s="78"/>
      <c r="E46" s="78"/>
      <c r="F46" s="78"/>
      <c r="G46" s="78"/>
      <c r="H46" s="78"/>
      <c r="I46" s="78"/>
      <c r="J46" s="78"/>
      <c r="K46" s="78"/>
      <c r="L46" s="79"/>
      <c r="M46" s="843"/>
      <c r="N46" s="843"/>
      <c r="O46" s="843"/>
      <c r="P46" s="843"/>
      <c r="Q46" s="843"/>
      <c r="R46" s="843"/>
      <c r="S46" s="843"/>
      <c r="T46" s="843"/>
      <c r="U46" s="843"/>
      <c r="V46" s="843"/>
      <c r="W46" s="80"/>
      <c r="X46" s="81"/>
      <c r="Y46" s="81"/>
      <c r="Z46" s="82"/>
      <c r="AA46" s="83"/>
      <c r="AB46" s="84"/>
    </row>
    <row r="47" spans="1:28" ht="37.5" customHeight="1">
      <c r="A47" s="46"/>
      <c r="B47" s="68">
        <f t="shared" si="0"/>
        <v>15</v>
      </c>
      <c r="C47" s="77"/>
      <c r="D47" s="78"/>
      <c r="E47" s="78"/>
      <c r="F47" s="78"/>
      <c r="G47" s="78"/>
      <c r="H47" s="78"/>
      <c r="I47" s="78"/>
      <c r="J47" s="78"/>
      <c r="K47" s="78"/>
      <c r="L47" s="79"/>
      <c r="M47" s="843"/>
      <c r="N47" s="843"/>
      <c r="O47" s="843"/>
      <c r="P47" s="843"/>
      <c r="Q47" s="843"/>
      <c r="R47" s="843"/>
      <c r="S47" s="843"/>
      <c r="T47" s="843"/>
      <c r="U47" s="843"/>
      <c r="V47" s="843"/>
      <c r="W47" s="80"/>
      <c r="X47" s="81"/>
      <c r="Y47" s="81"/>
      <c r="Z47" s="82"/>
      <c r="AA47" s="83"/>
      <c r="AB47" s="84"/>
    </row>
    <row r="48" spans="1:28" ht="37.5" customHeight="1">
      <c r="A48" s="46"/>
      <c r="B48" s="68">
        <f t="shared" si="0"/>
        <v>16</v>
      </c>
      <c r="C48" s="77"/>
      <c r="D48" s="78"/>
      <c r="E48" s="78"/>
      <c r="F48" s="78"/>
      <c r="G48" s="78"/>
      <c r="H48" s="78"/>
      <c r="I48" s="78"/>
      <c r="J48" s="78"/>
      <c r="K48" s="78"/>
      <c r="L48" s="79"/>
      <c r="M48" s="843"/>
      <c r="N48" s="843"/>
      <c r="O48" s="843"/>
      <c r="P48" s="843"/>
      <c r="Q48" s="843"/>
      <c r="R48" s="843"/>
      <c r="S48" s="843"/>
      <c r="T48" s="843"/>
      <c r="U48" s="843"/>
      <c r="V48" s="843"/>
      <c r="W48" s="80"/>
      <c r="X48" s="81"/>
      <c r="Y48" s="81"/>
      <c r="Z48" s="82"/>
      <c r="AA48" s="83"/>
      <c r="AB48" s="84"/>
    </row>
    <row r="49" spans="1:28" ht="37.5" customHeight="1">
      <c r="A49" s="46"/>
      <c r="B49" s="68">
        <f t="shared" si="0"/>
        <v>17</v>
      </c>
      <c r="C49" s="77"/>
      <c r="D49" s="78"/>
      <c r="E49" s="78"/>
      <c r="F49" s="78"/>
      <c r="G49" s="78"/>
      <c r="H49" s="78"/>
      <c r="I49" s="78"/>
      <c r="J49" s="78"/>
      <c r="K49" s="78"/>
      <c r="L49" s="79"/>
      <c r="M49" s="843"/>
      <c r="N49" s="843"/>
      <c r="O49" s="843"/>
      <c r="P49" s="843"/>
      <c r="Q49" s="843"/>
      <c r="R49" s="843"/>
      <c r="S49" s="843"/>
      <c r="T49" s="843"/>
      <c r="U49" s="843"/>
      <c r="V49" s="843"/>
      <c r="W49" s="80"/>
      <c r="X49" s="81"/>
      <c r="Y49" s="81"/>
      <c r="Z49" s="82"/>
      <c r="AA49" s="83"/>
      <c r="AB49" s="84"/>
    </row>
    <row r="50" spans="1:28" ht="37.5" customHeight="1">
      <c r="A50" s="46"/>
      <c r="B50" s="68">
        <f t="shared" si="0"/>
        <v>18</v>
      </c>
      <c r="C50" s="77"/>
      <c r="D50" s="78"/>
      <c r="E50" s="78"/>
      <c r="F50" s="78"/>
      <c r="G50" s="78"/>
      <c r="H50" s="78"/>
      <c r="I50" s="78"/>
      <c r="J50" s="78"/>
      <c r="K50" s="78"/>
      <c r="L50" s="79"/>
      <c r="M50" s="843"/>
      <c r="N50" s="843"/>
      <c r="O50" s="843"/>
      <c r="P50" s="843"/>
      <c r="Q50" s="843"/>
      <c r="R50" s="843"/>
      <c r="S50" s="843"/>
      <c r="T50" s="843"/>
      <c r="U50" s="843"/>
      <c r="V50" s="843"/>
      <c r="W50" s="80"/>
      <c r="X50" s="81"/>
      <c r="Y50" s="81"/>
      <c r="Z50" s="82"/>
      <c r="AA50" s="83"/>
      <c r="AB50" s="84"/>
    </row>
    <row r="51" spans="1:28" ht="37.5" customHeight="1">
      <c r="A51" s="46"/>
      <c r="B51" s="68">
        <f t="shared" si="0"/>
        <v>19</v>
      </c>
      <c r="C51" s="77"/>
      <c r="D51" s="78"/>
      <c r="E51" s="78"/>
      <c r="F51" s="78"/>
      <c r="G51" s="78"/>
      <c r="H51" s="78"/>
      <c r="I51" s="78"/>
      <c r="J51" s="78"/>
      <c r="K51" s="78"/>
      <c r="L51" s="79"/>
      <c r="M51" s="843"/>
      <c r="N51" s="843"/>
      <c r="O51" s="843"/>
      <c r="P51" s="843"/>
      <c r="Q51" s="843"/>
      <c r="R51" s="843"/>
      <c r="S51" s="843"/>
      <c r="T51" s="843"/>
      <c r="U51" s="843"/>
      <c r="V51" s="843"/>
      <c r="W51" s="80"/>
      <c r="X51" s="81"/>
      <c r="Y51" s="81"/>
      <c r="Z51" s="82"/>
      <c r="AA51" s="83"/>
      <c r="AB51" s="84"/>
    </row>
    <row r="52" spans="1:28" ht="37.5" customHeight="1">
      <c r="A52" s="46"/>
      <c r="B52" s="68">
        <f t="shared" si="0"/>
        <v>20</v>
      </c>
      <c r="C52" s="77"/>
      <c r="D52" s="78"/>
      <c r="E52" s="78"/>
      <c r="F52" s="78"/>
      <c r="G52" s="78"/>
      <c r="H52" s="78"/>
      <c r="I52" s="78"/>
      <c r="J52" s="78"/>
      <c r="K52" s="78"/>
      <c r="L52" s="79"/>
      <c r="M52" s="843"/>
      <c r="N52" s="843"/>
      <c r="O52" s="843"/>
      <c r="P52" s="843"/>
      <c r="Q52" s="843"/>
      <c r="R52" s="843"/>
      <c r="S52" s="843"/>
      <c r="T52" s="843"/>
      <c r="U52" s="843"/>
      <c r="V52" s="843"/>
      <c r="W52" s="80"/>
      <c r="X52" s="81"/>
      <c r="Y52" s="81"/>
      <c r="Z52" s="82"/>
      <c r="AA52" s="83"/>
      <c r="AB52" s="84"/>
    </row>
    <row r="53" spans="1:28" ht="37.5" customHeight="1">
      <c r="A53" s="46"/>
      <c r="B53" s="68">
        <f t="shared" si="0"/>
        <v>21</v>
      </c>
      <c r="C53" s="77"/>
      <c r="D53" s="78"/>
      <c r="E53" s="78"/>
      <c r="F53" s="78"/>
      <c r="G53" s="78"/>
      <c r="H53" s="78"/>
      <c r="I53" s="78"/>
      <c r="J53" s="78"/>
      <c r="K53" s="78"/>
      <c r="L53" s="79"/>
      <c r="M53" s="843"/>
      <c r="N53" s="843"/>
      <c r="O53" s="843"/>
      <c r="P53" s="843"/>
      <c r="Q53" s="843"/>
      <c r="R53" s="843"/>
      <c r="S53" s="843"/>
      <c r="T53" s="843"/>
      <c r="U53" s="843"/>
      <c r="V53" s="843"/>
      <c r="W53" s="80"/>
      <c r="X53" s="81"/>
      <c r="Y53" s="81"/>
      <c r="Z53" s="82"/>
      <c r="AA53" s="83"/>
      <c r="AB53" s="84"/>
    </row>
    <row r="54" spans="1:28" ht="37.5" customHeight="1">
      <c r="A54" s="46"/>
      <c r="B54" s="68">
        <f t="shared" si="0"/>
        <v>22</v>
      </c>
      <c r="C54" s="77"/>
      <c r="D54" s="78"/>
      <c r="E54" s="78"/>
      <c r="F54" s="78"/>
      <c r="G54" s="78"/>
      <c r="H54" s="78"/>
      <c r="I54" s="78"/>
      <c r="J54" s="78"/>
      <c r="K54" s="78"/>
      <c r="L54" s="79"/>
      <c r="M54" s="843"/>
      <c r="N54" s="843"/>
      <c r="O54" s="843"/>
      <c r="P54" s="843"/>
      <c r="Q54" s="843"/>
      <c r="R54" s="843"/>
      <c r="S54" s="843"/>
      <c r="T54" s="843"/>
      <c r="U54" s="843"/>
      <c r="V54" s="843"/>
      <c r="W54" s="80"/>
      <c r="X54" s="81"/>
      <c r="Y54" s="81"/>
      <c r="Z54" s="82"/>
      <c r="AA54" s="83"/>
      <c r="AB54" s="84"/>
    </row>
    <row r="55" spans="1:28" ht="37.5" customHeight="1">
      <c r="A55" s="46"/>
      <c r="B55" s="68">
        <f t="shared" si="0"/>
        <v>23</v>
      </c>
      <c r="C55" s="77"/>
      <c r="D55" s="78"/>
      <c r="E55" s="78"/>
      <c r="F55" s="78"/>
      <c r="G55" s="78"/>
      <c r="H55" s="78"/>
      <c r="I55" s="78"/>
      <c r="J55" s="78"/>
      <c r="K55" s="78"/>
      <c r="L55" s="79"/>
      <c r="M55" s="843"/>
      <c r="N55" s="843"/>
      <c r="O55" s="843"/>
      <c r="P55" s="843"/>
      <c r="Q55" s="843"/>
      <c r="R55" s="843"/>
      <c r="S55" s="843"/>
      <c r="T55" s="843"/>
      <c r="U55" s="843"/>
      <c r="V55" s="843"/>
      <c r="W55" s="80"/>
      <c r="X55" s="81"/>
      <c r="Y55" s="81"/>
      <c r="Z55" s="82"/>
      <c r="AA55" s="83"/>
      <c r="AB55" s="84"/>
    </row>
    <row r="56" spans="1:28" ht="37.5" customHeight="1">
      <c r="A56" s="46"/>
      <c r="B56" s="68">
        <f t="shared" si="0"/>
        <v>24</v>
      </c>
      <c r="C56" s="77"/>
      <c r="D56" s="78"/>
      <c r="E56" s="78"/>
      <c r="F56" s="78"/>
      <c r="G56" s="78"/>
      <c r="H56" s="78"/>
      <c r="I56" s="78"/>
      <c r="J56" s="78"/>
      <c r="K56" s="78"/>
      <c r="L56" s="79"/>
      <c r="M56" s="843"/>
      <c r="N56" s="843"/>
      <c r="O56" s="843"/>
      <c r="P56" s="843"/>
      <c r="Q56" s="843"/>
      <c r="R56" s="843"/>
      <c r="S56" s="843"/>
      <c r="T56" s="843"/>
      <c r="U56" s="843"/>
      <c r="V56" s="843"/>
      <c r="W56" s="80"/>
      <c r="X56" s="81"/>
      <c r="Y56" s="81"/>
      <c r="Z56" s="82"/>
      <c r="AA56" s="83"/>
      <c r="AB56" s="84"/>
    </row>
    <row r="57" spans="1:28" ht="37.5" customHeight="1">
      <c r="A57" s="46"/>
      <c r="B57" s="68">
        <f t="shared" si="0"/>
        <v>25</v>
      </c>
      <c r="C57" s="77"/>
      <c r="D57" s="78"/>
      <c r="E57" s="78"/>
      <c r="F57" s="78"/>
      <c r="G57" s="78"/>
      <c r="H57" s="78"/>
      <c r="I57" s="78"/>
      <c r="J57" s="78"/>
      <c r="K57" s="78"/>
      <c r="L57" s="79"/>
      <c r="M57" s="843"/>
      <c r="N57" s="843"/>
      <c r="O57" s="843"/>
      <c r="P57" s="843"/>
      <c r="Q57" s="843"/>
      <c r="R57" s="843"/>
      <c r="S57" s="843"/>
      <c r="T57" s="843"/>
      <c r="U57" s="843"/>
      <c r="V57" s="843"/>
      <c r="W57" s="80"/>
      <c r="X57" s="81"/>
      <c r="Y57" s="81"/>
      <c r="Z57" s="82"/>
      <c r="AA57" s="85"/>
      <c r="AB57" s="84"/>
    </row>
    <row r="58" spans="1:28" ht="37.5" customHeight="1">
      <c r="A58" s="46"/>
      <c r="B58" s="68">
        <f t="shared" si="0"/>
        <v>26</v>
      </c>
      <c r="C58" s="77"/>
      <c r="D58" s="78"/>
      <c r="E58" s="78"/>
      <c r="F58" s="78"/>
      <c r="G58" s="78"/>
      <c r="H58" s="78"/>
      <c r="I58" s="78"/>
      <c r="J58" s="78"/>
      <c r="K58" s="78"/>
      <c r="L58" s="79"/>
      <c r="M58" s="843"/>
      <c r="N58" s="843"/>
      <c r="O58" s="843"/>
      <c r="P58" s="843"/>
      <c r="Q58" s="843"/>
      <c r="R58" s="843"/>
      <c r="S58" s="843"/>
      <c r="T58" s="843"/>
      <c r="U58" s="843"/>
      <c r="V58" s="843"/>
      <c r="W58" s="80"/>
      <c r="X58" s="81"/>
      <c r="Y58" s="81"/>
      <c r="Z58" s="82"/>
      <c r="AA58" s="85"/>
      <c r="AB58" s="84"/>
    </row>
    <row r="59" spans="1:28" ht="37.5" customHeight="1">
      <c r="A59" s="46"/>
      <c r="B59" s="68">
        <f t="shared" si="0"/>
        <v>27</v>
      </c>
      <c r="C59" s="77"/>
      <c r="D59" s="78"/>
      <c r="E59" s="78"/>
      <c r="F59" s="78"/>
      <c r="G59" s="78"/>
      <c r="H59" s="78"/>
      <c r="I59" s="78"/>
      <c r="J59" s="78"/>
      <c r="K59" s="78"/>
      <c r="L59" s="79"/>
      <c r="M59" s="843"/>
      <c r="N59" s="843"/>
      <c r="O59" s="843"/>
      <c r="P59" s="843"/>
      <c r="Q59" s="843"/>
      <c r="R59" s="843"/>
      <c r="S59" s="843"/>
      <c r="T59" s="843"/>
      <c r="U59" s="843"/>
      <c r="V59" s="843"/>
      <c r="W59" s="80"/>
      <c r="X59" s="81"/>
      <c r="Y59" s="81"/>
      <c r="Z59" s="82"/>
      <c r="AA59" s="85"/>
      <c r="AB59" s="84"/>
    </row>
    <row r="60" spans="1:28" ht="37.5" customHeight="1">
      <c r="A60" s="46"/>
      <c r="B60" s="68">
        <f t="shared" si="0"/>
        <v>28</v>
      </c>
      <c r="C60" s="77"/>
      <c r="D60" s="78"/>
      <c r="E60" s="78"/>
      <c r="F60" s="78"/>
      <c r="G60" s="78"/>
      <c r="H60" s="78"/>
      <c r="I60" s="78"/>
      <c r="J60" s="78"/>
      <c r="K60" s="78"/>
      <c r="L60" s="79"/>
      <c r="M60" s="843"/>
      <c r="N60" s="843"/>
      <c r="O60" s="843"/>
      <c r="P60" s="843"/>
      <c r="Q60" s="843"/>
      <c r="R60" s="843"/>
      <c r="S60" s="843"/>
      <c r="T60" s="843"/>
      <c r="U60" s="843"/>
      <c r="V60" s="843"/>
      <c r="W60" s="80"/>
      <c r="X60" s="81"/>
      <c r="Y60" s="81"/>
      <c r="Z60" s="82"/>
      <c r="AA60" s="85"/>
      <c r="AB60" s="84"/>
    </row>
    <row r="61" spans="1:28" ht="37.5" customHeight="1">
      <c r="A61" s="46"/>
      <c r="B61" s="68">
        <f t="shared" si="0"/>
        <v>29</v>
      </c>
      <c r="C61" s="77"/>
      <c r="D61" s="78"/>
      <c r="E61" s="78"/>
      <c r="F61" s="78"/>
      <c r="G61" s="78"/>
      <c r="H61" s="78"/>
      <c r="I61" s="78"/>
      <c r="J61" s="78"/>
      <c r="K61" s="78"/>
      <c r="L61" s="79"/>
      <c r="M61" s="843"/>
      <c r="N61" s="843"/>
      <c r="O61" s="843"/>
      <c r="P61" s="843"/>
      <c r="Q61" s="843"/>
      <c r="R61" s="843"/>
      <c r="S61" s="843"/>
      <c r="T61" s="843"/>
      <c r="U61" s="843"/>
      <c r="V61" s="843"/>
      <c r="W61" s="80"/>
      <c r="X61" s="81"/>
      <c r="Y61" s="81"/>
      <c r="Z61" s="82"/>
      <c r="AA61" s="85"/>
      <c r="AB61" s="84"/>
    </row>
    <row r="62" spans="1:28" ht="37.5" customHeight="1">
      <c r="A62" s="46"/>
      <c r="B62" s="68">
        <f t="shared" si="0"/>
        <v>30</v>
      </c>
      <c r="C62" s="77"/>
      <c r="D62" s="78"/>
      <c r="E62" s="78"/>
      <c r="F62" s="78"/>
      <c r="G62" s="78"/>
      <c r="H62" s="78"/>
      <c r="I62" s="78"/>
      <c r="J62" s="78"/>
      <c r="K62" s="78"/>
      <c r="L62" s="79"/>
      <c r="M62" s="843"/>
      <c r="N62" s="843"/>
      <c r="O62" s="843"/>
      <c r="P62" s="843"/>
      <c r="Q62" s="843"/>
      <c r="R62" s="843"/>
      <c r="S62" s="843"/>
      <c r="T62" s="843"/>
      <c r="U62" s="843"/>
      <c r="V62" s="843"/>
      <c r="W62" s="80"/>
      <c r="X62" s="81"/>
      <c r="Y62" s="81"/>
      <c r="Z62" s="82"/>
      <c r="AA62" s="85"/>
      <c r="AB62" s="84"/>
    </row>
    <row r="63" spans="1:28" ht="37.5" customHeight="1">
      <c r="A63" s="46"/>
      <c r="B63" s="68">
        <f t="shared" si="0"/>
        <v>31</v>
      </c>
      <c r="C63" s="77"/>
      <c r="D63" s="78"/>
      <c r="E63" s="78"/>
      <c r="F63" s="78"/>
      <c r="G63" s="78"/>
      <c r="H63" s="78"/>
      <c r="I63" s="78"/>
      <c r="J63" s="78"/>
      <c r="K63" s="78"/>
      <c r="L63" s="79"/>
      <c r="M63" s="843"/>
      <c r="N63" s="843"/>
      <c r="O63" s="843"/>
      <c r="P63" s="843"/>
      <c r="Q63" s="843"/>
      <c r="R63" s="843"/>
      <c r="S63" s="843"/>
      <c r="T63" s="843"/>
      <c r="U63" s="843"/>
      <c r="V63" s="843"/>
      <c r="W63" s="80"/>
      <c r="X63" s="81"/>
      <c r="Y63" s="81"/>
      <c r="Z63" s="82"/>
      <c r="AA63" s="85"/>
      <c r="AB63" s="84"/>
    </row>
    <row r="64" spans="1:28" ht="37.5" customHeight="1">
      <c r="A64" s="46"/>
      <c r="B64" s="68">
        <f t="shared" si="0"/>
        <v>32</v>
      </c>
      <c r="C64" s="77"/>
      <c r="D64" s="78"/>
      <c r="E64" s="78"/>
      <c r="F64" s="78"/>
      <c r="G64" s="78"/>
      <c r="H64" s="78"/>
      <c r="I64" s="78"/>
      <c r="J64" s="78"/>
      <c r="K64" s="78"/>
      <c r="L64" s="79"/>
      <c r="M64" s="843"/>
      <c r="N64" s="843"/>
      <c r="O64" s="843"/>
      <c r="P64" s="843"/>
      <c r="Q64" s="843"/>
      <c r="R64" s="843"/>
      <c r="S64" s="843"/>
      <c r="T64" s="843"/>
      <c r="U64" s="843"/>
      <c r="V64" s="843"/>
      <c r="W64" s="80"/>
      <c r="X64" s="81"/>
      <c r="Y64" s="81"/>
      <c r="Z64" s="82"/>
      <c r="AA64" s="85"/>
      <c r="AB64" s="84"/>
    </row>
    <row r="65" spans="1:28" ht="37.5" customHeight="1">
      <c r="A65" s="46"/>
      <c r="B65" s="68">
        <f t="shared" si="0"/>
        <v>33</v>
      </c>
      <c r="C65" s="77"/>
      <c r="D65" s="78"/>
      <c r="E65" s="78"/>
      <c r="F65" s="78"/>
      <c r="G65" s="78"/>
      <c r="H65" s="78"/>
      <c r="I65" s="78"/>
      <c r="J65" s="78"/>
      <c r="K65" s="78"/>
      <c r="L65" s="79"/>
      <c r="M65" s="843"/>
      <c r="N65" s="843"/>
      <c r="O65" s="843"/>
      <c r="P65" s="843"/>
      <c r="Q65" s="843"/>
      <c r="R65" s="843"/>
      <c r="S65" s="843"/>
      <c r="T65" s="843"/>
      <c r="U65" s="843"/>
      <c r="V65" s="843"/>
      <c r="W65" s="80"/>
      <c r="X65" s="81"/>
      <c r="Y65" s="81"/>
      <c r="Z65" s="82"/>
      <c r="AA65" s="85"/>
      <c r="AB65" s="84"/>
    </row>
    <row r="66" spans="1:28" ht="37.5" customHeight="1">
      <c r="A66" s="46"/>
      <c r="B66" s="68">
        <f t="shared" ref="B66:B97" si="1">B65+1</f>
        <v>34</v>
      </c>
      <c r="C66" s="77"/>
      <c r="D66" s="78"/>
      <c r="E66" s="78"/>
      <c r="F66" s="78"/>
      <c r="G66" s="78"/>
      <c r="H66" s="78"/>
      <c r="I66" s="78"/>
      <c r="J66" s="78"/>
      <c r="K66" s="78"/>
      <c r="L66" s="79"/>
      <c r="M66" s="843"/>
      <c r="N66" s="843"/>
      <c r="O66" s="843"/>
      <c r="P66" s="843"/>
      <c r="Q66" s="843"/>
      <c r="R66" s="843"/>
      <c r="S66" s="843"/>
      <c r="T66" s="843"/>
      <c r="U66" s="843"/>
      <c r="V66" s="843"/>
      <c r="W66" s="80"/>
      <c r="X66" s="81"/>
      <c r="Y66" s="81"/>
      <c r="Z66" s="82"/>
      <c r="AA66" s="85"/>
      <c r="AB66" s="84"/>
    </row>
    <row r="67" spans="1:28" ht="37.5" customHeight="1">
      <c r="A67" s="46"/>
      <c r="B67" s="68">
        <f t="shared" si="1"/>
        <v>35</v>
      </c>
      <c r="C67" s="77"/>
      <c r="D67" s="78"/>
      <c r="E67" s="78"/>
      <c r="F67" s="78"/>
      <c r="G67" s="78"/>
      <c r="H67" s="78"/>
      <c r="I67" s="78"/>
      <c r="J67" s="78"/>
      <c r="K67" s="78"/>
      <c r="L67" s="79"/>
      <c r="M67" s="843"/>
      <c r="N67" s="843"/>
      <c r="O67" s="843"/>
      <c r="P67" s="843"/>
      <c r="Q67" s="843"/>
      <c r="R67" s="843"/>
      <c r="S67" s="843"/>
      <c r="T67" s="843"/>
      <c r="U67" s="843"/>
      <c r="V67" s="843"/>
      <c r="W67" s="80"/>
      <c r="X67" s="81"/>
      <c r="Y67" s="81"/>
      <c r="Z67" s="82"/>
      <c r="AA67" s="85"/>
      <c r="AB67" s="84"/>
    </row>
    <row r="68" spans="1:28" ht="37.5" customHeight="1">
      <c r="A68" s="46"/>
      <c r="B68" s="68">
        <f t="shared" si="1"/>
        <v>36</v>
      </c>
      <c r="C68" s="77"/>
      <c r="D68" s="78"/>
      <c r="E68" s="78"/>
      <c r="F68" s="78"/>
      <c r="G68" s="78"/>
      <c r="H68" s="78"/>
      <c r="I68" s="78"/>
      <c r="J68" s="78"/>
      <c r="K68" s="78"/>
      <c r="L68" s="79"/>
      <c r="M68" s="843"/>
      <c r="N68" s="843"/>
      <c r="O68" s="843"/>
      <c r="P68" s="843"/>
      <c r="Q68" s="843"/>
      <c r="R68" s="843"/>
      <c r="S68" s="843"/>
      <c r="T68" s="843"/>
      <c r="U68" s="843"/>
      <c r="V68" s="843"/>
      <c r="W68" s="80"/>
      <c r="X68" s="81"/>
      <c r="Y68" s="81"/>
      <c r="Z68" s="82"/>
      <c r="AA68" s="85"/>
      <c r="AB68" s="84"/>
    </row>
    <row r="69" spans="1:28" ht="37.5" customHeight="1">
      <c r="A69" s="46"/>
      <c r="B69" s="68">
        <f t="shared" si="1"/>
        <v>37</v>
      </c>
      <c r="C69" s="77"/>
      <c r="D69" s="78"/>
      <c r="E69" s="78"/>
      <c r="F69" s="78"/>
      <c r="G69" s="78"/>
      <c r="H69" s="78"/>
      <c r="I69" s="78"/>
      <c r="J69" s="78"/>
      <c r="K69" s="78"/>
      <c r="L69" s="79"/>
      <c r="M69" s="843"/>
      <c r="N69" s="843"/>
      <c r="O69" s="843"/>
      <c r="P69" s="843"/>
      <c r="Q69" s="843"/>
      <c r="R69" s="843"/>
      <c r="S69" s="843"/>
      <c r="T69" s="843"/>
      <c r="U69" s="843"/>
      <c r="V69" s="843"/>
      <c r="W69" s="80"/>
      <c r="X69" s="81"/>
      <c r="Y69" s="81"/>
      <c r="Z69" s="82"/>
      <c r="AA69" s="85"/>
      <c r="AB69" s="84"/>
    </row>
    <row r="70" spans="1:28" ht="37.5" customHeight="1">
      <c r="A70" s="46"/>
      <c r="B70" s="68">
        <f t="shared" si="1"/>
        <v>38</v>
      </c>
      <c r="C70" s="77"/>
      <c r="D70" s="78"/>
      <c r="E70" s="78"/>
      <c r="F70" s="78"/>
      <c r="G70" s="78"/>
      <c r="H70" s="78"/>
      <c r="I70" s="78"/>
      <c r="J70" s="78"/>
      <c r="K70" s="78"/>
      <c r="L70" s="79"/>
      <c r="M70" s="843"/>
      <c r="N70" s="843"/>
      <c r="O70" s="843"/>
      <c r="P70" s="843"/>
      <c r="Q70" s="843"/>
      <c r="R70" s="843"/>
      <c r="S70" s="843"/>
      <c r="T70" s="843"/>
      <c r="U70" s="843"/>
      <c r="V70" s="843"/>
      <c r="W70" s="80"/>
      <c r="X70" s="81"/>
      <c r="Y70" s="81"/>
      <c r="Z70" s="82"/>
      <c r="AA70" s="85"/>
      <c r="AB70" s="84"/>
    </row>
    <row r="71" spans="1:28" ht="37.5" customHeight="1">
      <c r="A71" s="46"/>
      <c r="B71" s="68">
        <f t="shared" si="1"/>
        <v>39</v>
      </c>
      <c r="C71" s="77"/>
      <c r="D71" s="78"/>
      <c r="E71" s="78"/>
      <c r="F71" s="78"/>
      <c r="G71" s="78"/>
      <c r="H71" s="78"/>
      <c r="I71" s="78"/>
      <c r="J71" s="78"/>
      <c r="K71" s="78"/>
      <c r="L71" s="79"/>
      <c r="M71" s="843"/>
      <c r="N71" s="843"/>
      <c r="O71" s="843"/>
      <c r="P71" s="843"/>
      <c r="Q71" s="843"/>
      <c r="R71" s="843"/>
      <c r="S71" s="843"/>
      <c r="T71" s="843"/>
      <c r="U71" s="843"/>
      <c r="V71" s="843"/>
      <c r="W71" s="80"/>
      <c r="X71" s="81"/>
      <c r="Y71" s="81"/>
      <c r="Z71" s="82"/>
      <c r="AA71" s="85"/>
      <c r="AB71" s="84"/>
    </row>
    <row r="72" spans="1:28" ht="37.5" customHeight="1">
      <c r="A72" s="46"/>
      <c r="B72" s="68">
        <f t="shared" si="1"/>
        <v>40</v>
      </c>
      <c r="C72" s="77"/>
      <c r="D72" s="78"/>
      <c r="E72" s="78"/>
      <c r="F72" s="78"/>
      <c r="G72" s="78"/>
      <c r="H72" s="78"/>
      <c r="I72" s="78"/>
      <c r="J72" s="78"/>
      <c r="K72" s="78"/>
      <c r="L72" s="79"/>
      <c r="M72" s="843"/>
      <c r="N72" s="843"/>
      <c r="O72" s="843"/>
      <c r="P72" s="843"/>
      <c r="Q72" s="843"/>
      <c r="R72" s="843"/>
      <c r="S72" s="843"/>
      <c r="T72" s="843"/>
      <c r="U72" s="843"/>
      <c r="V72" s="843"/>
      <c r="W72" s="80"/>
      <c r="X72" s="81"/>
      <c r="Y72" s="81"/>
      <c r="Z72" s="82"/>
      <c r="AA72" s="85"/>
      <c r="AB72" s="84"/>
    </row>
    <row r="73" spans="1:28" ht="37.5" customHeight="1">
      <c r="A73" s="46"/>
      <c r="B73" s="68">
        <f t="shared" si="1"/>
        <v>41</v>
      </c>
      <c r="C73" s="77"/>
      <c r="D73" s="78"/>
      <c r="E73" s="78"/>
      <c r="F73" s="78"/>
      <c r="G73" s="78"/>
      <c r="H73" s="78"/>
      <c r="I73" s="78"/>
      <c r="J73" s="78"/>
      <c r="K73" s="78"/>
      <c r="L73" s="79"/>
      <c r="M73" s="843"/>
      <c r="N73" s="843"/>
      <c r="O73" s="843"/>
      <c r="P73" s="843"/>
      <c r="Q73" s="843"/>
      <c r="R73" s="843"/>
      <c r="S73" s="843"/>
      <c r="T73" s="843"/>
      <c r="U73" s="843"/>
      <c r="V73" s="843"/>
      <c r="W73" s="80"/>
      <c r="X73" s="81"/>
      <c r="Y73" s="81"/>
      <c r="Z73" s="82"/>
      <c r="AA73" s="85"/>
      <c r="AB73" s="84"/>
    </row>
    <row r="74" spans="1:28" ht="37.5" customHeight="1">
      <c r="A74" s="46"/>
      <c r="B74" s="68">
        <f t="shared" si="1"/>
        <v>42</v>
      </c>
      <c r="C74" s="77"/>
      <c r="D74" s="78"/>
      <c r="E74" s="78"/>
      <c r="F74" s="78"/>
      <c r="G74" s="78"/>
      <c r="H74" s="78"/>
      <c r="I74" s="78"/>
      <c r="J74" s="78"/>
      <c r="K74" s="78"/>
      <c r="L74" s="79"/>
      <c r="M74" s="843"/>
      <c r="N74" s="843"/>
      <c r="O74" s="843"/>
      <c r="P74" s="843"/>
      <c r="Q74" s="843"/>
      <c r="R74" s="843"/>
      <c r="S74" s="843"/>
      <c r="T74" s="843"/>
      <c r="U74" s="843"/>
      <c r="V74" s="843"/>
      <c r="W74" s="80"/>
      <c r="X74" s="81"/>
      <c r="Y74" s="81"/>
      <c r="Z74" s="82"/>
      <c r="AA74" s="85"/>
      <c r="AB74" s="84"/>
    </row>
    <row r="75" spans="1:28" ht="37.5" customHeight="1">
      <c r="A75" s="46"/>
      <c r="B75" s="68">
        <f t="shared" si="1"/>
        <v>43</v>
      </c>
      <c r="C75" s="77"/>
      <c r="D75" s="78"/>
      <c r="E75" s="78"/>
      <c r="F75" s="78"/>
      <c r="G75" s="78"/>
      <c r="H75" s="78"/>
      <c r="I75" s="78"/>
      <c r="J75" s="78"/>
      <c r="K75" s="78"/>
      <c r="L75" s="79"/>
      <c r="M75" s="843"/>
      <c r="N75" s="843"/>
      <c r="O75" s="843"/>
      <c r="P75" s="843"/>
      <c r="Q75" s="843"/>
      <c r="R75" s="843"/>
      <c r="S75" s="843"/>
      <c r="T75" s="843"/>
      <c r="U75" s="843"/>
      <c r="V75" s="843"/>
      <c r="W75" s="80"/>
      <c r="X75" s="81"/>
      <c r="Y75" s="81"/>
      <c r="Z75" s="82"/>
      <c r="AA75" s="85"/>
      <c r="AB75" s="84"/>
    </row>
    <row r="76" spans="1:28" ht="37.5" customHeight="1">
      <c r="A76" s="46"/>
      <c r="B76" s="68">
        <f t="shared" si="1"/>
        <v>44</v>
      </c>
      <c r="C76" s="77"/>
      <c r="D76" s="78"/>
      <c r="E76" s="78"/>
      <c r="F76" s="78"/>
      <c r="G76" s="78"/>
      <c r="H76" s="78"/>
      <c r="I76" s="78"/>
      <c r="J76" s="78"/>
      <c r="K76" s="78"/>
      <c r="L76" s="79"/>
      <c r="M76" s="843"/>
      <c r="N76" s="843"/>
      <c r="O76" s="843"/>
      <c r="P76" s="843"/>
      <c r="Q76" s="843"/>
      <c r="R76" s="843"/>
      <c r="S76" s="843"/>
      <c r="T76" s="843"/>
      <c r="U76" s="843"/>
      <c r="V76" s="843"/>
      <c r="W76" s="80"/>
      <c r="X76" s="81"/>
      <c r="Y76" s="81"/>
      <c r="Z76" s="82"/>
      <c r="AA76" s="85"/>
      <c r="AB76" s="84"/>
    </row>
    <row r="77" spans="1:28" ht="37.5" customHeight="1">
      <c r="A77" s="46"/>
      <c r="B77" s="68">
        <f t="shared" si="1"/>
        <v>45</v>
      </c>
      <c r="C77" s="77"/>
      <c r="D77" s="78"/>
      <c r="E77" s="78"/>
      <c r="F77" s="78"/>
      <c r="G77" s="78"/>
      <c r="H77" s="78"/>
      <c r="I77" s="78"/>
      <c r="J77" s="78"/>
      <c r="K77" s="78"/>
      <c r="L77" s="79"/>
      <c r="M77" s="843"/>
      <c r="N77" s="843"/>
      <c r="O77" s="843"/>
      <c r="P77" s="843"/>
      <c r="Q77" s="843"/>
      <c r="R77" s="843"/>
      <c r="S77" s="843"/>
      <c r="T77" s="843"/>
      <c r="U77" s="843"/>
      <c r="V77" s="843"/>
      <c r="W77" s="80"/>
      <c r="X77" s="81"/>
      <c r="Y77" s="81"/>
      <c r="Z77" s="82"/>
      <c r="AA77" s="85"/>
      <c r="AB77" s="84"/>
    </row>
    <row r="78" spans="1:28" ht="37.5" customHeight="1">
      <c r="A78" s="46"/>
      <c r="B78" s="68">
        <f t="shared" si="1"/>
        <v>46</v>
      </c>
      <c r="C78" s="77"/>
      <c r="D78" s="78"/>
      <c r="E78" s="78"/>
      <c r="F78" s="78"/>
      <c r="G78" s="78"/>
      <c r="H78" s="78"/>
      <c r="I78" s="78"/>
      <c r="J78" s="78"/>
      <c r="K78" s="78"/>
      <c r="L78" s="79"/>
      <c r="M78" s="843"/>
      <c r="N78" s="843"/>
      <c r="O78" s="843"/>
      <c r="P78" s="843"/>
      <c r="Q78" s="843"/>
      <c r="R78" s="843"/>
      <c r="S78" s="843"/>
      <c r="T78" s="843"/>
      <c r="U78" s="843"/>
      <c r="V78" s="843"/>
      <c r="W78" s="80"/>
      <c r="X78" s="81"/>
      <c r="Y78" s="81"/>
      <c r="Z78" s="82"/>
      <c r="AA78" s="85"/>
      <c r="AB78" s="84"/>
    </row>
    <row r="79" spans="1:28" ht="37.5" customHeight="1">
      <c r="A79" s="46"/>
      <c r="B79" s="68">
        <f t="shared" si="1"/>
        <v>47</v>
      </c>
      <c r="C79" s="77"/>
      <c r="D79" s="78"/>
      <c r="E79" s="78"/>
      <c r="F79" s="78"/>
      <c r="G79" s="78"/>
      <c r="H79" s="78"/>
      <c r="I79" s="78"/>
      <c r="J79" s="78"/>
      <c r="K79" s="78"/>
      <c r="L79" s="79"/>
      <c r="M79" s="843"/>
      <c r="N79" s="843"/>
      <c r="O79" s="843"/>
      <c r="P79" s="843"/>
      <c r="Q79" s="843"/>
      <c r="R79" s="843"/>
      <c r="S79" s="843"/>
      <c r="T79" s="843"/>
      <c r="U79" s="843"/>
      <c r="V79" s="843"/>
      <c r="W79" s="80"/>
      <c r="X79" s="81"/>
      <c r="Y79" s="81"/>
      <c r="Z79" s="82"/>
      <c r="AA79" s="85"/>
      <c r="AB79" s="84"/>
    </row>
    <row r="80" spans="1:28" ht="37.5" customHeight="1">
      <c r="A80" s="46"/>
      <c r="B80" s="68">
        <f t="shared" si="1"/>
        <v>48</v>
      </c>
      <c r="C80" s="77"/>
      <c r="D80" s="78"/>
      <c r="E80" s="78"/>
      <c r="F80" s="78"/>
      <c r="G80" s="78"/>
      <c r="H80" s="78"/>
      <c r="I80" s="78"/>
      <c r="J80" s="78"/>
      <c r="K80" s="78"/>
      <c r="L80" s="79"/>
      <c r="M80" s="843"/>
      <c r="N80" s="843"/>
      <c r="O80" s="843"/>
      <c r="P80" s="843"/>
      <c r="Q80" s="843"/>
      <c r="R80" s="843"/>
      <c r="S80" s="843"/>
      <c r="T80" s="843"/>
      <c r="U80" s="843"/>
      <c r="V80" s="843"/>
      <c r="W80" s="80"/>
      <c r="X80" s="81"/>
      <c r="Y80" s="81"/>
      <c r="Z80" s="82"/>
      <c r="AA80" s="85"/>
      <c r="AB80" s="84"/>
    </row>
    <row r="81" spans="1:28" ht="37.5" customHeight="1">
      <c r="A81" s="46"/>
      <c r="B81" s="68">
        <f t="shared" si="1"/>
        <v>49</v>
      </c>
      <c r="C81" s="77"/>
      <c r="D81" s="78"/>
      <c r="E81" s="78"/>
      <c r="F81" s="78"/>
      <c r="G81" s="78"/>
      <c r="H81" s="78"/>
      <c r="I81" s="78"/>
      <c r="J81" s="78"/>
      <c r="K81" s="78"/>
      <c r="L81" s="79"/>
      <c r="M81" s="843"/>
      <c r="N81" s="843"/>
      <c r="O81" s="843"/>
      <c r="P81" s="843"/>
      <c r="Q81" s="843"/>
      <c r="R81" s="843"/>
      <c r="S81" s="843"/>
      <c r="T81" s="843"/>
      <c r="U81" s="843"/>
      <c r="V81" s="843"/>
      <c r="W81" s="80"/>
      <c r="X81" s="81"/>
      <c r="Y81" s="81"/>
      <c r="Z81" s="82"/>
      <c r="AA81" s="85"/>
      <c r="AB81" s="84"/>
    </row>
    <row r="82" spans="1:28" ht="37.5" customHeight="1">
      <c r="A82" s="46"/>
      <c r="B82" s="68">
        <f t="shared" si="1"/>
        <v>50</v>
      </c>
      <c r="C82" s="77"/>
      <c r="D82" s="78"/>
      <c r="E82" s="78"/>
      <c r="F82" s="78"/>
      <c r="G82" s="78"/>
      <c r="H82" s="78"/>
      <c r="I82" s="78"/>
      <c r="J82" s="78"/>
      <c r="K82" s="78"/>
      <c r="L82" s="79"/>
      <c r="M82" s="843"/>
      <c r="N82" s="843"/>
      <c r="O82" s="843"/>
      <c r="P82" s="843"/>
      <c r="Q82" s="843"/>
      <c r="R82" s="843"/>
      <c r="S82" s="843"/>
      <c r="T82" s="843"/>
      <c r="U82" s="843"/>
      <c r="V82" s="843"/>
      <c r="W82" s="80"/>
      <c r="X82" s="81"/>
      <c r="Y82" s="81"/>
      <c r="Z82" s="82"/>
      <c r="AA82" s="85"/>
      <c r="AB82" s="84"/>
    </row>
    <row r="83" spans="1:28" ht="37.5" customHeight="1">
      <c r="A83" s="46"/>
      <c r="B83" s="68">
        <f t="shared" si="1"/>
        <v>51</v>
      </c>
      <c r="C83" s="77"/>
      <c r="D83" s="78"/>
      <c r="E83" s="78"/>
      <c r="F83" s="78"/>
      <c r="G83" s="78"/>
      <c r="H83" s="78"/>
      <c r="I83" s="78"/>
      <c r="J83" s="78"/>
      <c r="K83" s="78"/>
      <c r="L83" s="79"/>
      <c r="M83" s="843"/>
      <c r="N83" s="843"/>
      <c r="O83" s="843"/>
      <c r="P83" s="843"/>
      <c r="Q83" s="843"/>
      <c r="R83" s="843"/>
      <c r="S83" s="843"/>
      <c r="T83" s="843"/>
      <c r="U83" s="843"/>
      <c r="V83" s="843"/>
      <c r="W83" s="80"/>
      <c r="X83" s="81"/>
      <c r="Y83" s="81"/>
      <c r="Z83" s="82"/>
      <c r="AA83" s="85"/>
      <c r="AB83" s="84"/>
    </row>
    <row r="84" spans="1:28" ht="37.5" customHeight="1">
      <c r="A84" s="46"/>
      <c r="B84" s="68">
        <f t="shared" si="1"/>
        <v>52</v>
      </c>
      <c r="C84" s="77"/>
      <c r="D84" s="78"/>
      <c r="E84" s="78"/>
      <c r="F84" s="78"/>
      <c r="G84" s="78"/>
      <c r="H84" s="78"/>
      <c r="I84" s="78"/>
      <c r="J84" s="78"/>
      <c r="K84" s="78"/>
      <c r="L84" s="79"/>
      <c r="M84" s="843"/>
      <c r="N84" s="843"/>
      <c r="O84" s="843"/>
      <c r="P84" s="843"/>
      <c r="Q84" s="843"/>
      <c r="R84" s="843"/>
      <c r="S84" s="843"/>
      <c r="T84" s="843"/>
      <c r="U84" s="843"/>
      <c r="V84" s="843"/>
      <c r="W84" s="80"/>
      <c r="X84" s="81"/>
      <c r="Y84" s="81"/>
      <c r="Z84" s="82"/>
      <c r="AA84" s="85"/>
      <c r="AB84" s="84"/>
    </row>
    <row r="85" spans="1:28" ht="37.5" customHeight="1">
      <c r="A85" s="46"/>
      <c r="B85" s="68">
        <f t="shared" si="1"/>
        <v>53</v>
      </c>
      <c r="C85" s="77"/>
      <c r="D85" s="78"/>
      <c r="E85" s="78"/>
      <c r="F85" s="78"/>
      <c r="G85" s="78"/>
      <c r="H85" s="78"/>
      <c r="I85" s="78"/>
      <c r="J85" s="78"/>
      <c r="K85" s="78"/>
      <c r="L85" s="79"/>
      <c r="M85" s="843"/>
      <c r="N85" s="843"/>
      <c r="O85" s="843"/>
      <c r="P85" s="843"/>
      <c r="Q85" s="843"/>
      <c r="R85" s="843"/>
      <c r="S85" s="843"/>
      <c r="T85" s="843"/>
      <c r="U85" s="843"/>
      <c r="V85" s="843"/>
      <c r="W85" s="80"/>
      <c r="X85" s="81"/>
      <c r="Y85" s="81"/>
      <c r="Z85" s="82"/>
      <c r="AA85" s="85"/>
      <c r="AB85" s="84"/>
    </row>
    <row r="86" spans="1:28" ht="37.5" customHeight="1">
      <c r="A86" s="46"/>
      <c r="B86" s="68">
        <f t="shared" si="1"/>
        <v>54</v>
      </c>
      <c r="C86" s="77"/>
      <c r="D86" s="78"/>
      <c r="E86" s="78"/>
      <c r="F86" s="78"/>
      <c r="G86" s="78"/>
      <c r="H86" s="78"/>
      <c r="I86" s="78"/>
      <c r="J86" s="78"/>
      <c r="K86" s="78"/>
      <c r="L86" s="79"/>
      <c r="M86" s="843"/>
      <c r="N86" s="843"/>
      <c r="O86" s="843"/>
      <c r="P86" s="843"/>
      <c r="Q86" s="843"/>
      <c r="R86" s="843"/>
      <c r="S86" s="843"/>
      <c r="T86" s="843"/>
      <c r="U86" s="843"/>
      <c r="V86" s="843"/>
      <c r="W86" s="80"/>
      <c r="X86" s="81"/>
      <c r="Y86" s="81"/>
      <c r="Z86" s="82"/>
      <c r="AA86" s="85"/>
      <c r="AB86" s="84"/>
    </row>
    <row r="87" spans="1:28" ht="37.5" customHeight="1">
      <c r="A87" s="46"/>
      <c r="B87" s="68">
        <f t="shared" si="1"/>
        <v>55</v>
      </c>
      <c r="C87" s="77"/>
      <c r="D87" s="78"/>
      <c r="E87" s="78"/>
      <c r="F87" s="78"/>
      <c r="G87" s="78"/>
      <c r="H87" s="78"/>
      <c r="I87" s="78"/>
      <c r="J87" s="78"/>
      <c r="K87" s="78"/>
      <c r="L87" s="79"/>
      <c r="M87" s="843"/>
      <c r="N87" s="843"/>
      <c r="O87" s="843"/>
      <c r="P87" s="843"/>
      <c r="Q87" s="843"/>
      <c r="R87" s="843"/>
      <c r="S87" s="843"/>
      <c r="T87" s="843"/>
      <c r="U87" s="843"/>
      <c r="V87" s="843"/>
      <c r="W87" s="80"/>
      <c r="X87" s="81"/>
      <c r="Y87" s="81"/>
      <c r="Z87" s="82"/>
      <c r="AA87" s="85"/>
      <c r="AB87" s="84"/>
    </row>
    <row r="88" spans="1:28" ht="37.5" customHeight="1">
      <c r="A88" s="46"/>
      <c r="B88" s="68">
        <f t="shared" si="1"/>
        <v>56</v>
      </c>
      <c r="C88" s="77"/>
      <c r="D88" s="78"/>
      <c r="E88" s="78"/>
      <c r="F88" s="78"/>
      <c r="G88" s="78"/>
      <c r="H88" s="78"/>
      <c r="I88" s="78"/>
      <c r="J88" s="78"/>
      <c r="K88" s="78"/>
      <c r="L88" s="79"/>
      <c r="M88" s="843"/>
      <c r="N88" s="843"/>
      <c r="O88" s="843"/>
      <c r="P88" s="843"/>
      <c r="Q88" s="843"/>
      <c r="R88" s="843"/>
      <c r="S88" s="843"/>
      <c r="T88" s="843"/>
      <c r="U88" s="843"/>
      <c r="V88" s="843"/>
      <c r="W88" s="80"/>
      <c r="X88" s="81"/>
      <c r="Y88" s="81"/>
      <c r="Z88" s="82"/>
      <c r="AA88" s="85"/>
      <c r="AB88" s="84"/>
    </row>
    <row r="89" spans="1:28" ht="37.5" customHeight="1">
      <c r="A89" s="46"/>
      <c r="B89" s="68">
        <f t="shared" si="1"/>
        <v>57</v>
      </c>
      <c r="C89" s="77"/>
      <c r="D89" s="78"/>
      <c r="E89" s="78"/>
      <c r="F89" s="78"/>
      <c r="G89" s="78"/>
      <c r="H89" s="78"/>
      <c r="I89" s="78"/>
      <c r="J89" s="78"/>
      <c r="K89" s="78"/>
      <c r="L89" s="79"/>
      <c r="M89" s="843"/>
      <c r="N89" s="843"/>
      <c r="O89" s="843"/>
      <c r="P89" s="843"/>
      <c r="Q89" s="843"/>
      <c r="R89" s="843"/>
      <c r="S89" s="843"/>
      <c r="T89" s="843"/>
      <c r="U89" s="843"/>
      <c r="V89" s="843"/>
      <c r="W89" s="80"/>
      <c r="X89" s="81"/>
      <c r="Y89" s="81"/>
      <c r="Z89" s="82"/>
      <c r="AA89" s="85"/>
      <c r="AB89" s="84"/>
    </row>
    <row r="90" spans="1:28" ht="37.5" customHeight="1">
      <c r="A90" s="46"/>
      <c r="B90" s="68">
        <f t="shared" si="1"/>
        <v>58</v>
      </c>
      <c r="C90" s="77"/>
      <c r="D90" s="78"/>
      <c r="E90" s="78"/>
      <c r="F90" s="78"/>
      <c r="G90" s="78"/>
      <c r="H90" s="78"/>
      <c r="I90" s="78"/>
      <c r="J90" s="78"/>
      <c r="K90" s="78"/>
      <c r="L90" s="79"/>
      <c r="M90" s="843"/>
      <c r="N90" s="843"/>
      <c r="O90" s="843"/>
      <c r="P90" s="843"/>
      <c r="Q90" s="843"/>
      <c r="R90" s="843"/>
      <c r="S90" s="843"/>
      <c r="T90" s="843"/>
      <c r="U90" s="843"/>
      <c r="V90" s="843"/>
      <c r="W90" s="80"/>
      <c r="X90" s="81"/>
      <c r="Y90" s="81"/>
      <c r="Z90" s="82"/>
      <c r="AA90" s="85"/>
      <c r="AB90" s="84"/>
    </row>
    <row r="91" spans="1:28" ht="37.5" customHeight="1">
      <c r="A91" s="46"/>
      <c r="B91" s="68">
        <f t="shared" si="1"/>
        <v>59</v>
      </c>
      <c r="C91" s="77"/>
      <c r="D91" s="78"/>
      <c r="E91" s="78"/>
      <c r="F91" s="78"/>
      <c r="G91" s="78"/>
      <c r="H91" s="78"/>
      <c r="I91" s="78"/>
      <c r="J91" s="78"/>
      <c r="K91" s="78"/>
      <c r="L91" s="79"/>
      <c r="M91" s="843"/>
      <c r="N91" s="843"/>
      <c r="O91" s="843"/>
      <c r="P91" s="843"/>
      <c r="Q91" s="843"/>
      <c r="R91" s="843"/>
      <c r="S91" s="843"/>
      <c r="T91" s="843"/>
      <c r="U91" s="843"/>
      <c r="V91" s="843"/>
      <c r="W91" s="80"/>
      <c r="X91" s="81"/>
      <c r="Y91" s="81"/>
      <c r="Z91" s="82"/>
      <c r="AA91" s="85"/>
      <c r="AB91" s="84"/>
    </row>
    <row r="92" spans="1:28" ht="37.5" customHeight="1">
      <c r="A92" s="46"/>
      <c r="B92" s="68">
        <f t="shared" si="1"/>
        <v>60</v>
      </c>
      <c r="C92" s="77"/>
      <c r="D92" s="78"/>
      <c r="E92" s="78"/>
      <c r="F92" s="78"/>
      <c r="G92" s="78"/>
      <c r="H92" s="78"/>
      <c r="I92" s="78"/>
      <c r="J92" s="78"/>
      <c r="K92" s="78"/>
      <c r="L92" s="79"/>
      <c r="M92" s="843"/>
      <c r="N92" s="843"/>
      <c r="O92" s="843"/>
      <c r="P92" s="843"/>
      <c r="Q92" s="843"/>
      <c r="R92" s="843"/>
      <c r="S92" s="843"/>
      <c r="T92" s="843"/>
      <c r="U92" s="843"/>
      <c r="V92" s="843"/>
      <c r="W92" s="80"/>
      <c r="X92" s="81"/>
      <c r="Y92" s="81"/>
      <c r="Z92" s="82"/>
      <c r="AA92" s="85"/>
      <c r="AB92" s="84"/>
    </row>
    <row r="93" spans="1:28" ht="37.5" customHeight="1">
      <c r="A93" s="46"/>
      <c r="B93" s="68">
        <f t="shared" si="1"/>
        <v>61</v>
      </c>
      <c r="C93" s="77"/>
      <c r="D93" s="78"/>
      <c r="E93" s="78"/>
      <c r="F93" s="78"/>
      <c r="G93" s="78"/>
      <c r="H93" s="78"/>
      <c r="I93" s="78"/>
      <c r="J93" s="78"/>
      <c r="K93" s="78"/>
      <c r="L93" s="79"/>
      <c r="M93" s="843"/>
      <c r="N93" s="843"/>
      <c r="O93" s="843"/>
      <c r="P93" s="843"/>
      <c r="Q93" s="843"/>
      <c r="R93" s="843"/>
      <c r="S93" s="843"/>
      <c r="T93" s="843"/>
      <c r="U93" s="843"/>
      <c r="V93" s="843"/>
      <c r="W93" s="80"/>
      <c r="X93" s="81"/>
      <c r="Y93" s="81"/>
      <c r="Z93" s="82"/>
      <c r="AA93" s="85"/>
      <c r="AB93" s="84"/>
    </row>
    <row r="94" spans="1:28" ht="37.5" customHeight="1">
      <c r="A94" s="46"/>
      <c r="B94" s="68">
        <f t="shared" si="1"/>
        <v>62</v>
      </c>
      <c r="C94" s="77"/>
      <c r="D94" s="78"/>
      <c r="E94" s="78"/>
      <c r="F94" s="78"/>
      <c r="G94" s="78"/>
      <c r="H94" s="78"/>
      <c r="I94" s="78"/>
      <c r="J94" s="78"/>
      <c r="K94" s="78"/>
      <c r="L94" s="79"/>
      <c r="M94" s="843"/>
      <c r="N94" s="843"/>
      <c r="O94" s="843"/>
      <c r="P94" s="843"/>
      <c r="Q94" s="843"/>
      <c r="R94" s="843"/>
      <c r="S94" s="843"/>
      <c r="T94" s="843"/>
      <c r="U94" s="843"/>
      <c r="V94" s="843"/>
      <c r="W94" s="80"/>
      <c r="X94" s="81"/>
      <c r="Y94" s="81"/>
      <c r="Z94" s="82"/>
      <c r="AA94" s="85"/>
      <c r="AB94" s="84"/>
    </row>
    <row r="95" spans="1:28" ht="37.5" customHeight="1">
      <c r="A95" s="46"/>
      <c r="B95" s="68">
        <f t="shared" si="1"/>
        <v>63</v>
      </c>
      <c r="C95" s="77"/>
      <c r="D95" s="78"/>
      <c r="E95" s="78"/>
      <c r="F95" s="78"/>
      <c r="G95" s="78"/>
      <c r="H95" s="78"/>
      <c r="I95" s="78"/>
      <c r="J95" s="78"/>
      <c r="K95" s="78"/>
      <c r="L95" s="79"/>
      <c r="M95" s="843"/>
      <c r="N95" s="843"/>
      <c r="O95" s="843"/>
      <c r="P95" s="843"/>
      <c r="Q95" s="843"/>
      <c r="R95" s="843"/>
      <c r="S95" s="843"/>
      <c r="T95" s="843"/>
      <c r="U95" s="843"/>
      <c r="V95" s="843"/>
      <c r="W95" s="80"/>
      <c r="X95" s="81"/>
      <c r="Y95" s="81"/>
      <c r="Z95" s="82"/>
      <c r="AA95" s="85"/>
      <c r="AB95" s="84"/>
    </row>
    <row r="96" spans="1:28" ht="37.5" customHeight="1">
      <c r="A96" s="46"/>
      <c r="B96" s="68">
        <f t="shared" si="1"/>
        <v>64</v>
      </c>
      <c r="C96" s="77"/>
      <c r="D96" s="78"/>
      <c r="E96" s="78"/>
      <c r="F96" s="78"/>
      <c r="G96" s="78"/>
      <c r="H96" s="78"/>
      <c r="I96" s="78"/>
      <c r="J96" s="78"/>
      <c r="K96" s="78"/>
      <c r="L96" s="79"/>
      <c r="M96" s="843"/>
      <c r="N96" s="843"/>
      <c r="O96" s="843"/>
      <c r="P96" s="843"/>
      <c r="Q96" s="843"/>
      <c r="R96" s="843"/>
      <c r="S96" s="843"/>
      <c r="T96" s="843"/>
      <c r="U96" s="843"/>
      <c r="V96" s="843"/>
      <c r="W96" s="80"/>
      <c r="X96" s="81"/>
      <c r="Y96" s="81"/>
      <c r="Z96" s="82"/>
      <c r="AA96" s="85"/>
      <c r="AB96" s="84"/>
    </row>
    <row r="97" spans="1:28" ht="37.5" customHeight="1">
      <c r="A97" s="46"/>
      <c r="B97" s="68">
        <f t="shared" si="1"/>
        <v>65</v>
      </c>
      <c r="C97" s="77"/>
      <c r="D97" s="78"/>
      <c r="E97" s="78"/>
      <c r="F97" s="78"/>
      <c r="G97" s="78"/>
      <c r="H97" s="78"/>
      <c r="I97" s="78"/>
      <c r="J97" s="78"/>
      <c r="K97" s="78"/>
      <c r="L97" s="79"/>
      <c r="M97" s="843"/>
      <c r="N97" s="843"/>
      <c r="O97" s="843"/>
      <c r="P97" s="843"/>
      <c r="Q97" s="843"/>
      <c r="R97" s="843"/>
      <c r="S97" s="843"/>
      <c r="T97" s="843"/>
      <c r="U97" s="843"/>
      <c r="V97" s="843"/>
      <c r="W97" s="80"/>
      <c r="X97" s="81"/>
      <c r="Y97" s="81"/>
      <c r="Z97" s="82"/>
      <c r="AA97" s="85"/>
      <c r="AB97" s="84"/>
    </row>
    <row r="98" spans="1:28" ht="37.5" customHeight="1">
      <c r="A98" s="46"/>
      <c r="B98" s="68">
        <f t="shared" ref="B98:B132" si="2">B97+1</f>
        <v>66</v>
      </c>
      <c r="C98" s="77"/>
      <c r="D98" s="78"/>
      <c r="E98" s="78"/>
      <c r="F98" s="78"/>
      <c r="G98" s="78"/>
      <c r="H98" s="78"/>
      <c r="I98" s="78"/>
      <c r="J98" s="78"/>
      <c r="K98" s="78"/>
      <c r="L98" s="79"/>
      <c r="M98" s="843"/>
      <c r="N98" s="843"/>
      <c r="O98" s="843"/>
      <c r="P98" s="843"/>
      <c r="Q98" s="843"/>
      <c r="R98" s="843"/>
      <c r="S98" s="843"/>
      <c r="T98" s="843"/>
      <c r="U98" s="843"/>
      <c r="V98" s="843"/>
      <c r="W98" s="80"/>
      <c r="X98" s="81"/>
      <c r="Y98" s="81"/>
      <c r="Z98" s="82"/>
      <c r="AA98" s="85"/>
      <c r="AB98" s="84"/>
    </row>
    <row r="99" spans="1:28" ht="37.5" customHeight="1">
      <c r="A99" s="46"/>
      <c r="B99" s="68">
        <f t="shared" si="2"/>
        <v>67</v>
      </c>
      <c r="C99" s="77"/>
      <c r="D99" s="78"/>
      <c r="E99" s="78"/>
      <c r="F99" s="78"/>
      <c r="G99" s="78"/>
      <c r="H99" s="78"/>
      <c r="I99" s="78"/>
      <c r="J99" s="78"/>
      <c r="K99" s="78"/>
      <c r="L99" s="79"/>
      <c r="M99" s="843"/>
      <c r="N99" s="843"/>
      <c r="O99" s="843"/>
      <c r="P99" s="843"/>
      <c r="Q99" s="843"/>
      <c r="R99" s="843"/>
      <c r="S99" s="843"/>
      <c r="T99" s="843"/>
      <c r="U99" s="843"/>
      <c r="V99" s="843"/>
      <c r="W99" s="80"/>
      <c r="X99" s="81"/>
      <c r="Y99" s="81"/>
      <c r="Z99" s="82"/>
      <c r="AA99" s="85"/>
      <c r="AB99" s="84"/>
    </row>
    <row r="100" spans="1:28" ht="37.5" customHeight="1">
      <c r="A100" s="46"/>
      <c r="B100" s="68">
        <f t="shared" si="2"/>
        <v>68</v>
      </c>
      <c r="C100" s="77"/>
      <c r="D100" s="78"/>
      <c r="E100" s="78"/>
      <c r="F100" s="78"/>
      <c r="G100" s="78"/>
      <c r="H100" s="78"/>
      <c r="I100" s="78"/>
      <c r="J100" s="78"/>
      <c r="K100" s="78"/>
      <c r="L100" s="79"/>
      <c r="M100" s="843"/>
      <c r="N100" s="843"/>
      <c r="O100" s="843"/>
      <c r="P100" s="843"/>
      <c r="Q100" s="843"/>
      <c r="R100" s="843"/>
      <c r="S100" s="843"/>
      <c r="T100" s="843"/>
      <c r="U100" s="843"/>
      <c r="V100" s="843"/>
      <c r="W100" s="80"/>
      <c r="X100" s="81"/>
      <c r="Y100" s="81"/>
      <c r="Z100" s="82"/>
      <c r="AA100" s="85"/>
      <c r="AB100" s="84"/>
    </row>
    <row r="101" spans="1:28" ht="37.5" customHeight="1">
      <c r="A101" s="46"/>
      <c r="B101" s="68">
        <f t="shared" si="2"/>
        <v>69</v>
      </c>
      <c r="C101" s="77"/>
      <c r="D101" s="78"/>
      <c r="E101" s="78"/>
      <c r="F101" s="78"/>
      <c r="G101" s="78"/>
      <c r="H101" s="78"/>
      <c r="I101" s="78"/>
      <c r="J101" s="78"/>
      <c r="K101" s="78"/>
      <c r="L101" s="79"/>
      <c r="M101" s="843"/>
      <c r="N101" s="843"/>
      <c r="O101" s="843"/>
      <c r="P101" s="843"/>
      <c r="Q101" s="843"/>
      <c r="R101" s="843"/>
      <c r="S101" s="843"/>
      <c r="T101" s="843"/>
      <c r="U101" s="843"/>
      <c r="V101" s="843"/>
      <c r="W101" s="80"/>
      <c r="X101" s="81"/>
      <c r="Y101" s="81"/>
      <c r="Z101" s="82"/>
      <c r="AA101" s="85"/>
      <c r="AB101" s="84"/>
    </row>
    <row r="102" spans="1:28" ht="37.5" customHeight="1">
      <c r="A102" s="46"/>
      <c r="B102" s="68">
        <f t="shared" si="2"/>
        <v>70</v>
      </c>
      <c r="C102" s="77"/>
      <c r="D102" s="78"/>
      <c r="E102" s="78"/>
      <c r="F102" s="78"/>
      <c r="G102" s="78"/>
      <c r="H102" s="78"/>
      <c r="I102" s="78"/>
      <c r="J102" s="78"/>
      <c r="K102" s="78"/>
      <c r="L102" s="79"/>
      <c r="M102" s="843"/>
      <c r="N102" s="843"/>
      <c r="O102" s="843"/>
      <c r="P102" s="843"/>
      <c r="Q102" s="843"/>
      <c r="R102" s="843"/>
      <c r="S102" s="843"/>
      <c r="T102" s="843"/>
      <c r="U102" s="843"/>
      <c r="V102" s="843"/>
      <c r="W102" s="80"/>
      <c r="X102" s="81"/>
      <c r="Y102" s="81"/>
      <c r="Z102" s="82"/>
      <c r="AA102" s="85"/>
      <c r="AB102" s="84"/>
    </row>
    <row r="103" spans="1:28" ht="37.5" customHeight="1">
      <c r="A103" s="46"/>
      <c r="B103" s="68">
        <f t="shared" si="2"/>
        <v>71</v>
      </c>
      <c r="C103" s="77"/>
      <c r="D103" s="78"/>
      <c r="E103" s="78"/>
      <c r="F103" s="78"/>
      <c r="G103" s="78"/>
      <c r="H103" s="78"/>
      <c r="I103" s="78"/>
      <c r="J103" s="78"/>
      <c r="K103" s="78"/>
      <c r="L103" s="79"/>
      <c r="M103" s="843"/>
      <c r="N103" s="843"/>
      <c r="O103" s="843"/>
      <c r="P103" s="843"/>
      <c r="Q103" s="843"/>
      <c r="R103" s="843"/>
      <c r="S103" s="843"/>
      <c r="T103" s="843"/>
      <c r="U103" s="843"/>
      <c r="V103" s="843"/>
      <c r="W103" s="80"/>
      <c r="X103" s="81"/>
      <c r="Y103" s="81"/>
      <c r="Z103" s="82"/>
      <c r="AA103" s="85"/>
      <c r="AB103" s="84"/>
    </row>
    <row r="104" spans="1:28" ht="37.5" customHeight="1">
      <c r="A104" s="46"/>
      <c r="B104" s="68">
        <f t="shared" si="2"/>
        <v>72</v>
      </c>
      <c r="C104" s="77"/>
      <c r="D104" s="78"/>
      <c r="E104" s="78"/>
      <c r="F104" s="78"/>
      <c r="G104" s="78"/>
      <c r="H104" s="78"/>
      <c r="I104" s="78"/>
      <c r="J104" s="78"/>
      <c r="K104" s="78"/>
      <c r="L104" s="79"/>
      <c r="M104" s="843"/>
      <c r="N104" s="843"/>
      <c r="O104" s="843"/>
      <c r="P104" s="843"/>
      <c r="Q104" s="843"/>
      <c r="R104" s="843"/>
      <c r="S104" s="843"/>
      <c r="T104" s="843"/>
      <c r="U104" s="843"/>
      <c r="V104" s="843"/>
      <c r="W104" s="80"/>
      <c r="X104" s="81"/>
      <c r="Y104" s="81"/>
      <c r="Z104" s="82"/>
      <c r="AA104" s="85"/>
      <c r="AB104" s="84"/>
    </row>
    <row r="105" spans="1:28" ht="37.5" customHeight="1">
      <c r="A105" s="46"/>
      <c r="B105" s="68">
        <f t="shared" si="2"/>
        <v>73</v>
      </c>
      <c r="C105" s="77"/>
      <c r="D105" s="78"/>
      <c r="E105" s="78"/>
      <c r="F105" s="78"/>
      <c r="G105" s="78"/>
      <c r="H105" s="78"/>
      <c r="I105" s="78"/>
      <c r="J105" s="78"/>
      <c r="K105" s="78"/>
      <c r="L105" s="79"/>
      <c r="M105" s="843"/>
      <c r="N105" s="843"/>
      <c r="O105" s="843"/>
      <c r="P105" s="843"/>
      <c r="Q105" s="843"/>
      <c r="R105" s="843"/>
      <c r="S105" s="843"/>
      <c r="T105" s="843"/>
      <c r="U105" s="843"/>
      <c r="V105" s="843"/>
      <c r="W105" s="80"/>
      <c r="X105" s="81"/>
      <c r="Y105" s="81"/>
      <c r="Z105" s="82"/>
      <c r="AA105" s="85"/>
      <c r="AB105" s="84"/>
    </row>
    <row r="106" spans="1:28" ht="37.5" customHeight="1">
      <c r="A106" s="46"/>
      <c r="B106" s="68">
        <f t="shared" si="2"/>
        <v>74</v>
      </c>
      <c r="C106" s="77"/>
      <c r="D106" s="78"/>
      <c r="E106" s="78"/>
      <c r="F106" s="78"/>
      <c r="G106" s="78"/>
      <c r="H106" s="78"/>
      <c r="I106" s="78"/>
      <c r="J106" s="78"/>
      <c r="K106" s="78"/>
      <c r="L106" s="79"/>
      <c r="M106" s="843"/>
      <c r="N106" s="843"/>
      <c r="O106" s="843"/>
      <c r="P106" s="843"/>
      <c r="Q106" s="843"/>
      <c r="R106" s="843"/>
      <c r="S106" s="843"/>
      <c r="T106" s="843"/>
      <c r="U106" s="843"/>
      <c r="V106" s="843"/>
      <c r="W106" s="80"/>
      <c r="X106" s="81"/>
      <c r="Y106" s="81"/>
      <c r="Z106" s="82"/>
      <c r="AA106" s="85"/>
      <c r="AB106" s="84"/>
    </row>
    <row r="107" spans="1:28" ht="37.5" customHeight="1">
      <c r="A107" s="46"/>
      <c r="B107" s="68">
        <f t="shared" si="2"/>
        <v>75</v>
      </c>
      <c r="C107" s="77"/>
      <c r="D107" s="78"/>
      <c r="E107" s="78"/>
      <c r="F107" s="78"/>
      <c r="G107" s="78"/>
      <c r="H107" s="78"/>
      <c r="I107" s="78"/>
      <c r="J107" s="78"/>
      <c r="K107" s="78"/>
      <c r="L107" s="79"/>
      <c r="M107" s="843"/>
      <c r="N107" s="843"/>
      <c r="O107" s="843"/>
      <c r="P107" s="843"/>
      <c r="Q107" s="843"/>
      <c r="R107" s="843"/>
      <c r="S107" s="843"/>
      <c r="T107" s="843"/>
      <c r="U107" s="843"/>
      <c r="V107" s="843"/>
      <c r="W107" s="80"/>
      <c r="X107" s="81"/>
      <c r="Y107" s="81"/>
      <c r="Z107" s="82"/>
      <c r="AA107" s="85"/>
      <c r="AB107" s="84"/>
    </row>
    <row r="108" spans="1:28" ht="37.5" customHeight="1">
      <c r="A108" s="46"/>
      <c r="B108" s="68">
        <f t="shared" si="2"/>
        <v>76</v>
      </c>
      <c r="C108" s="77"/>
      <c r="D108" s="78"/>
      <c r="E108" s="78"/>
      <c r="F108" s="78"/>
      <c r="G108" s="78"/>
      <c r="H108" s="78"/>
      <c r="I108" s="78"/>
      <c r="J108" s="78"/>
      <c r="K108" s="78"/>
      <c r="L108" s="79"/>
      <c r="M108" s="843"/>
      <c r="N108" s="843"/>
      <c r="O108" s="843"/>
      <c r="P108" s="843"/>
      <c r="Q108" s="843"/>
      <c r="R108" s="843"/>
      <c r="S108" s="843"/>
      <c r="T108" s="843"/>
      <c r="U108" s="843"/>
      <c r="V108" s="843"/>
      <c r="W108" s="80"/>
      <c r="X108" s="81"/>
      <c r="Y108" s="81"/>
      <c r="Z108" s="82"/>
      <c r="AA108" s="85"/>
      <c r="AB108" s="84"/>
    </row>
    <row r="109" spans="1:28" ht="37.5" customHeight="1">
      <c r="A109" s="46"/>
      <c r="B109" s="68">
        <f t="shared" si="2"/>
        <v>77</v>
      </c>
      <c r="C109" s="77"/>
      <c r="D109" s="78"/>
      <c r="E109" s="78"/>
      <c r="F109" s="78"/>
      <c r="G109" s="78"/>
      <c r="H109" s="78"/>
      <c r="I109" s="78"/>
      <c r="J109" s="78"/>
      <c r="K109" s="78"/>
      <c r="L109" s="79"/>
      <c r="M109" s="843"/>
      <c r="N109" s="843"/>
      <c r="O109" s="843"/>
      <c r="P109" s="843"/>
      <c r="Q109" s="843"/>
      <c r="R109" s="843"/>
      <c r="S109" s="843"/>
      <c r="T109" s="843"/>
      <c r="U109" s="843"/>
      <c r="V109" s="843"/>
      <c r="W109" s="80"/>
      <c r="X109" s="81"/>
      <c r="Y109" s="81"/>
      <c r="Z109" s="82"/>
      <c r="AA109" s="85"/>
      <c r="AB109" s="84"/>
    </row>
    <row r="110" spans="1:28" ht="37.5" customHeight="1">
      <c r="A110" s="46"/>
      <c r="B110" s="68">
        <f t="shared" si="2"/>
        <v>78</v>
      </c>
      <c r="C110" s="77"/>
      <c r="D110" s="78"/>
      <c r="E110" s="78"/>
      <c r="F110" s="78"/>
      <c r="G110" s="78"/>
      <c r="H110" s="78"/>
      <c r="I110" s="78"/>
      <c r="J110" s="78"/>
      <c r="K110" s="78"/>
      <c r="L110" s="79"/>
      <c r="M110" s="843"/>
      <c r="N110" s="843"/>
      <c r="O110" s="843"/>
      <c r="P110" s="843"/>
      <c r="Q110" s="843"/>
      <c r="R110" s="843"/>
      <c r="S110" s="843"/>
      <c r="T110" s="843"/>
      <c r="U110" s="843"/>
      <c r="V110" s="843"/>
      <c r="W110" s="80"/>
      <c r="X110" s="81"/>
      <c r="Y110" s="81"/>
      <c r="Z110" s="82"/>
      <c r="AA110" s="85"/>
      <c r="AB110" s="84"/>
    </row>
    <row r="111" spans="1:28" ht="37.5" customHeight="1">
      <c r="A111" s="46"/>
      <c r="B111" s="68">
        <f t="shared" si="2"/>
        <v>79</v>
      </c>
      <c r="C111" s="77"/>
      <c r="D111" s="78"/>
      <c r="E111" s="78"/>
      <c r="F111" s="78"/>
      <c r="G111" s="78"/>
      <c r="H111" s="78"/>
      <c r="I111" s="78"/>
      <c r="J111" s="78"/>
      <c r="K111" s="78"/>
      <c r="L111" s="79"/>
      <c r="M111" s="843"/>
      <c r="N111" s="843"/>
      <c r="O111" s="843"/>
      <c r="P111" s="843"/>
      <c r="Q111" s="843"/>
      <c r="R111" s="843"/>
      <c r="S111" s="843"/>
      <c r="T111" s="843"/>
      <c r="U111" s="843"/>
      <c r="V111" s="843"/>
      <c r="W111" s="80"/>
      <c r="X111" s="81"/>
      <c r="Y111" s="81"/>
      <c r="Z111" s="82"/>
      <c r="AA111" s="85"/>
      <c r="AB111" s="84"/>
    </row>
    <row r="112" spans="1:28" ht="37.5" customHeight="1">
      <c r="A112" s="46"/>
      <c r="B112" s="68">
        <f t="shared" si="2"/>
        <v>80</v>
      </c>
      <c r="C112" s="77"/>
      <c r="D112" s="78"/>
      <c r="E112" s="78"/>
      <c r="F112" s="78"/>
      <c r="G112" s="78"/>
      <c r="H112" s="78"/>
      <c r="I112" s="78"/>
      <c r="J112" s="78"/>
      <c r="K112" s="78"/>
      <c r="L112" s="79"/>
      <c r="M112" s="843"/>
      <c r="N112" s="843"/>
      <c r="O112" s="843"/>
      <c r="P112" s="843"/>
      <c r="Q112" s="843"/>
      <c r="R112" s="843"/>
      <c r="S112" s="843"/>
      <c r="T112" s="843"/>
      <c r="U112" s="843"/>
      <c r="V112" s="843"/>
      <c r="W112" s="80"/>
      <c r="X112" s="81"/>
      <c r="Y112" s="81"/>
      <c r="Z112" s="82"/>
      <c r="AA112" s="85"/>
      <c r="AB112" s="84"/>
    </row>
    <row r="113" spans="1:28" ht="37.5" customHeight="1">
      <c r="A113" s="46"/>
      <c r="B113" s="68">
        <f t="shared" si="2"/>
        <v>81</v>
      </c>
      <c r="C113" s="77"/>
      <c r="D113" s="78"/>
      <c r="E113" s="78"/>
      <c r="F113" s="78"/>
      <c r="G113" s="78"/>
      <c r="H113" s="78"/>
      <c r="I113" s="78"/>
      <c r="J113" s="78"/>
      <c r="K113" s="78"/>
      <c r="L113" s="79"/>
      <c r="M113" s="843"/>
      <c r="N113" s="843"/>
      <c r="O113" s="843"/>
      <c r="P113" s="843"/>
      <c r="Q113" s="843"/>
      <c r="R113" s="843"/>
      <c r="S113" s="843"/>
      <c r="T113" s="843"/>
      <c r="U113" s="843"/>
      <c r="V113" s="843"/>
      <c r="W113" s="80"/>
      <c r="X113" s="81"/>
      <c r="Y113" s="81"/>
      <c r="Z113" s="82"/>
      <c r="AA113" s="85"/>
      <c r="AB113" s="84"/>
    </row>
    <row r="114" spans="1:28" ht="37.5" customHeight="1">
      <c r="A114" s="46"/>
      <c r="B114" s="68">
        <f t="shared" si="2"/>
        <v>82</v>
      </c>
      <c r="C114" s="77"/>
      <c r="D114" s="78"/>
      <c r="E114" s="78"/>
      <c r="F114" s="78"/>
      <c r="G114" s="78"/>
      <c r="H114" s="78"/>
      <c r="I114" s="78"/>
      <c r="J114" s="78"/>
      <c r="K114" s="78"/>
      <c r="L114" s="79"/>
      <c r="M114" s="843"/>
      <c r="N114" s="843"/>
      <c r="O114" s="843"/>
      <c r="P114" s="843"/>
      <c r="Q114" s="843"/>
      <c r="R114" s="843"/>
      <c r="S114" s="843"/>
      <c r="T114" s="843"/>
      <c r="U114" s="843"/>
      <c r="V114" s="843"/>
      <c r="W114" s="80"/>
      <c r="X114" s="81"/>
      <c r="Y114" s="81"/>
      <c r="Z114" s="82"/>
      <c r="AA114" s="85"/>
      <c r="AB114" s="84"/>
    </row>
    <row r="115" spans="1:28" ht="37.5" customHeight="1">
      <c r="A115" s="46"/>
      <c r="B115" s="68">
        <f t="shared" si="2"/>
        <v>83</v>
      </c>
      <c r="C115" s="77"/>
      <c r="D115" s="78"/>
      <c r="E115" s="78"/>
      <c r="F115" s="78"/>
      <c r="G115" s="78"/>
      <c r="H115" s="78"/>
      <c r="I115" s="78"/>
      <c r="J115" s="78"/>
      <c r="K115" s="78"/>
      <c r="L115" s="79"/>
      <c r="M115" s="843"/>
      <c r="N115" s="843"/>
      <c r="O115" s="843"/>
      <c r="P115" s="843"/>
      <c r="Q115" s="843"/>
      <c r="R115" s="843"/>
      <c r="S115" s="843"/>
      <c r="T115" s="843"/>
      <c r="U115" s="843"/>
      <c r="V115" s="843"/>
      <c r="W115" s="80"/>
      <c r="X115" s="81"/>
      <c r="Y115" s="81"/>
      <c r="Z115" s="82"/>
      <c r="AA115" s="85"/>
      <c r="AB115" s="84"/>
    </row>
    <row r="116" spans="1:28" ht="37.5" customHeight="1">
      <c r="A116" s="46"/>
      <c r="B116" s="68">
        <f t="shared" si="2"/>
        <v>84</v>
      </c>
      <c r="C116" s="77"/>
      <c r="D116" s="78"/>
      <c r="E116" s="78"/>
      <c r="F116" s="78"/>
      <c r="G116" s="78"/>
      <c r="H116" s="78"/>
      <c r="I116" s="78"/>
      <c r="J116" s="78"/>
      <c r="K116" s="78"/>
      <c r="L116" s="79"/>
      <c r="M116" s="843"/>
      <c r="N116" s="843"/>
      <c r="O116" s="843"/>
      <c r="P116" s="843"/>
      <c r="Q116" s="843"/>
      <c r="R116" s="843"/>
      <c r="S116" s="843"/>
      <c r="T116" s="843"/>
      <c r="U116" s="843"/>
      <c r="V116" s="843"/>
      <c r="W116" s="80"/>
      <c r="X116" s="81"/>
      <c r="Y116" s="81"/>
      <c r="Z116" s="82"/>
      <c r="AA116" s="85"/>
      <c r="AB116" s="84"/>
    </row>
    <row r="117" spans="1:28" ht="37.5" customHeight="1">
      <c r="A117" s="46"/>
      <c r="B117" s="68">
        <f t="shared" si="2"/>
        <v>85</v>
      </c>
      <c r="C117" s="77"/>
      <c r="D117" s="78"/>
      <c r="E117" s="78"/>
      <c r="F117" s="78"/>
      <c r="G117" s="78"/>
      <c r="H117" s="78"/>
      <c r="I117" s="78"/>
      <c r="J117" s="78"/>
      <c r="K117" s="78"/>
      <c r="L117" s="79"/>
      <c r="M117" s="843"/>
      <c r="N117" s="843"/>
      <c r="O117" s="843"/>
      <c r="P117" s="843"/>
      <c r="Q117" s="843"/>
      <c r="R117" s="843"/>
      <c r="S117" s="843"/>
      <c r="T117" s="843"/>
      <c r="U117" s="843"/>
      <c r="V117" s="843"/>
      <c r="W117" s="80"/>
      <c r="X117" s="81"/>
      <c r="Y117" s="81"/>
      <c r="Z117" s="82"/>
      <c r="AA117" s="85"/>
      <c r="AB117" s="84"/>
    </row>
    <row r="118" spans="1:28" ht="37.5" customHeight="1">
      <c r="A118" s="46"/>
      <c r="B118" s="68">
        <f t="shared" si="2"/>
        <v>86</v>
      </c>
      <c r="C118" s="77"/>
      <c r="D118" s="78"/>
      <c r="E118" s="78"/>
      <c r="F118" s="78"/>
      <c r="G118" s="78"/>
      <c r="H118" s="78"/>
      <c r="I118" s="78"/>
      <c r="J118" s="78"/>
      <c r="K118" s="78"/>
      <c r="L118" s="79"/>
      <c r="M118" s="843"/>
      <c r="N118" s="843"/>
      <c r="O118" s="843"/>
      <c r="P118" s="843"/>
      <c r="Q118" s="843"/>
      <c r="R118" s="843"/>
      <c r="S118" s="843"/>
      <c r="T118" s="843"/>
      <c r="U118" s="843"/>
      <c r="V118" s="843"/>
      <c r="W118" s="80"/>
      <c r="X118" s="81"/>
      <c r="Y118" s="81"/>
      <c r="Z118" s="82"/>
      <c r="AA118" s="85"/>
      <c r="AB118" s="84"/>
    </row>
    <row r="119" spans="1:28" ht="37.5" customHeight="1">
      <c r="A119" s="46"/>
      <c r="B119" s="68">
        <f t="shared" si="2"/>
        <v>87</v>
      </c>
      <c r="C119" s="77"/>
      <c r="D119" s="78"/>
      <c r="E119" s="78"/>
      <c r="F119" s="78"/>
      <c r="G119" s="78"/>
      <c r="H119" s="78"/>
      <c r="I119" s="78"/>
      <c r="J119" s="78"/>
      <c r="K119" s="78"/>
      <c r="L119" s="79"/>
      <c r="M119" s="843"/>
      <c r="N119" s="843"/>
      <c r="O119" s="843"/>
      <c r="P119" s="843"/>
      <c r="Q119" s="843"/>
      <c r="R119" s="843"/>
      <c r="S119" s="843"/>
      <c r="T119" s="843"/>
      <c r="U119" s="843"/>
      <c r="V119" s="843"/>
      <c r="W119" s="80"/>
      <c r="X119" s="81"/>
      <c r="Y119" s="81"/>
      <c r="Z119" s="82"/>
      <c r="AA119" s="85"/>
      <c r="AB119" s="84"/>
    </row>
    <row r="120" spans="1:28" ht="37.5" customHeight="1">
      <c r="A120" s="46"/>
      <c r="B120" s="68">
        <f t="shared" si="2"/>
        <v>88</v>
      </c>
      <c r="C120" s="77"/>
      <c r="D120" s="78"/>
      <c r="E120" s="78"/>
      <c r="F120" s="78"/>
      <c r="G120" s="78"/>
      <c r="H120" s="78"/>
      <c r="I120" s="78"/>
      <c r="J120" s="78"/>
      <c r="K120" s="78"/>
      <c r="L120" s="79"/>
      <c r="M120" s="843"/>
      <c r="N120" s="843"/>
      <c r="O120" s="843"/>
      <c r="P120" s="843"/>
      <c r="Q120" s="843"/>
      <c r="R120" s="843"/>
      <c r="S120" s="843"/>
      <c r="T120" s="843"/>
      <c r="U120" s="843"/>
      <c r="V120" s="843"/>
      <c r="W120" s="80"/>
      <c r="X120" s="81"/>
      <c r="Y120" s="81"/>
      <c r="Z120" s="82"/>
      <c r="AA120" s="85"/>
      <c r="AB120" s="84"/>
    </row>
    <row r="121" spans="1:28" ht="37.5" customHeight="1">
      <c r="A121" s="46"/>
      <c r="B121" s="68">
        <f t="shared" si="2"/>
        <v>89</v>
      </c>
      <c r="C121" s="77"/>
      <c r="D121" s="78"/>
      <c r="E121" s="78"/>
      <c r="F121" s="78"/>
      <c r="G121" s="78"/>
      <c r="H121" s="78"/>
      <c r="I121" s="78"/>
      <c r="J121" s="78"/>
      <c r="K121" s="78"/>
      <c r="L121" s="79"/>
      <c r="M121" s="843"/>
      <c r="N121" s="843"/>
      <c r="O121" s="843"/>
      <c r="P121" s="843"/>
      <c r="Q121" s="843"/>
      <c r="R121" s="843"/>
      <c r="S121" s="843"/>
      <c r="T121" s="843"/>
      <c r="U121" s="843"/>
      <c r="V121" s="843"/>
      <c r="W121" s="80"/>
      <c r="X121" s="81"/>
      <c r="Y121" s="81"/>
      <c r="Z121" s="82"/>
      <c r="AA121" s="85"/>
      <c r="AB121" s="84"/>
    </row>
    <row r="122" spans="1:28" ht="37.5" customHeight="1">
      <c r="A122" s="46"/>
      <c r="B122" s="68">
        <f t="shared" si="2"/>
        <v>90</v>
      </c>
      <c r="C122" s="77"/>
      <c r="D122" s="78"/>
      <c r="E122" s="78"/>
      <c r="F122" s="78"/>
      <c r="G122" s="78"/>
      <c r="H122" s="78"/>
      <c r="I122" s="78"/>
      <c r="J122" s="78"/>
      <c r="K122" s="78"/>
      <c r="L122" s="79"/>
      <c r="M122" s="843"/>
      <c r="N122" s="843"/>
      <c r="O122" s="843"/>
      <c r="P122" s="843"/>
      <c r="Q122" s="843"/>
      <c r="R122" s="843"/>
      <c r="S122" s="843"/>
      <c r="T122" s="843"/>
      <c r="U122" s="843"/>
      <c r="V122" s="843"/>
      <c r="W122" s="80"/>
      <c r="X122" s="81"/>
      <c r="Y122" s="81"/>
      <c r="Z122" s="82"/>
      <c r="AA122" s="85"/>
      <c r="AB122" s="84"/>
    </row>
    <row r="123" spans="1:28" ht="37.5" customHeight="1">
      <c r="A123" s="46"/>
      <c r="B123" s="68">
        <f t="shared" si="2"/>
        <v>91</v>
      </c>
      <c r="C123" s="77"/>
      <c r="D123" s="78"/>
      <c r="E123" s="78"/>
      <c r="F123" s="78"/>
      <c r="G123" s="78"/>
      <c r="H123" s="78"/>
      <c r="I123" s="78"/>
      <c r="J123" s="78"/>
      <c r="K123" s="78"/>
      <c r="L123" s="79"/>
      <c r="M123" s="843"/>
      <c r="N123" s="843"/>
      <c r="O123" s="843"/>
      <c r="P123" s="843"/>
      <c r="Q123" s="843"/>
      <c r="R123" s="843"/>
      <c r="S123" s="843"/>
      <c r="T123" s="843"/>
      <c r="U123" s="843"/>
      <c r="V123" s="843"/>
      <c r="W123" s="80"/>
      <c r="X123" s="81"/>
      <c r="Y123" s="81"/>
      <c r="Z123" s="82"/>
      <c r="AA123" s="85"/>
      <c r="AB123" s="84"/>
    </row>
    <row r="124" spans="1:28" ht="37.5" customHeight="1">
      <c r="A124" s="46"/>
      <c r="B124" s="68">
        <f t="shared" si="2"/>
        <v>92</v>
      </c>
      <c r="C124" s="77"/>
      <c r="D124" s="78"/>
      <c r="E124" s="78"/>
      <c r="F124" s="78"/>
      <c r="G124" s="78"/>
      <c r="H124" s="78"/>
      <c r="I124" s="78"/>
      <c r="J124" s="78"/>
      <c r="K124" s="78"/>
      <c r="L124" s="79"/>
      <c r="M124" s="843"/>
      <c r="N124" s="843"/>
      <c r="O124" s="843"/>
      <c r="P124" s="843"/>
      <c r="Q124" s="843"/>
      <c r="R124" s="843"/>
      <c r="S124" s="843"/>
      <c r="T124" s="843"/>
      <c r="U124" s="843"/>
      <c r="V124" s="843"/>
      <c r="W124" s="80"/>
      <c r="X124" s="81"/>
      <c r="Y124" s="81"/>
      <c r="Z124" s="82"/>
      <c r="AA124" s="85"/>
      <c r="AB124" s="84"/>
    </row>
    <row r="125" spans="1:28" ht="37.5" customHeight="1">
      <c r="A125" s="46"/>
      <c r="B125" s="68">
        <f t="shared" si="2"/>
        <v>93</v>
      </c>
      <c r="C125" s="77"/>
      <c r="D125" s="78"/>
      <c r="E125" s="78"/>
      <c r="F125" s="78"/>
      <c r="G125" s="78"/>
      <c r="H125" s="78"/>
      <c r="I125" s="78"/>
      <c r="J125" s="78"/>
      <c r="K125" s="78"/>
      <c r="L125" s="79"/>
      <c r="M125" s="843"/>
      <c r="N125" s="843"/>
      <c r="O125" s="843"/>
      <c r="P125" s="843"/>
      <c r="Q125" s="843"/>
      <c r="R125" s="843"/>
      <c r="S125" s="843"/>
      <c r="T125" s="843"/>
      <c r="U125" s="843"/>
      <c r="V125" s="843"/>
      <c r="W125" s="80"/>
      <c r="X125" s="81"/>
      <c r="Y125" s="81"/>
      <c r="Z125" s="82"/>
      <c r="AA125" s="85"/>
      <c r="AB125" s="84"/>
    </row>
    <row r="126" spans="1:28" ht="37.5" customHeight="1">
      <c r="A126" s="46"/>
      <c r="B126" s="68">
        <f t="shared" si="2"/>
        <v>94</v>
      </c>
      <c r="C126" s="77"/>
      <c r="D126" s="78"/>
      <c r="E126" s="78"/>
      <c r="F126" s="78"/>
      <c r="G126" s="78"/>
      <c r="H126" s="78"/>
      <c r="I126" s="78"/>
      <c r="J126" s="78"/>
      <c r="K126" s="78"/>
      <c r="L126" s="79"/>
      <c r="M126" s="843"/>
      <c r="N126" s="843"/>
      <c r="O126" s="843"/>
      <c r="P126" s="843"/>
      <c r="Q126" s="843"/>
      <c r="R126" s="843"/>
      <c r="S126" s="843"/>
      <c r="T126" s="843"/>
      <c r="U126" s="843"/>
      <c r="V126" s="843"/>
      <c r="W126" s="80"/>
      <c r="X126" s="81"/>
      <c r="Y126" s="81"/>
      <c r="Z126" s="82"/>
      <c r="AA126" s="85"/>
      <c r="AB126" s="84"/>
    </row>
    <row r="127" spans="1:28" ht="37.5" customHeight="1">
      <c r="A127" s="46"/>
      <c r="B127" s="68">
        <f t="shared" si="2"/>
        <v>95</v>
      </c>
      <c r="C127" s="77"/>
      <c r="D127" s="78"/>
      <c r="E127" s="78"/>
      <c r="F127" s="78"/>
      <c r="G127" s="78"/>
      <c r="H127" s="78"/>
      <c r="I127" s="78"/>
      <c r="J127" s="78"/>
      <c r="K127" s="78"/>
      <c r="L127" s="79"/>
      <c r="M127" s="843"/>
      <c r="N127" s="843"/>
      <c r="O127" s="843"/>
      <c r="P127" s="843"/>
      <c r="Q127" s="843"/>
      <c r="R127" s="843"/>
      <c r="S127" s="843"/>
      <c r="T127" s="843"/>
      <c r="U127" s="843"/>
      <c r="V127" s="843"/>
      <c r="W127" s="80"/>
      <c r="X127" s="81"/>
      <c r="Y127" s="81"/>
      <c r="Z127" s="82"/>
      <c r="AA127" s="85"/>
      <c r="AB127" s="84"/>
    </row>
    <row r="128" spans="1:28" ht="37.5" customHeight="1">
      <c r="A128" s="46"/>
      <c r="B128" s="68">
        <f t="shared" si="2"/>
        <v>96</v>
      </c>
      <c r="C128" s="77"/>
      <c r="D128" s="78"/>
      <c r="E128" s="78"/>
      <c r="F128" s="78"/>
      <c r="G128" s="78"/>
      <c r="H128" s="78"/>
      <c r="I128" s="78"/>
      <c r="J128" s="78"/>
      <c r="K128" s="78"/>
      <c r="L128" s="79"/>
      <c r="M128" s="843"/>
      <c r="N128" s="843"/>
      <c r="O128" s="843"/>
      <c r="P128" s="843"/>
      <c r="Q128" s="843"/>
      <c r="R128" s="843"/>
      <c r="S128" s="843"/>
      <c r="T128" s="843"/>
      <c r="U128" s="843"/>
      <c r="V128" s="843"/>
      <c r="W128" s="80"/>
      <c r="X128" s="81"/>
      <c r="Y128" s="81"/>
      <c r="Z128" s="82"/>
      <c r="AA128" s="85"/>
      <c r="AB128" s="84"/>
    </row>
    <row r="129" spans="1:28" ht="37.5" customHeight="1">
      <c r="A129" s="46"/>
      <c r="B129" s="68">
        <f t="shared" si="2"/>
        <v>97</v>
      </c>
      <c r="C129" s="77"/>
      <c r="D129" s="78"/>
      <c r="E129" s="78"/>
      <c r="F129" s="78"/>
      <c r="G129" s="78"/>
      <c r="H129" s="78"/>
      <c r="I129" s="78"/>
      <c r="J129" s="78"/>
      <c r="K129" s="78"/>
      <c r="L129" s="79"/>
      <c r="M129" s="843"/>
      <c r="N129" s="843"/>
      <c r="O129" s="843"/>
      <c r="P129" s="843"/>
      <c r="Q129" s="843"/>
      <c r="R129" s="843"/>
      <c r="S129" s="843"/>
      <c r="T129" s="843"/>
      <c r="U129" s="843"/>
      <c r="V129" s="843"/>
      <c r="W129" s="80"/>
      <c r="X129" s="81"/>
      <c r="Y129" s="81"/>
      <c r="Z129" s="82"/>
      <c r="AA129" s="85"/>
      <c r="AB129" s="84"/>
    </row>
    <row r="130" spans="1:28" ht="37.5" customHeight="1">
      <c r="A130" s="46"/>
      <c r="B130" s="68">
        <f t="shared" si="2"/>
        <v>98</v>
      </c>
      <c r="C130" s="77"/>
      <c r="D130" s="78"/>
      <c r="E130" s="78"/>
      <c r="F130" s="78"/>
      <c r="G130" s="78"/>
      <c r="H130" s="78"/>
      <c r="I130" s="78"/>
      <c r="J130" s="78"/>
      <c r="K130" s="78"/>
      <c r="L130" s="79"/>
      <c r="M130" s="843"/>
      <c r="N130" s="843"/>
      <c r="O130" s="843"/>
      <c r="P130" s="843"/>
      <c r="Q130" s="843"/>
      <c r="R130" s="843"/>
      <c r="S130" s="843"/>
      <c r="T130" s="843"/>
      <c r="U130" s="843"/>
      <c r="V130" s="843"/>
      <c r="W130" s="80"/>
      <c r="X130" s="81"/>
      <c r="Y130" s="81"/>
      <c r="Z130" s="82"/>
      <c r="AA130" s="85"/>
      <c r="AB130" s="84"/>
    </row>
    <row r="131" spans="1:28" ht="37.5" customHeight="1">
      <c r="A131" s="46"/>
      <c r="B131" s="68">
        <f t="shared" si="2"/>
        <v>99</v>
      </c>
      <c r="C131" s="77"/>
      <c r="D131" s="78"/>
      <c r="E131" s="78"/>
      <c r="F131" s="78"/>
      <c r="G131" s="78"/>
      <c r="H131" s="78"/>
      <c r="I131" s="78"/>
      <c r="J131" s="78"/>
      <c r="K131" s="78"/>
      <c r="L131" s="79"/>
      <c r="M131" s="843"/>
      <c r="N131" s="843"/>
      <c r="O131" s="843"/>
      <c r="P131" s="843"/>
      <c r="Q131" s="843"/>
      <c r="R131" s="843"/>
      <c r="S131" s="843"/>
      <c r="T131" s="843"/>
      <c r="U131" s="843"/>
      <c r="V131" s="843"/>
      <c r="W131" s="80"/>
      <c r="X131" s="81"/>
      <c r="Y131" s="81"/>
      <c r="Z131" s="82"/>
      <c r="AA131" s="85"/>
      <c r="AB131" s="84"/>
    </row>
    <row r="132" spans="1:28" ht="37.5" customHeight="1">
      <c r="A132" s="46"/>
      <c r="B132" s="68">
        <f t="shared" si="2"/>
        <v>100</v>
      </c>
      <c r="C132" s="86"/>
      <c r="D132" s="87"/>
      <c r="E132" s="87"/>
      <c r="F132" s="87"/>
      <c r="G132" s="87"/>
      <c r="H132" s="87"/>
      <c r="I132" s="87"/>
      <c r="J132" s="87"/>
      <c r="K132" s="87"/>
      <c r="L132" s="88"/>
      <c r="M132" s="844"/>
      <c r="N132" s="844"/>
      <c r="O132" s="844"/>
      <c r="P132" s="844"/>
      <c r="Q132" s="844"/>
      <c r="R132" s="844"/>
      <c r="S132" s="844"/>
      <c r="T132" s="844"/>
      <c r="U132" s="844"/>
      <c r="V132" s="844"/>
      <c r="W132" s="89"/>
      <c r="X132" s="90"/>
      <c r="Y132" s="90"/>
      <c r="Z132" s="91"/>
      <c r="AA132" s="92"/>
      <c r="AB132" s="84"/>
    </row>
    <row r="133" spans="1:28" ht="4.5" customHeight="1"/>
    <row r="134" spans="1:28" ht="28.5" customHeight="1"/>
  </sheetData>
  <mergeCells count="237">
    <mergeCell ref="M132:Q132"/>
    <mergeCell ref="R132:V132"/>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M77:Q77"/>
    <mergeCell ref="R77:V77"/>
    <mergeCell ref="M78:Q78"/>
    <mergeCell ref="R78:V78"/>
    <mergeCell ref="M79:Q79"/>
    <mergeCell ref="R79:V79"/>
    <mergeCell ref="M80:Q80"/>
    <mergeCell ref="R80:V80"/>
    <mergeCell ref="M81:Q81"/>
    <mergeCell ref="R81:V81"/>
    <mergeCell ref="M72:Q72"/>
    <mergeCell ref="R72:V72"/>
    <mergeCell ref="M73:Q73"/>
    <mergeCell ref="R73:V73"/>
    <mergeCell ref="M74:Q74"/>
    <mergeCell ref="R74:V74"/>
    <mergeCell ref="M75:Q75"/>
    <mergeCell ref="R75:V75"/>
    <mergeCell ref="M76:Q76"/>
    <mergeCell ref="R76:V76"/>
    <mergeCell ref="M67:Q67"/>
    <mergeCell ref="R67:V67"/>
    <mergeCell ref="M68:Q68"/>
    <mergeCell ref="R68:V68"/>
    <mergeCell ref="M69:Q69"/>
    <mergeCell ref="R69:V69"/>
    <mergeCell ref="M70:Q70"/>
    <mergeCell ref="R70:V70"/>
    <mergeCell ref="M71:Q71"/>
    <mergeCell ref="R71:V71"/>
    <mergeCell ref="M62:Q62"/>
    <mergeCell ref="R62:V62"/>
    <mergeCell ref="M63:Q63"/>
    <mergeCell ref="R63:V63"/>
    <mergeCell ref="M64:Q64"/>
    <mergeCell ref="R64:V64"/>
    <mergeCell ref="M65:Q65"/>
    <mergeCell ref="R65:V65"/>
    <mergeCell ref="M66:Q66"/>
    <mergeCell ref="R66:V66"/>
    <mergeCell ref="M57:Q57"/>
    <mergeCell ref="R57:V57"/>
    <mergeCell ref="M58:Q58"/>
    <mergeCell ref="R58:V58"/>
    <mergeCell ref="M59:Q59"/>
    <mergeCell ref="R59:V59"/>
    <mergeCell ref="M60:Q60"/>
    <mergeCell ref="R60:V60"/>
    <mergeCell ref="M61:Q61"/>
    <mergeCell ref="R61:V61"/>
    <mergeCell ref="M52:Q52"/>
    <mergeCell ref="R52:V52"/>
    <mergeCell ref="M53:Q53"/>
    <mergeCell ref="R53:V53"/>
    <mergeCell ref="M54:Q54"/>
    <mergeCell ref="R54:V54"/>
    <mergeCell ref="M55:Q55"/>
    <mergeCell ref="R55:V55"/>
    <mergeCell ref="M56:Q56"/>
    <mergeCell ref="R56:V56"/>
    <mergeCell ref="M47:Q47"/>
    <mergeCell ref="R47:V47"/>
    <mergeCell ref="M48:Q48"/>
    <mergeCell ref="R48:V48"/>
    <mergeCell ref="M49:Q49"/>
    <mergeCell ref="R49:V49"/>
    <mergeCell ref="M50:Q50"/>
    <mergeCell ref="R50:V50"/>
    <mergeCell ref="M51:Q51"/>
    <mergeCell ref="R51:V51"/>
    <mergeCell ref="M42:Q42"/>
    <mergeCell ref="R42:V42"/>
    <mergeCell ref="M43:Q43"/>
    <mergeCell ref="R43:V43"/>
    <mergeCell ref="M44:Q44"/>
    <mergeCell ref="R44:V44"/>
    <mergeCell ref="M45:Q45"/>
    <mergeCell ref="R45:V45"/>
    <mergeCell ref="M46:Q46"/>
    <mergeCell ref="R46:V46"/>
    <mergeCell ref="M37:Q37"/>
    <mergeCell ref="R37:V37"/>
    <mergeCell ref="M38:Q38"/>
    <mergeCell ref="R38:V38"/>
    <mergeCell ref="M39:Q39"/>
    <mergeCell ref="R39:V39"/>
    <mergeCell ref="M40:Q40"/>
    <mergeCell ref="R40:V40"/>
    <mergeCell ref="M41:Q41"/>
    <mergeCell ref="R41:V41"/>
    <mergeCell ref="AB31:AB32"/>
    <mergeCell ref="R32:V32"/>
    <mergeCell ref="M33:Q33"/>
    <mergeCell ref="R33:V33"/>
    <mergeCell ref="M34:Q34"/>
    <mergeCell ref="R34:V34"/>
    <mergeCell ref="M35:Q35"/>
    <mergeCell ref="R35:V35"/>
    <mergeCell ref="M36:Q36"/>
    <mergeCell ref="R36:V36"/>
    <mergeCell ref="C24:L24"/>
    <mergeCell ref="M24:X24"/>
    <mergeCell ref="C25:L25"/>
    <mergeCell ref="M25:X25"/>
    <mergeCell ref="C26:L26"/>
    <mergeCell ref="M26:X26"/>
    <mergeCell ref="C30:AA30"/>
    <mergeCell ref="B31:B32"/>
    <mergeCell ref="C31:L32"/>
    <mergeCell ref="M31:Q32"/>
    <mergeCell ref="R31:W31"/>
    <mergeCell ref="X31:X32"/>
    <mergeCell ref="Y31:Y32"/>
    <mergeCell ref="Z31:Z32"/>
    <mergeCell ref="AA31:AA32"/>
    <mergeCell ref="C19:L19"/>
    <mergeCell ref="M19:X19"/>
    <mergeCell ref="C20:L20"/>
    <mergeCell ref="M20:X20"/>
    <mergeCell ref="C21:L21"/>
    <mergeCell ref="M21:X21"/>
    <mergeCell ref="B22:B23"/>
    <mergeCell ref="C22:L22"/>
    <mergeCell ref="M22:X22"/>
    <mergeCell ref="C23:L23"/>
    <mergeCell ref="M23:X23"/>
    <mergeCell ref="C11:L11"/>
    <mergeCell ref="C12:AA12"/>
    <mergeCell ref="C15:L15"/>
    <mergeCell ref="M15:X15"/>
    <mergeCell ref="C16:L16"/>
    <mergeCell ref="M16:X16"/>
    <mergeCell ref="C17:L17"/>
    <mergeCell ref="C18:L18"/>
    <mergeCell ref="M18:X18"/>
  </mergeCells>
  <phoneticPr fontId="99"/>
  <pageMargins left="0.70833333333333304" right="0.70833333333333304" top="0.74791666666666701" bottom="0.74791666666666701" header="0.51180555555555496" footer="0.51180555555555496"/>
  <pageSetup paperSize="0" scale="0" firstPageNumber="0" fitToHeight="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232"/>
  <sheetViews>
    <sheetView zoomScaleNormal="100" zoomScalePageLayoutView="60" workbookViewId="0"/>
  </sheetViews>
  <sheetFormatPr defaultRowHeight="12.75"/>
  <cols>
    <col min="1" max="1" width="2.46484375" style="93"/>
    <col min="2" max="6" width="2.796875" style="93"/>
    <col min="7" max="35" width="2.46484375" style="93"/>
    <col min="36" max="36" width="2.46484375" style="94"/>
    <col min="37" max="37" width="2.46484375" style="93"/>
    <col min="38" max="38" width="3.3984375" style="93"/>
    <col min="39" max="43" width="9.19921875" style="93"/>
    <col min="44" max="44" width="9.86328125" style="93"/>
    <col min="45" max="1025" width="9" style="93"/>
  </cols>
  <sheetData>
    <row r="1" spans="1:1024" ht="14.25" customHeight="1">
      <c r="A1" s="95" t="s">
        <v>79</v>
      </c>
      <c r="B1" s="96"/>
      <c r="C1" s="96"/>
      <c r="D1" s="96"/>
      <c r="E1" s="96"/>
      <c r="F1" s="96"/>
      <c r="G1" s="96"/>
      <c r="H1" s="96"/>
      <c r="I1" s="96"/>
      <c r="J1" s="96"/>
      <c r="K1" s="96"/>
      <c r="L1" s="96"/>
      <c r="M1" s="96"/>
      <c r="N1" s="96"/>
      <c r="O1" s="96"/>
      <c r="P1" s="96"/>
      <c r="Q1" s="96"/>
      <c r="R1" s="96"/>
      <c r="S1" s="96"/>
      <c r="T1" s="96"/>
      <c r="U1" s="96"/>
      <c r="V1" s="96"/>
      <c r="W1" s="96"/>
      <c r="X1" s="96"/>
      <c r="Y1" s="845" t="s">
        <v>80</v>
      </c>
      <c r="Z1" s="845"/>
      <c r="AA1" s="845"/>
      <c r="AB1" s="845"/>
      <c r="AC1" s="846" t="str">
        <f>IF(基本情報入力シート!C11="","",基本情報入力シート!C11)</f>
        <v/>
      </c>
      <c r="AD1" s="846"/>
      <c r="AE1" s="846"/>
      <c r="AF1" s="846"/>
      <c r="AG1" s="846"/>
      <c r="AH1" s="846"/>
      <c r="AI1" s="846"/>
      <c r="AJ1" s="846"/>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4.25" customHeight="1">
      <c r="A2" s="96"/>
      <c r="B2" s="96"/>
      <c r="C2" s="96"/>
      <c r="D2" s="96"/>
      <c r="E2" s="96"/>
      <c r="F2" s="96"/>
      <c r="G2" s="96"/>
      <c r="H2" s="96"/>
      <c r="I2" s="96"/>
      <c r="J2" s="96"/>
      <c r="K2" s="96"/>
      <c r="L2" s="96"/>
      <c r="M2" s="96"/>
      <c r="N2" s="96"/>
      <c r="O2" s="96"/>
      <c r="P2" s="96"/>
      <c r="Q2" s="96"/>
      <c r="R2" s="96"/>
      <c r="S2" s="96"/>
      <c r="T2" s="96"/>
      <c r="U2" s="96"/>
      <c r="V2" s="96"/>
      <c r="W2" s="96"/>
      <c r="X2" s="96"/>
      <c r="Y2" s="97"/>
      <c r="Z2" s="97"/>
      <c r="AA2" s="97"/>
      <c r="AB2" s="97"/>
      <c r="AC2" s="97"/>
      <c r="AD2" s="97"/>
      <c r="AE2" s="97"/>
      <c r="AF2" s="97"/>
      <c r="AG2" s="97"/>
      <c r="AH2" s="97"/>
      <c r="AI2" s="97"/>
      <c r="AJ2" s="98"/>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6.5" customHeight="1">
      <c r="A3" s="95"/>
      <c r="B3" s="847" t="s">
        <v>81</v>
      </c>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6.5" customHeight="1">
      <c r="A4" s="96"/>
      <c r="B4" s="99"/>
      <c r="C4" s="99"/>
      <c r="D4" s="99"/>
      <c r="E4" s="99"/>
      <c r="F4" s="99"/>
      <c r="G4" s="99"/>
      <c r="H4" s="99"/>
      <c r="I4" s="99"/>
      <c r="J4" s="99"/>
      <c r="K4" s="99"/>
      <c r="L4" s="99"/>
      <c r="M4" s="99"/>
      <c r="N4" s="99"/>
      <c r="O4" s="99"/>
      <c r="P4" s="99"/>
      <c r="Q4" s="99"/>
      <c r="R4" s="99"/>
      <c r="S4" s="99"/>
      <c r="T4" s="99"/>
      <c r="U4" s="100" t="s">
        <v>82</v>
      </c>
      <c r="V4" s="848"/>
      <c r="W4" s="848"/>
      <c r="X4" s="101" t="s">
        <v>83</v>
      </c>
      <c r="Y4" s="101"/>
      <c r="Z4" s="99"/>
      <c r="AA4" s="99"/>
      <c r="AB4" s="99"/>
      <c r="AC4" s="102"/>
      <c r="AD4" s="96"/>
      <c r="AE4" s="96"/>
      <c r="AF4" s="103"/>
      <c r="AG4" s="99"/>
      <c r="AH4" s="99"/>
      <c r="AI4" s="99"/>
      <c r="AJ4" s="10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8"/>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05" t="s">
        <v>84</v>
      </c>
      <c r="B6" s="96"/>
      <c r="C6" s="96"/>
      <c r="D6" s="96"/>
      <c r="E6" s="96"/>
      <c r="F6" s="96"/>
      <c r="G6" s="96"/>
      <c r="H6" s="96"/>
      <c r="I6" s="96"/>
      <c r="J6" s="96"/>
      <c r="K6" s="96"/>
      <c r="L6" s="96"/>
      <c r="M6" s="96"/>
      <c r="N6" s="96"/>
      <c r="O6" s="96"/>
      <c r="P6" s="96"/>
      <c r="Q6" s="96"/>
      <c r="R6" s="97"/>
      <c r="S6" s="97"/>
      <c r="T6" s="97"/>
      <c r="U6" s="97"/>
      <c r="V6" s="97"/>
      <c r="W6" s="97"/>
      <c r="X6" s="97"/>
      <c r="Y6" s="97"/>
      <c r="Z6" s="97"/>
      <c r="AA6" s="106"/>
      <c r="AB6" s="106"/>
      <c r="AC6" s="107"/>
      <c r="AD6" s="107"/>
      <c r="AE6" s="107"/>
      <c r="AF6" s="107"/>
      <c r="AG6" s="107"/>
      <c r="AH6" s="107"/>
      <c r="AI6" s="107"/>
      <c r="AJ6" s="108"/>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6" customHeigh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8"/>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109" customFormat="1" ht="13.5" customHeight="1">
      <c r="A8" s="849" t="s">
        <v>49</v>
      </c>
      <c r="B8" s="849"/>
      <c r="C8" s="849"/>
      <c r="D8" s="849"/>
      <c r="E8" s="849"/>
      <c r="F8" s="849"/>
      <c r="G8" s="850" t="str">
        <f>IF(基本情報入力シート!M15="","",基本情報入力シート!M15)</f>
        <v/>
      </c>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0"/>
    </row>
    <row r="9" spans="1:1024" ht="25.5" customHeight="1">
      <c r="A9" s="851" t="s">
        <v>48</v>
      </c>
      <c r="B9" s="851"/>
      <c r="C9" s="851"/>
      <c r="D9" s="851"/>
      <c r="E9" s="851"/>
      <c r="F9" s="851"/>
      <c r="G9" s="852" t="str">
        <f>IF(基本情報入力シート!M16="","",基本情報入力シート!M16)</f>
        <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853" t="s">
        <v>85</v>
      </c>
      <c r="B10" s="853"/>
      <c r="C10" s="853"/>
      <c r="D10" s="853"/>
      <c r="E10" s="853"/>
      <c r="F10" s="853"/>
      <c r="G10" s="110" t="s">
        <v>53</v>
      </c>
      <c r="H10" s="854" t="str">
        <f>IF(基本情報入力シート!AC17="－","",基本情報入力シート!AC17)</f>
        <v/>
      </c>
      <c r="I10" s="854"/>
      <c r="J10" s="854"/>
      <c r="K10" s="854"/>
      <c r="L10" s="854"/>
      <c r="M10" s="111"/>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3"/>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6.5" customHeight="1">
      <c r="A11" s="853"/>
      <c r="B11" s="853"/>
      <c r="C11" s="853"/>
      <c r="D11" s="853"/>
      <c r="E11" s="853"/>
      <c r="F11" s="853"/>
      <c r="G11" s="855" t="str">
        <f>IF(基本情報入力シート!M18="","",基本情報入力シート!M18)</f>
        <v/>
      </c>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6.5" customHeight="1">
      <c r="A12" s="853"/>
      <c r="B12" s="853"/>
      <c r="C12" s="853"/>
      <c r="D12" s="853"/>
      <c r="E12" s="853"/>
      <c r="F12" s="853"/>
      <c r="G12" s="856" t="str">
        <f>IF(基本情報入力シート!M19="","",基本情報入力シート!M19)</f>
        <v/>
      </c>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c r="AE12" s="856"/>
      <c r="AF12" s="856"/>
      <c r="AG12" s="856"/>
      <c r="AH12" s="856"/>
      <c r="AI12" s="856"/>
      <c r="AJ12" s="856"/>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2" customHeight="1">
      <c r="A13" s="857" t="s">
        <v>49</v>
      </c>
      <c r="B13" s="857"/>
      <c r="C13" s="857"/>
      <c r="D13" s="857"/>
      <c r="E13" s="857"/>
      <c r="F13" s="857"/>
      <c r="G13" s="850" t="str">
        <f>IF(基本情報入力シート!M22="","",基本情報入力シート!M22)</f>
        <v/>
      </c>
      <c r="H13" s="850"/>
      <c r="I13" s="850"/>
      <c r="J13" s="850"/>
      <c r="K13" s="850"/>
      <c r="L13" s="850"/>
      <c r="M13" s="850"/>
      <c r="N13" s="850"/>
      <c r="O13" s="850"/>
      <c r="P13" s="850"/>
      <c r="Q13" s="850"/>
      <c r="R13" s="850"/>
      <c r="S13" s="850"/>
      <c r="T13" s="850"/>
      <c r="U13" s="850"/>
      <c r="V13" s="850"/>
      <c r="W13" s="850"/>
      <c r="X13" s="850"/>
      <c r="Y13" s="850"/>
      <c r="Z13" s="850"/>
      <c r="AA13" s="850"/>
      <c r="AB13" s="850"/>
      <c r="AC13" s="850"/>
      <c r="AD13" s="850"/>
      <c r="AE13" s="850"/>
      <c r="AF13" s="850"/>
      <c r="AG13" s="850"/>
      <c r="AH13" s="850"/>
      <c r="AI13" s="850"/>
      <c r="AJ13" s="850"/>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5.5" customHeight="1">
      <c r="A14" s="858" t="s">
        <v>86</v>
      </c>
      <c r="B14" s="858"/>
      <c r="C14" s="858"/>
      <c r="D14" s="858"/>
      <c r="E14" s="858"/>
      <c r="F14" s="858"/>
      <c r="G14" s="859" t="str">
        <f>IF(基本情報入力シート!M23="","",基本情報入力シート!M23)</f>
        <v/>
      </c>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c r="A15" s="860" t="s">
        <v>61</v>
      </c>
      <c r="B15" s="860"/>
      <c r="C15" s="860"/>
      <c r="D15" s="860"/>
      <c r="E15" s="860"/>
      <c r="F15" s="860"/>
      <c r="G15" s="861" t="s">
        <v>62</v>
      </c>
      <c r="H15" s="861"/>
      <c r="I15" s="861"/>
      <c r="J15" s="861"/>
      <c r="K15" s="862" t="str">
        <f>IF(基本情報入力シート!M24="","",基本情報入力シート!M24)</f>
        <v/>
      </c>
      <c r="L15" s="862"/>
      <c r="M15" s="862"/>
      <c r="N15" s="862"/>
      <c r="O15" s="862"/>
      <c r="P15" s="846" t="s">
        <v>87</v>
      </c>
      <c r="Q15" s="846"/>
      <c r="R15" s="846"/>
      <c r="S15" s="846"/>
      <c r="T15" s="862" t="str">
        <f>IF(基本情報入力シート!M25="","",基本情報入力シート!M25)</f>
        <v/>
      </c>
      <c r="U15" s="862"/>
      <c r="V15" s="862"/>
      <c r="W15" s="862"/>
      <c r="X15" s="862"/>
      <c r="Y15" s="846" t="s">
        <v>88</v>
      </c>
      <c r="Z15" s="846"/>
      <c r="AA15" s="846"/>
      <c r="AB15" s="846"/>
      <c r="AC15" s="863" t="str">
        <f>IF(基本情報入力シート!M26="","",基本情報入力シート!M26)</f>
        <v/>
      </c>
      <c r="AD15" s="863"/>
      <c r="AE15" s="863"/>
      <c r="AF15" s="863"/>
      <c r="AG15" s="863"/>
      <c r="AH15" s="863"/>
      <c r="AI15" s="863"/>
      <c r="AJ15" s="863"/>
      <c r="AK15" s="114"/>
      <c r="AL15"/>
      <c r="AM15"/>
      <c r="AN15"/>
      <c r="AO15"/>
      <c r="AP15"/>
      <c r="AQ15"/>
      <c r="AR15"/>
      <c r="AS15"/>
      <c r="AT15" s="1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7"/>
      <c r="AK16" s="114"/>
      <c r="AL16"/>
      <c r="AM16"/>
      <c r="AN16"/>
      <c r="AO16"/>
      <c r="AP16"/>
      <c r="AQ16"/>
      <c r="AR16"/>
      <c r="AS16"/>
      <c r="AT16" s="115"/>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3.75" customHeight="1">
      <c r="A17" s="118"/>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20"/>
      <c r="AK17" s="120"/>
      <c r="AL17" s="121"/>
      <c r="AM17"/>
      <c r="AN17"/>
      <c r="AO17"/>
      <c r="AP17"/>
      <c r="AQ17"/>
      <c r="AR17"/>
      <c r="AS17"/>
      <c r="AT17"/>
      <c r="AU17" s="115"/>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 customHeight="1">
      <c r="A18" s="122" t="s">
        <v>89</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23"/>
      <c r="AK18" s="123"/>
      <c r="AL18" s="124"/>
      <c r="AM18"/>
      <c r="AN18"/>
      <c r="AO18"/>
      <c r="AP18"/>
      <c r="AQ18"/>
      <c r="AR18"/>
      <c r="AS18"/>
      <c r="AT18"/>
      <c r="AU18" s="115"/>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 customHeight="1">
      <c r="A19" s="125"/>
      <c r="B19" s="126"/>
      <c r="C19" s="127" t="s">
        <v>90</v>
      </c>
      <c r="D19" s="128"/>
      <c r="E19" s="129"/>
      <c r="F19" s="129"/>
      <c r="G19" s="129"/>
      <c r="H19" s="129"/>
      <c r="I19" s="129"/>
      <c r="J19" s="129"/>
      <c r="K19" s="129"/>
      <c r="L19" s="130"/>
      <c r="M19" s="131" t="s">
        <v>91</v>
      </c>
      <c r="N19" s="132"/>
      <c r="O19" s="133"/>
      <c r="P19" s="134"/>
      <c r="Q19" s="134"/>
      <c r="R19" s="134"/>
      <c r="S19" s="134"/>
      <c r="T19" s="134"/>
      <c r="U19" s="134"/>
      <c r="V19" s="134"/>
      <c r="W19" s="135"/>
      <c r="X19" s="136" t="s">
        <v>92</v>
      </c>
      <c r="Y19" s="137"/>
      <c r="Z19" s="137"/>
      <c r="AA19" s="138"/>
      <c r="AB19" s="137"/>
      <c r="AC19" s="137"/>
      <c r="AD19" s="137"/>
      <c r="AE19" s="137"/>
      <c r="AF19" s="137"/>
      <c r="AG19" s="137"/>
      <c r="AH19" s="137"/>
      <c r="AI19" s="137"/>
      <c r="AJ19" s="137"/>
      <c r="AK19" s="139"/>
      <c r="AL19" s="124"/>
      <c r="AM19"/>
      <c r="AN19"/>
      <c r="AO19"/>
      <c r="AP19"/>
      <c r="AQ19"/>
      <c r="AR19"/>
      <c r="AS19"/>
      <c r="AT19"/>
      <c r="AU19" s="140"/>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3.75" customHeight="1">
      <c r="A20" s="125"/>
      <c r="B20" s="864" t="s">
        <v>93</v>
      </c>
      <c r="C20" s="864"/>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141"/>
      <c r="AM20"/>
      <c r="AN20"/>
      <c r="AO20"/>
      <c r="AP20"/>
      <c r="AQ20"/>
      <c r="AR20"/>
      <c r="AS20"/>
      <c r="AT20"/>
      <c r="AU20" s="14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75" customHeight="1">
      <c r="A21" s="142"/>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4"/>
      <c r="AK21" s="144"/>
      <c r="AL21" s="145"/>
      <c r="AM21"/>
      <c r="AN21"/>
      <c r="AO21"/>
      <c r="AP21"/>
      <c r="AQ21"/>
      <c r="AR21"/>
      <c r="AS21"/>
      <c r="AT21"/>
      <c r="AU21" s="140"/>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7.5"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8"/>
      <c r="AK22" s="94"/>
      <c r="AL22"/>
      <c r="AM22"/>
      <c r="AN22"/>
      <c r="AO22"/>
      <c r="AP22"/>
      <c r="AQ22"/>
      <c r="AR22"/>
      <c r="AS22"/>
      <c r="AT22" s="140"/>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 customHeight="1">
      <c r="A23" s="146" t="s">
        <v>94</v>
      </c>
      <c r="B23" s="96"/>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98"/>
      <c r="AK23" s="94"/>
      <c r="AL23"/>
      <c r="AM23"/>
      <c r="AN23"/>
      <c r="AO23"/>
      <c r="AP23"/>
      <c r="AQ23"/>
      <c r="AR23"/>
      <c r="AS23"/>
      <c r="AT23" s="140"/>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 customHeight="1">
      <c r="A24" s="148" t="s">
        <v>95</v>
      </c>
      <c r="B24" s="149"/>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98"/>
      <c r="AK24" s="94"/>
      <c r="AL24"/>
      <c r="AM24"/>
      <c r="AN24"/>
      <c r="AO24"/>
      <c r="AP24"/>
      <c r="AQ24"/>
      <c r="AR24"/>
      <c r="AS24"/>
      <c r="AT24" s="140"/>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60" customHeight="1">
      <c r="A25" s="150"/>
      <c r="B25" s="864" t="s">
        <v>96</v>
      </c>
      <c r="C25" s="864"/>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c r="AM25"/>
      <c r="AN25"/>
      <c r="AO25"/>
      <c r="AP25"/>
      <c r="AQ25"/>
      <c r="AR25"/>
      <c r="AS25"/>
      <c r="AT25" s="140"/>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7.5" customHeight="1">
      <c r="A26" s="96"/>
      <c r="B26" s="149"/>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98"/>
      <c r="AK26" s="94"/>
      <c r="AL26"/>
      <c r="AM26"/>
      <c r="AN26"/>
      <c r="AO26"/>
      <c r="AP26"/>
      <c r="AQ26"/>
      <c r="AR26"/>
      <c r="AS26"/>
      <c r="AT26" s="140"/>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 customHeight="1">
      <c r="A27" s="865"/>
      <c r="B27" s="865"/>
      <c r="C27" s="865"/>
      <c r="D27" s="865"/>
      <c r="E27" s="865"/>
      <c r="F27" s="865"/>
      <c r="G27" s="865"/>
      <c r="H27" s="865"/>
      <c r="I27" s="865"/>
      <c r="J27" s="865"/>
      <c r="K27" s="865"/>
      <c r="L27" s="865"/>
      <c r="M27" s="865"/>
      <c r="N27" s="865"/>
      <c r="O27" s="865"/>
      <c r="P27" s="866" t="s">
        <v>97</v>
      </c>
      <c r="Q27" s="866"/>
      <c r="R27" s="866"/>
      <c r="S27" s="866"/>
      <c r="T27" s="866"/>
      <c r="U27" s="866"/>
      <c r="V27" s="151" t="str">
        <f>IF(P28="","",IF(P29="","",IF(P29&gt;P28,"○","☓")))</f>
        <v/>
      </c>
      <c r="W27" s="867" t="s">
        <v>98</v>
      </c>
      <c r="X27" s="867"/>
      <c r="Y27" s="867"/>
      <c r="Z27" s="867"/>
      <c r="AA27" s="867"/>
      <c r="AB27" s="867"/>
      <c r="AC27" s="151" t="str">
        <f>IF(W28="","",IF(W29="","",IF(W29&gt;W28,"○","☓")))</f>
        <v/>
      </c>
      <c r="AD27" s="867" t="s">
        <v>99</v>
      </c>
      <c r="AE27" s="867"/>
      <c r="AF27" s="867"/>
      <c r="AG27" s="867"/>
      <c r="AH27" s="867"/>
      <c r="AI27" s="867"/>
      <c r="AJ27" s="151" t="str">
        <f>IF(AD28="","",IF(AD29="","",IF(AD29&gt;AD28,"○","☓")))</f>
        <v/>
      </c>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c r="A28" s="152" t="s">
        <v>12</v>
      </c>
      <c r="B28" s="868" t="s">
        <v>100</v>
      </c>
      <c r="C28" s="868"/>
      <c r="D28" s="869" t="str">
        <f>IF(V4=0,"",V4)</f>
        <v/>
      </c>
      <c r="E28" s="869"/>
      <c r="F28" s="153" t="s">
        <v>101</v>
      </c>
      <c r="G28" s="154"/>
      <c r="H28" s="154"/>
      <c r="I28" s="154"/>
      <c r="J28" s="154"/>
      <c r="K28" s="154"/>
      <c r="L28" s="154"/>
      <c r="M28" s="154"/>
      <c r="N28" s="154"/>
      <c r="O28" s="155"/>
      <c r="P28" s="870" t="str">
        <f>IF('別紙様式2-2 個表_処遇'!O5="","",'別紙様式2-2 個表_処遇'!O5)</f>
        <v/>
      </c>
      <c r="Q28" s="870"/>
      <c r="R28" s="870"/>
      <c r="S28" s="870"/>
      <c r="T28" s="870"/>
      <c r="U28" s="870"/>
      <c r="V28" s="156" t="s">
        <v>102</v>
      </c>
      <c r="W28" s="871" t="str">
        <f>IF('別紙様式2-3 個表_特定'!O5="","",'別紙様式2-3 個表_特定'!O5)</f>
        <v/>
      </c>
      <c r="X28" s="871"/>
      <c r="Y28" s="871"/>
      <c r="Z28" s="871"/>
      <c r="AA28" s="871"/>
      <c r="AB28" s="871"/>
      <c r="AC28" s="156" t="s">
        <v>102</v>
      </c>
      <c r="AD28" s="871" t="str">
        <f>IF('別紙様式2-4 個表_ベースアップ'!O5="","",'別紙様式2-4 個表_ベースアップ'!O5)</f>
        <v/>
      </c>
      <c r="AE28" s="871"/>
      <c r="AF28" s="871"/>
      <c r="AG28" s="871"/>
      <c r="AH28" s="871"/>
      <c r="AI28" s="871"/>
      <c r="AJ28" s="157" t="s">
        <v>102</v>
      </c>
      <c r="AK28"/>
      <c r="AL28" s="114"/>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2.5" customHeight="1">
      <c r="A29" s="158" t="s">
        <v>20</v>
      </c>
      <c r="B29" s="872" t="s">
        <v>103</v>
      </c>
      <c r="C29" s="872"/>
      <c r="D29" s="872"/>
      <c r="E29" s="872"/>
      <c r="F29" s="872"/>
      <c r="G29" s="872"/>
      <c r="H29" s="872"/>
      <c r="I29" s="872"/>
      <c r="J29" s="872"/>
      <c r="K29" s="872"/>
      <c r="L29" s="872"/>
      <c r="M29" s="872"/>
      <c r="N29" s="872"/>
      <c r="O29" s="872"/>
      <c r="P29" s="873" t="str">
        <f>IFERROR(P30-P31,"")</f>
        <v/>
      </c>
      <c r="Q29" s="873"/>
      <c r="R29" s="873"/>
      <c r="S29" s="873"/>
      <c r="T29" s="873"/>
      <c r="U29" s="873"/>
      <c r="V29" s="159" t="s">
        <v>102</v>
      </c>
      <c r="W29" s="874" t="str">
        <f>IFERROR(W30-W31,"")</f>
        <v/>
      </c>
      <c r="X29" s="874"/>
      <c r="Y29" s="874"/>
      <c r="Z29" s="874"/>
      <c r="AA29" s="874"/>
      <c r="AB29" s="874"/>
      <c r="AC29" s="159" t="s">
        <v>102</v>
      </c>
      <c r="AD29" s="874" t="str">
        <f>IFERROR(AD30-AD31,"")</f>
        <v/>
      </c>
      <c r="AE29" s="874"/>
      <c r="AF29" s="874"/>
      <c r="AG29" s="874"/>
      <c r="AH29" s="874"/>
      <c r="AI29" s="874"/>
      <c r="AJ29" s="160" t="s">
        <v>102</v>
      </c>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2.5" customHeight="1">
      <c r="A30" s="161"/>
      <c r="B30" s="875" t="s">
        <v>104</v>
      </c>
      <c r="C30" s="875"/>
      <c r="D30" s="875"/>
      <c r="E30" s="875"/>
      <c r="F30" s="875"/>
      <c r="G30" s="875"/>
      <c r="H30" s="875"/>
      <c r="I30" s="875"/>
      <c r="J30" s="875"/>
      <c r="K30" s="875"/>
      <c r="L30" s="875"/>
      <c r="M30" s="875"/>
      <c r="N30" s="875"/>
      <c r="O30" s="875"/>
      <c r="P30" s="876"/>
      <c r="Q30" s="876"/>
      <c r="R30" s="876"/>
      <c r="S30" s="876"/>
      <c r="T30" s="876"/>
      <c r="U30" s="876"/>
      <c r="V30" s="162" t="s">
        <v>102</v>
      </c>
      <c r="W30" s="877"/>
      <c r="X30" s="877"/>
      <c r="Y30" s="877"/>
      <c r="Z30" s="877"/>
      <c r="AA30" s="877"/>
      <c r="AB30" s="877"/>
      <c r="AC30" s="162" t="s">
        <v>102</v>
      </c>
      <c r="AD30" s="878"/>
      <c r="AE30" s="878"/>
      <c r="AF30" s="878"/>
      <c r="AG30" s="878"/>
      <c r="AH30" s="878"/>
      <c r="AI30" s="878"/>
      <c r="AJ30" s="163" t="s">
        <v>102</v>
      </c>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3.75" customHeight="1">
      <c r="A31" s="161"/>
      <c r="B31" s="875" t="s">
        <v>105</v>
      </c>
      <c r="C31" s="875"/>
      <c r="D31" s="875"/>
      <c r="E31" s="875"/>
      <c r="F31" s="875"/>
      <c r="G31" s="875"/>
      <c r="H31" s="875"/>
      <c r="I31" s="875"/>
      <c r="J31" s="875"/>
      <c r="K31" s="875"/>
      <c r="L31" s="875"/>
      <c r="M31" s="875"/>
      <c r="N31" s="875"/>
      <c r="O31" s="875"/>
      <c r="P31" s="870" t="str">
        <f>IF((P32-P33-P34-P35-P36)=0,"",(P32-P33-P34-P35-P36))</f>
        <v/>
      </c>
      <c r="Q31" s="870"/>
      <c r="R31" s="870"/>
      <c r="S31" s="870"/>
      <c r="T31" s="870"/>
      <c r="U31" s="870"/>
      <c r="V31" s="164" t="s">
        <v>102</v>
      </c>
      <c r="W31" s="871" t="str">
        <f>IF((W32-W33-W34-W35-W36)=0,"",(W32-W33-W34-W35-W36))</f>
        <v/>
      </c>
      <c r="X31" s="871"/>
      <c r="Y31" s="871"/>
      <c r="Z31" s="871"/>
      <c r="AA31" s="871"/>
      <c r="AB31" s="871"/>
      <c r="AC31" s="164" t="s">
        <v>102</v>
      </c>
      <c r="AD31" s="871" t="str">
        <f>IF((AD32-AD33-AD34-AD35-AD36)=0,"",(AD32-AD33-AD34-AD35-AD36))</f>
        <v/>
      </c>
      <c r="AE31" s="871"/>
      <c r="AF31" s="871"/>
      <c r="AG31" s="871"/>
      <c r="AH31" s="871"/>
      <c r="AI31" s="871"/>
      <c r="AJ31" s="165" t="s">
        <v>102</v>
      </c>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 customHeight="1">
      <c r="A32" s="161"/>
      <c r="B32" s="879"/>
      <c r="C32" s="166" t="s">
        <v>106</v>
      </c>
      <c r="D32" s="167"/>
      <c r="E32" s="167"/>
      <c r="F32" s="167"/>
      <c r="G32" s="167"/>
      <c r="H32" s="167"/>
      <c r="I32" s="167"/>
      <c r="J32" s="167"/>
      <c r="K32" s="167"/>
      <c r="L32" s="167"/>
      <c r="M32" s="167"/>
      <c r="N32" s="167"/>
      <c r="O32" s="168"/>
      <c r="P32" s="880"/>
      <c r="Q32" s="880"/>
      <c r="R32" s="880"/>
      <c r="S32" s="880"/>
      <c r="T32" s="880"/>
      <c r="U32" s="880"/>
      <c r="V32" s="169" t="s">
        <v>102</v>
      </c>
      <c r="W32" s="881"/>
      <c r="X32" s="881"/>
      <c r="Y32" s="881"/>
      <c r="Z32" s="881"/>
      <c r="AA32" s="881"/>
      <c r="AB32" s="881"/>
      <c r="AC32" s="169" t="s">
        <v>102</v>
      </c>
      <c r="AD32" s="882"/>
      <c r="AE32" s="882"/>
      <c r="AF32" s="882"/>
      <c r="AG32" s="882"/>
      <c r="AH32" s="882"/>
      <c r="AI32" s="882"/>
      <c r="AJ32" s="170" t="s">
        <v>102</v>
      </c>
      <c r="AK32"/>
      <c r="AL32" s="114"/>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 customHeight="1">
      <c r="A33" s="161"/>
      <c r="B33" s="879"/>
      <c r="C33" s="171" t="s">
        <v>107</v>
      </c>
      <c r="D33" s="172"/>
      <c r="E33" s="172"/>
      <c r="F33" s="172"/>
      <c r="G33" s="172"/>
      <c r="H33" s="172"/>
      <c r="I33" s="172"/>
      <c r="J33" s="172"/>
      <c r="K33" s="172"/>
      <c r="L33" s="172"/>
      <c r="M33" s="172"/>
      <c r="N33" s="172"/>
      <c r="O33" s="173"/>
      <c r="P33" s="880"/>
      <c r="Q33" s="880"/>
      <c r="R33" s="880"/>
      <c r="S33" s="880"/>
      <c r="T33" s="880"/>
      <c r="U33" s="880"/>
      <c r="V33" s="169" t="s">
        <v>102</v>
      </c>
      <c r="W33" s="881"/>
      <c r="X33" s="881"/>
      <c r="Y33" s="881"/>
      <c r="Z33" s="881"/>
      <c r="AA33" s="881"/>
      <c r="AB33" s="881"/>
      <c r="AC33" s="169" t="s">
        <v>102</v>
      </c>
      <c r="AD33" s="882"/>
      <c r="AE33" s="882"/>
      <c r="AF33" s="882"/>
      <c r="AG33" s="882"/>
      <c r="AH33" s="882"/>
      <c r="AI33" s="882"/>
      <c r="AJ33" s="170" t="s">
        <v>102</v>
      </c>
      <c r="AK33"/>
      <c r="AL33" s="114"/>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 customHeight="1">
      <c r="A34" s="161"/>
      <c r="B34" s="879"/>
      <c r="C34" s="166" t="s">
        <v>108</v>
      </c>
      <c r="D34" s="167"/>
      <c r="E34" s="167"/>
      <c r="F34" s="167"/>
      <c r="G34" s="167"/>
      <c r="H34" s="167"/>
      <c r="I34" s="167"/>
      <c r="J34" s="167"/>
      <c r="K34" s="167"/>
      <c r="L34" s="167"/>
      <c r="M34" s="167"/>
      <c r="N34" s="167"/>
      <c r="O34" s="168"/>
      <c r="P34" s="880"/>
      <c r="Q34" s="880"/>
      <c r="R34" s="880"/>
      <c r="S34" s="880"/>
      <c r="T34" s="880"/>
      <c r="U34" s="880"/>
      <c r="V34" s="169" t="s">
        <v>102</v>
      </c>
      <c r="W34" s="881"/>
      <c r="X34" s="881"/>
      <c r="Y34" s="881"/>
      <c r="Z34" s="881"/>
      <c r="AA34" s="881"/>
      <c r="AB34" s="881"/>
      <c r="AC34" s="169" t="s">
        <v>102</v>
      </c>
      <c r="AD34" s="882"/>
      <c r="AE34" s="882"/>
      <c r="AF34" s="882"/>
      <c r="AG34" s="882"/>
      <c r="AH34" s="882"/>
      <c r="AI34" s="882"/>
      <c r="AJ34" s="170" t="s">
        <v>102</v>
      </c>
      <c r="AK34"/>
      <c r="AL34" s="11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2.5" customHeight="1">
      <c r="A35" s="161"/>
      <c r="B35" s="879"/>
      <c r="C35" s="883" t="s">
        <v>109</v>
      </c>
      <c r="D35" s="883"/>
      <c r="E35" s="883"/>
      <c r="F35" s="883"/>
      <c r="G35" s="883"/>
      <c r="H35" s="883"/>
      <c r="I35" s="883"/>
      <c r="J35" s="883"/>
      <c r="K35" s="883"/>
      <c r="L35" s="883"/>
      <c r="M35" s="883"/>
      <c r="N35" s="883"/>
      <c r="O35" s="883"/>
      <c r="P35" s="880"/>
      <c r="Q35" s="880"/>
      <c r="R35" s="880"/>
      <c r="S35" s="880"/>
      <c r="T35" s="880"/>
      <c r="U35" s="880"/>
      <c r="V35" s="169" t="s">
        <v>102</v>
      </c>
      <c r="W35" s="881"/>
      <c r="X35" s="881"/>
      <c r="Y35" s="881"/>
      <c r="Z35" s="881"/>
      <c r="AA35" s="881"/>
      <c r="AB35" s="881"/>
      <c r="AC35" s="169" t="s">
        <v>102</v>
      </c>
      <c r="AD35" s="882"/>
      <c r="AE35" s="882"/>
      <c r="AF35" s="882"/>
      <c r="AG35" s="882"/>
      <c r="AH35" s="882"/>
      <c r="AI35" s="882"/>
      <c r="AJ35" s="170" t="s">
        <v>102</v>
      </c>
      <c r="AK35"/>
      <c r="AL35" s="114"/>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4.75" customHeight="1">
      <c r="A36" s="174"/>
      <c r="B36" s="879"/>
      <c r="C36" s="884" t="s">
        <v>110</v>
      </c>
      <c r="D36" s="884"/>
      <c r="E36" s="884"/>
      <c r="F36" s="884"/>
      <c r="G36" s="884"/>
      <c r="H36" s="884"/>
      <c r="I36" s="884"/>
      <c r="J36" s="884"/>
      <c r="K36" s="884"/>
      <c r="L36" s="884"/>
      <c r="M36" s="884"/>
      <c r="N36" s="884"/>
      <c r="O36" s="884"/>
      <c r="P36" s="885"/>
      <c r="Q36" s="885"/>
      <c r="R36" s="885"/>
      <c r="S36" s="885"/>
      <c r="T36" s="885"/>
      <c r="U36" s="885"/>
      <c r="V36" s="175" t="s">
        <v>102</v>
      </c>
      <c r="W36" s="886"/>
      <c r="X36" s="886"/>
      <c r="Y36" s="886"/>
      <c r="Z36" s="886"/>
      <c r="AA36" s="886"/>
      <c r="AB36" s="886"/>
      <c r="AC36" s="175" t="s">
        <v>102</v>
      </c>
      <c r="AD36" s="887"/>
      <c r="AE36" s="887"/>
      <c r="AF36" s="887"/>
      <c r="AG36" s="887"/>
      <c r="AH36" s="887"/>
      <c r="AI36" s="887"/>
      <c r="AJ36" s="176" t="s">
        <v>102</v>
      </c>
      <c r="AK36"/>
      <c r="AL36" s="114"/>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7.5" customHeight="1">
      <c r="A37" s="177"/>
      <c r="B37" s="178"/>
      <c r="C37" s="179"/>
      <c r="D37" s="180"/>
      <c r="E37" s="180"/>
      <c r="F37" s="180"/>
      <c r="G37" s="180"/>
      <c r="H37" s="180"/>
      <c r="I37" s="180"/>
      <c r="J37" s="180"/>
      <c r="K37"/>
      <c r="L37"/>
      <c r="M37" s="181"/>
      <c r="N37" s="181"/>
      <c r="O37" s="181"/>
      <c r="P37"/>
      <c r="Q37"/>
      <c r="R37"/>
      <c r="S37"/>
      <c r="T37"/>
      <c r="U37"/>
      <c r="V37"/>
      <c r="W37"/>
      <c r="X37"/>
      <c r="Y37"/>
      <c r="Z37"/>
      <c r="AA37"/>
      <c r="AB37"/>
      <c r="AC37"/>
      <c r="AD37"/>
      <c r="AE37"/>
      <c r="AF37"/>
      <c r="AG37"/>
      <c r="AH37"/>
      <c r="AI37"/>
      <c r="AJ37"/>
      <c r="AK37"/>
      <c r="AL37" s="114"/>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c r="A38" s="182" t="s">
        <v>111</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2.5" customHeight="1">
      <c r="A39" s="183" t="s">
        <v>112</v>
      </c>
      <c r="B39" s="888" t="s">
        <v>113</v>
      </c>
      <c r="C39" s="888"/>
      <c r="D39" s="888"/>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2.5" customHeight="1">
      <c r="A40" s="183" t="s">
        <v>112</v>
      </c>
      <c r="B40" s="888" t="s">
        <v>114</v>
      </c>
      <c r="C40" s="888"/>
      <c r="D40" s="888"/>
      <c r="E40" s="888"/>
      <c r="F40" s="888"/>
      <c r="G40" s="888"/>
      <c r="H40" s="888"/>
      <c r="I40" s="888"/>
      <c r="J40" s="888"/>
      <c r="K40" s="888"/>
      <c r="L40" s="888"/>
      <c r="M40" s="888"/>
      <c r="N40" s="888"/>
      <c r="O40" s="888"/>
      <c r="P40" s="888"/>
      <c r="Q40" s="888"/>
      <c r="R40" s="888"/>
      <c r="S40" s="888"/>
      <c r="T40" s="888"/>
      <c r="U40" s="888"/>
      <c r="V40" s="888"/>
      <c r="W40" s="888"/>
      <c r="X40" s="888"/>
      <c r="Y40" s="888"/>
      <c r="Z40" s="888"/>
      <c r="AA40" s="888"/>
      <c r="AB40" s="888"/>
      <c r="AC40" s="888"/>
      <c r="AD40" s="888"/>
      <c r="AE40" s="888"/>
      <c r="AF40" s="888"/>
      <c r="AG40" s="888"/>
      <c r="AH40" s="888"/>
      <c r="AI40" s="888"/>
      <c r="AJ40" s="888"/>
      <c r="AK40" s="888"/>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2.5" customHeight="1">
      <c r="A41" s="183" t="s">
        <v>112</v>
      </c>
      <c r="B41" s="888" t="s">
        <v>115</v>
      </c>
      <c r="C41" s="888"/>
      <c r="D41" s="888"/>
      <c r="E41" s="888"/>
      <c r="F41" s="888"/>
      <c r="G41" s="888"/>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c r="AI41" s="888"/>
      <c r="AJ41" s="888"/>
      <c r="AK41" s="888"/>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3.5" customHeight="1">
      <c r="A42" s="183" t="s">
        <v>112</v>
      </c>
      <c r="B42" s="888" t="s">
        <v>116</v>
      </c>
      <c r="C42" s="888"/>
      <c r="D42" s="888"/>
      <c r="E42" s="888"/>
      <c r="F42" s="888"/>
      <c r="G42" s="888"/>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3.5" customHeight="1">
      <c r="A43" s="183" t="s">
        <v>112</v>
      </c>
      <c r="B43" s="888" t="s">
        <v>117</v>
      </c>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3.75" customHeight="1">
      <c r="A44" s="183" t="s">
        <v>112</v>
      </c>
      <c r="B44" s="889" t="s">
        <v>118</v>
      </c>
      <c r="C44" s="889"/>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3.5" customHeight="1">
      <c r="A45" s="183" t="s">
        <v>112</v>
      </c>
      <c r="B45" s="888" t="s">
        <v>119</v>
      </c>
      <c r="C45" s="888"/>
      <c r="D45" s="888"/>
      <c r="E45" s="888"/>
      <c r="F45" s="888"/>
      <c r="G45" s="888"/>
      <c r="H45" s="888"/>
      <c r="I45" s="888"/>
      <c r="J45" s="888"/>
      <c r="K45" s="888"/>
      <c r="L45" s="888"/>
      <c r="M45" s="888"/>
      <c r="N45" s="888"/>
      <c r="O45" s="888"/>
      <c r="P45" s="888"/>
      <c r="Q45" s="888"/>
      <c r="R45" s="888"/>
      <c r="S45" s="888"/>
      <c r="T45" s="888"/>
      <c r="U45" s="888"/>
      <c r="V45" s="888"/>
      <c r="W45" s="888"/>
      <c r="X45" s="888"/>
      <c r="Y45" s="888"/>
      <c r="Z45" s="888"/>
      <c r="AA45" s="888"/>
      <c r="AB45" s="888"/>
      <c r="AC45" s="888"/>
      <c r="AD45" s="888"/>
      <c r="AE45" s="888"/>
      <c r="AF45" s="888"/>
      <c r="AG45" s="888"/>
      <c r="AH45" s="888"/>
      <c r="AI45" s="888"/>
      <c r="AJ45" s="888"/>
      <c r="AK45" s="888"/>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3.5" customHeight="1">
      <c r="A46" s="182" t="s">
        <v>120</v>
      </c>
      <c r="B46" s="185"/>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5.5" customHeight="1">
      <c r="A47" s="183" t="s">
        <v>112</v>
      </c>
      <c r="B47" s="889" t="s">
        <v>121</v>
      </c>
      <c r="C47" s="889"/>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2.5" customHeight="1">
      <c r="A48" s="183" t="s">
        <v>112</v>
      </c>
      <c r="B48" s="890" t="s">
        <v>122</v>
      </c>
      <c r="C48" s="890"/>
      <c r="D48" s="890"/>
      <c r="E48" s="890"/>
      <c r="F48" s="890"/>
      <c r="G48" s="890"/>
      <c r="H48" s="890"/>
      <c r="I48" s="890"/>
      <c r="J48" s="890"/>
      <c r="K48" s="890"/>
      <c r="L48" s="890"/>
      <c r="M48" s="890"/>
      <c r="N48" s="890"/>
      <c r="O48" s="890"/>
      <c r="P48" s="890"/>
      <c r="Q48" s="890"/>
      <c r="R48" s="890"/>
      <c r="S48" s="890"/>
      <c r="T48" s="890"/>
      <c r="U48" s="890"/>
      <c r="V48" s="890"/>
      <c r="W48" s="890"/>
      <c r="X48" s="890"/>
      <c r="Y48" s="890"/>
      <c r="Z48" s="890"/>
      <c r="AA48" s="890"/>
      <c r="AB48" s="890"/>
      <c r="AC48" s="890"/>
      <c r="AD48" s="890"/>
      <c r="AE48" s="890"/>
      <c r="AF48" s="890"/>
      <c r="AG48" s="890"/>
      <c r="AH48" s="890"/>
      <c r="AI48" s="890"/>
      <c r="AJ48" s="890"/>
      <c r="AK48" s="890"/>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3.5" customHeight="1">
      <c r="A49" s="182" t="s">
        <v>123</v>
      </c>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33.75" customHeight="1">
      <c r="A50" s="187" t="s">
        <v>112</v>
      </c>
      <c r="B50" s="891" t="s">
        <v>124</v>
      </c>
      <c r="C50" s="891"/>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177"/>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4.5" customHeight="1">
      <c r="A51" s="96"/>
      <c r="B51" s="149"/>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98"/>
      <c r="AK51" s="94"/>
      <c r="AL51"/>
      <c r="AM51"/>
      <c r="AN51"/>
      <c r="AO51"/>
      <c r="AP51"/>
      <c r="AQ51"/>
      <c r="AR51"/>
      <c r="AS51"/>
      <c r="AT51" s="140"/>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5" customHeight="1">
      <c r="A52" s="148" t="s">
        <v>125</v>
      </c>
      <c r="B52" s="149"/>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98"/>
      <c r="AK52" s="94"/>
      <c r="AL52"/>
      <c r="AM52"/>
      <c r="AN52"/>
      <c r="AO52"/>
      <c r="AP52"/>
      <c r="AQ52"/>
      <c r="AR52"/>
      <c r="AS52"/>
      <c r="AT52" s="140"/>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7.25" customHeight="1">
      <c r="A53" s="892" t="s">
        <v>126</v>
      </c>
      <c r="B53" s="892"/>
      <c r="C53" s="892"/>
      <c r="D53" s="892"/>
      <c r="E53" s="892"/>
      <c r="F53" s="892"/>
      <c r="G53" s="892"/>
      <c r="H53" s="892"/>
      <c r="I53" s="892"/>
      <c r="J53" s="892"/>
      <c r="K53" s="892"/>
      <c r="L53" s="892"/>
      <c r="M53" s="892"/>
      <c r="N53" s="892"/>
      <c r="O53" s="892"/>
      <c r="P53" s="892"/>
      <c r="Q53" s="892"/>
      <c r="R53" s="892"/>
      <c r="S53" s="892"/>
      <c r="T53" s="892"/>
      <c r="U53" s="892"/>
      <c r="V53" s="892"/>
      <c r="W53" s="892"/>
      <c r="X53" s="892"/>
      <c r="Y53" s="892"/>
      <c r="Z53" s="892"/>
      <c r="AA53" s="892"/>
      <c r="AB53" s="892" t="s">
        <v>127</v>
      </c>
      <c r="AC53" s="892"/>
      <c r="AD53" s="892"/>
      <c r="AE53" s="892"/>
      <c r="AF53" s="892"/>
      <c r="AG53" s="892"/>
      <c r="AH53" s="892"/>
      <c r="AI53" s="892"/>
      <c r="AJ53" s="892"/>
      <c r="AK53" s="892"/>
      <c r="AL53" s="94"/>
      <c r="AM53"/>
      <c r="AN53"/>
      <c r="AO53"/>
      <c r="AP53"/>
      <c r="AQ53"/>
      <c r="AR53"/>
      <c r="AS53"/>
      <c r="AT53"/>
      <c r="AU53" s="140"/>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7.25" customHeight="1">
      <c r="A54" s="892" t="s">
        <v>128</v>
      </c>
      <c r="B54" s="892"/>
      <c r="C54" s="892"/>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t="s">
        <v>129</v>
      </c>
      <c r="AC54" s="892"/>
      <c r="AD54" s="892"/>
      <c r="AE54" s="892"/>
      <c r="AF54" s="892"/>
      <c r="AG54" s="892"/>
      <c r="AH54" s="892"/>
      <c r="AI54" s="892"/>
      <c r="AJ54" s="892"/>
      <c r="AK54" s="892"/>
      <c r="AL54" s="94"/>
      <c r="AM54"/>
      <c r="AN54"/>
      <c r="AO54"/>
      <c r="AP54"/>
      <c r="AQ54"/>
      <c r="AR54"/>
      <c r="AS54"/>
      <c r="AT54"/>
      <c r="AU54" s="140"/>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s="109" customFormat="1" ht="18" customHeight="1">
      <c r="A55" s="188" t="s">
        <v>130</v>
      </c>
      <c r="B55" s="189"/>
      <c r="C55" s="189"/>
      <c r="D55" s="189"/>
      <c r="E55" s="189"/>
      <c r="F55" s="189"/>
      <c r="G55" s="189"/>
      <c r="H55" s="189"/>
      <c r="I55" s="189"/>
      <c r="J55" s="189"/>
      <c r="K55" s="189"/>
      <c r="L55" s="189"/>
      <c r="M55" s="190"/>
      <c r="N55" s="191"/>
      <c r="O55" s="192" t="s">
        <v>100</v>
      </c>
      <c r="P55" s="192"/>
      <c r="Q55" s="893"/>
      <c r="R55" s="893"/>
      <c r="S55" s="192" t="s">
        <v>131</v>
      </c>
      <c r="T55" s="893"/>
      <c r="U55" s="893"/>
      <c r="V55" s="192" t="s">
        <v>132</v>
      </c>
      <c r="W55" s="894" t="s">
        <v>133</v>
      </c>
      <c r="X55" s="894"/>
      <c r="Y55" s="192" t="s">
        <v>100</v>
      </c>
      <c r="Z55" s="192"/>
      <c r="AA55" s="893"/>
      <c r="AB55" s="893"/>
      <c r="AC55" s="192" t="s">
        <v>131</v>
      </c>
      <c r="AD55" s="893"/>
      <c r="AE55" s="893"/>
      <c r="AF55" s="192" t="s">
        <v>132</v>
      </c>
      <c r="AG55" s="194" t="s">
        <v>134</v>
      </c>
      <c r="AH55" s="194" t="str">
        <f>IF(Q55&gt;=1,(AA55*12+AD55)-(Q55*12+T55)+1,"")</f>
        <v/>
      </c>
      <c r="AI55" s="894" t="s">
        <v>135</v>
      </c>
      <c r="AJ55" s="894"/>
      <c r="AK55" s="195" t="s">
        <v>136</v>
      </c>
      <c r="AL55" s="114"/>
    </row>
    <row r="56" spans="1:1024" s="199" customFormat="1" ht="15" customHeight="1">
      <c r="A56" s="196"/>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8"/>
      <c r="AK56" s="94"/>
      <c r="AT56" s="200"/>
    </row>
    <row r="57" spans="1:1024" ht="15" customHeight="1">
      <c r="A57" s="148" t="s">
        <v>137</v>
      </c>
      <c r="B57" s="149"/>
      <c r="C57" s="147"/>
      <c r="D57" s="147"/>
      <c r="E57" s="147"/>
      <c r="F57" s="147"/>
      <c r="G57" s="147"/>
      <c r="H57" s="147"/>
      <c r="I57" s="147"/>
      <c r="J57" s="147"/>
      <c r="K57" s="147"/>
      <c r="L57" s="147"/>
      <c r="M57" s="147"/>
      <c r="N57" s="147"/>
      <c r="O57" s="147"/>
      <c r="P57" s="147"/>
      <c r="Q57" s="147"/>
      <c r="R57" s="147"/>
      <c r="S57" s="147"/>
      <c r="T57" s="147"/>
      <c r="U57" s="147"/>
      <c r="V57" s="147"/>
      <c r="W57" s="147"/>
      <c r="X57" s="147"/>
      <c r="Y57" s="97"/>
      <c r="Z57" s="147"/>
      <c r="AA57" s="147"/>
      <c r="AB57" s="147"/>
      <c r="AC57" s="147"/>
      <c r="AD57" s="147"/>
      <c r="AE57" s="147"/>
      <c r="AF57" s="147"/>
      <c r="AG57" s="147"/>
      <c r="AH57" s="147"/>
      <c r="AI57" s="147"/>
      <c r="AJ57" s="98"/>
      <c r="AK57" s="94"/>
      <c r="AL57"/>
      <c r="AM57"/>
      <c r="AN57"/>
      <c r="AO57"/>
      <c r="AP57"/>
      <c r="AQ57"/>
      <c r="AR57"/>
      <c r="AS57"/>
      <c r="AT57" s="140"/>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6" customHeight="1">
      <c r="A58" s="148"/>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c r="AM58"/>
      <c r="AN58"/>
      <c r="AO58"/>
      <c r="AP58"/>
      <c r="AQ58"/>
      <c r="AR58"/>
      <c r="AS58"/>
      <c r="AT58" s="140"/>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7.25" customHeight="1">
      <c r="A59" s="895" t="s">
        <v>138</v>
      </c>
      <c r="B59" s="895"/>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2" t="s">
        <v>127</v>
      </c>
      <c r="AC59" s="892"/>
      <c r="AD59" s="892"/>
      <c r="AE59" s="892"/>
      <c r="AF59" s="892"/>
      <c r="AG59" s="892"/>
      <c r="AH59" s="892"/>
      <c r="AI59" s="892"/>
      <c r="AJ59" s="892"/>
      <c r="AK59" s="892"/>
      <c r="AL59" s="94"/>
      <c r="AM59"/>
      <c r="AN59"/>
      <c r="AO59"/>
      <c r="AP59"/>
      <c r="AQ59"/>
      <c r="AR59"/>
      <c r="AS59"/>
      <c r="AT59"/>
      <c r="AU59" s="140"/>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7.25" customHeight="1">
      <c r="A60" s="892" t="s">
        <v>139</v>
      </c>
      <c r="B60" s="892"/>
      <c r="C60" s="892"/>
      <c r="D60" s="892"/>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t="s">
        <v>129</v>
      </c>
      <c r="AC60" s="892"/>
      <c r="AD60" s="892"/>
      <c r="AE60" s="892"/>
      <c r="AF60" s="892"/>
      <c r="AG60" s="892"/>
      <c r="AH60" s="892"/>
      <c r="AI60" s="892"/>
      <c r="AJ60" s="892"/>
      <c r="AK60" s="892"/>
      <c r="AL60" s="94"/>
      <c r="AM60"/>
      <c r="AN60"/>
      <c r="AO60"/>
      <c r="AP60"/>
      <c r="AQ60"/>
      <c r="AR60"/>
      <c r="AS60"/>
      <c r="AT60"/>
      <c r="AU60" s="14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27.75" customHeight="1">
      <c r="A61" s="895" t="s">
        <v>140</v>
      </c>
      <c r="B61" s="895"/>
      <c r="C61" s="895"/>
      <c r="D61" s="895"/>
      <c r="E61" s="895"/>
      <c r="F61" s="895"/>
      <c r="G61" s="895"/>
      <c r="H61" s="895"/>
      <c r="I61" s="895"/>
      <c r="J61" s="895"/>
      <c r="K61" s="895"/>
      <c r="L61" s="895"/>
      <c r="M61" s="895"/>
      <c r="N61" s="895"/>
      <c r="O61" s="895"/>
      <c r="P61" s="895"/>
      <c r="Q61" s="895"/>
      <c r="R61" s="895"/>
      <c r="S61" s="895"/>
      <c r="T61" s="895"/>
      <c r="U61" s="895"/>
      <c r="V61" s="895"/>
      <c r="W61" s="895"/>
      <c r="X61" s="895"/>
      <c r="Y61" s="895"/>
      <c r="Z61" s="895"/>
      <c r="AA61" s="895"/>
      <c r="AB61" s="892" t="s">
        <v>141</v>
      </c>
      <c r="AC61" s="892"/>
      <c r="AD61" s="892"/>
      <c r="AE61" s="892"/>
      <c r="AF61" s="892"/>
      <c r="AG61" s="892"/>
      <c r="AH61" s="892"/>
      <c r="AI61" s="892"/>
      <c r="AJ61" s="892"/>
      <c r="AK61" s="892"/>
      <c r="AL61" s="94"/>
      <c r="AM61"/>
      <c r="AN61"/>
      <c r="AO61"/>
      <c r="AP61"/>
      <c r="AQ61"/>
      <c r="AR61"/>
      <c r="AS61"/>
      <c r="AT61"/>
      <c r="AU61" s="140"/>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24" customHeight="1">
      <c r="A62" s="202" t="s">
        <v>142</v>
      </c>
      <c r="B62" s="203" t="s">
        <v>143</v>
      </c>
      <c r="C62" s="203"/>
      <c r="D62" s="203"/>
      <c r="E62" s="203"/>
      <c r="F62" s="203"/>
      <c r="G62" s="203"/>
      <c r="H62" s="203"/>
      <c r="I62" s="203"/>
      <c r="J62" s="203"/>
      <c r="K62" s="203"/>
      <c r="L62" s="204"/>
      <c r="M62" s="204"/>
      <c r="N62" s="203"/>
      <c r="O62" s="203"/>
      <c r="P62" s="205"/>
      <c r="Q62" s="205"/>
      <c r="R62" s="206"/>
      <c r="S62" s="896" t="s">
        <v>144</v>
      </c>
      <c r="T62" s="896"/>
      <c r="U62" s="896"/>
      <c r="V62" s="896"/>
      <c r="W62" s="896"/>
      <c r="X62" s="896"/>
      <c r="Y62" s="897" t="s">
        <v>145</v>
      </c>
      <c r="Z62" s="897"/>
      <c r="AA62" s="897"/>
      <c r="AB62" s="897"/>
      <c r="AC62" s="897"/>
      <c r="AD62" s="897"/>
      <c r="AE62" s="897" t="s">
        <v>146</v>
      </c>
      <c r="AF62" s="897"/>
      <c r="AG62" s="897"/>
      <c r="AH62" s="897"/>
      <c r="AI62" s="897"/>
      <c r="AJ62" s="897"/>
      <c r="AK62"/>
      <c r="AL62" s="207"/>
      <c r="AM62" s="208" t="s">
        <v>147</v>
      </c>
      <c r="AN62"/>
      <c r="AO62"/>
      <c r="AP62"/>
      <c r="AQ62"/>
      <c r="AR62"/>
      <c r="AS62"/>
      <c r="AT62"/>
      <c r="AU62" s="140"/>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22.5" customHeight="1">
      <c r="A63" s="898"/>
      <c r="B63" s="899" t="s">
        <v>148</v>
      </c>
      <c r="C63" s="899"/>
      <c r="D63" s="899"/>
      <c r="E63" s="899"/>
      <c r="F63" s="899"/>
      <c r="G63" s="899"/>
      <c r="H63" s="899"/>
      <c r="I63" s="899"/>
      <c r="J63" s="899"/>
      <c r="K63" s="899"/>
      <c r="L63" s="899"/>
      <c r="M63" s="899"/>
      <c r="N63" s="899"/>
      <c r="O63" s="899"/>
      <c r="P63" s="899"/>
      <c r="Q63" s="899"/>
      <c r="R63" s="899"/>
      <c r="S63" s="900"/>
      <c r="T63" s="900"/>
      <c r="U63" s="900"/>
      <c r="V63" s="900"/>
      <c r="W63" s="900"/>
      <c r="X63" s="210" t="s">
        <v>102</v>
      </c>
      <c r="Y63" s="900"/>
      <c r="Z63" s="900"/>
      <c r="AA63" s="900"/>
      <c r="AB63" s="900"/>
      <c r="AC63" s="900"/>
      <c r="AD63" s="211" t="s">
        <v>102</v>
      </c>
      <c r="AE63" s="900"/>
      <c r="AF63" s="900"/>
      <c r="AG63" s="900"/>
      <c r="AH63" s="900"/>
      <c r="AI63" s="900"/>
      <c r="AJ63" s="212" t="s">
        <v>102</v>
      </c>
      <c r="AK63"/>
      <c r="AL63"/>
      <c r="AM63" s="213" t="s">
        <v>149</v>
      </c>
      <c r="AN63"/>
      <c r="AO63"/>
      <c r="AP63"/>
      <c r="AQ63"/>
      <c r="AR63"/>
      <c r="AS63"/>
      <c r="AT63"/>
      <c r="AU63" s="140"/>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2.5" customHeight="1">
      <c r="A64" s="898"/>
      <c r="B64" s="214" t="s">
        <v>150</v>
      </c>
      <c r="C64" s="215"/>
      <c r="D64" s="215"/>
      <c r="E64" s="215"/>
      <c r="F64" s="215"/>
      <c r="G64" s="215"/>
      <c r="H64" s="215"/>
      <c r="I64" s="215"/>
      <c r="J64" s="215"/>
      <c r="K64" s="215"/>
      <c r="L64" s="216"/>
      <c r="M64" s="216"/>
      <c r="N64" s="216"/>
      <c r="O64" s="216"/>
      <c r="P64" s="216"/>
      <c r="Q64" s="216"/>
      <c r="R64" s="217"/>
      <c r="S64" s="901"/>
      <c r="T64" s="901"/>
      <c r="U64" s="901"/>
      <c r="V64" s="901"/>
      <c r="W64" s="901"/>
      <c r="X64" s="218" t="s">
        <v>151</v>
      </c>
      <c r="Y64" s="901"/>
      <c r="Z64" s="901"/>
      <c r="AA64" s="901"/>
      <c r="AB64" s="901"/>
      <c r="AC64" s="901"/>
      <c r="AD64" s="219" t="s">
        <v>151</v>
      </c>
      <c r="AE64" s="901"/>
      <c r="AF64" s="901"/>
      <c r="AG64" s="901"/>
      <c r="AH64" s="901"/>
      <c r="AI64" s="901"/>
      <c r="AJ64" s="220" t="s">
        <v>151</v>
      </c>
      <c r="AK64"/>
      <c r="AL64"/>
      <c r="AM64" s="213" t="s">
        <v>152</v>
      </c>
      <c r="AN64"/>
      <c r="AO64"/>
      <c r="AP64"/>
      <c r="AQ64"/>
      <c r="AR64"/>
      <c r="AS64"/>
      <c r="AT64"/>
      <c r="AU64" s="140"/>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22.5" customHeight="1">
      <c r="A65" s="898"/>
      <c r="B65" s="221" t="s">
        <v>153</v>
      </c>
      <c r="C65" s="222"/>
      <c r="D65" s="222"/>
      <c r="E65" s="222"/>
      <c r="F65" s="222"/>
      <c r="G65" s="222"/>
      <c r="H65" s="222"/>
      <c r="I65" s="222"/>
      <c r="J65" s="222"/>
      <c r="K65" s="222"/>
      <c r="L65" s="223"/>
      <c r="M65" s="223"/>
      <c r="N65" s="223"/>
      <c r="O65" s="223"/>
      <c r="P65" s="223"/>
      <c r="Q65" s="223"/>
      <c r="R65" s="223"/>
      <c r="S65" s="902"/>
      <c r="T65" s="902"/>
      <c r="U65" s="902"/>
      <c r="V65" s="902"/>
      <c r="W65" s="902"/>
      <c r="X65" s="218" t="s">
        <v>151</v>
      </c>
      <c r="Y65" s="902"/>
      <c r="Z65" s="902"/>
      <c r="AA65" s="902"/>
      <c r="AB65" s="902"/>
      <c r="AC65" s="902"/>
      <c r="AD65" s="219" t="s">
        <v>151</v>
      </c>
      <c r="AE65" s="902"/>
      <c r="AF65" s="902"/>
      <c r="AG65" s="902"/>
      <c r="AH65" s="902"/>
      <c r="AI65" s="902"/>
      <c r="AJ65" s="220" t="s">
        <v>151</v>
      </c>
      <c r="AK65"/>
      <c r="AL65"/>
      <c r="AM65" s="213" t="s">
        <v>154</v>
      </c>
      <c r="AN65"/>
      <c r="AO65"/>
      <c r="AP65"/>
      <c r="AQ65"/>
      <c r="AR65"/>
      <c r="AS65"/>
      <c r="AT65"/>
      <c r="AU65" s="140"/>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22.5" customHeight="1">
      <c r="A66" s="898"/>
      <c r="B66" s="221" t="s">
        <v>155</v>
      </c>
      <c r="C66" s="224"/>
      <c r="D66" s="224"/>
      <c r="E66" s="224"/>
      <c r="F66" s="224"/>
      <c r="G66" s="224"/>
      <c r="H66" s="224"/>
      <c r="I66" s="224"/>
      <c r="J66" s="224"/>
      <c r="K66" s="224"/>
      <c r="L66" s="225"/>
      <c r="M66" s="225"/>
      <c r="N66" s="225"/>
      <c r="O66" s="225"/>
      <c r="P66" s="225"/>
      <c r="Q66" s="225"/>
      <c r="R66" s="225"/>
      <c r="S66" s="903" t="str">
        <f>IFERROR(ROUND(S63/S64,),"")</f>
        <v/>
      </c>
      <c r="T66" s="903"/>
      <c r="U66" s="903"/>
      <c r="V66" s="903"/>
      <c r="W66" s="903"/>
      <c r="X66" s="218" t="s">
        <v>102</v>
      </c>
      <c r="Y66" s="903" t="str">
        <f>IFERROR(ROUND(Y63/Y64,),"")</f>
        <v/>
      </c>
      <c r="Z66" s="903"/>
      <c r="AA66" s="903"/>
      <c r="AB66" s="903"/>
      <c r="AC66" s="903"/>
      <c r="AD66" s="218" t="s">
        <v>102</v>
      </c>
      <c r="AE66" s="903" t="str">
        <f>IFERROR(ROUND(AE63/AE64,),"")</f>
        <v/>
      </c>
      <c r="AF66" s="903"/>
      <c r="AG66" s="903"/>
      <c r="AH66" s="903"/>
      <c r="AI66" s="903"/>
      <c r="AJ66" s="220" t="s">
        <v>102</v>
      </c>
      <c r="AK66"/>
      <c r="AL66"/>
      <c r="AM66"/>
      <c r="AN66" s="226"/>
      <c r="AO66" s="227"/>
      <c r="AP66" s="228" t="s">
        <v>156</v>
      </c>
      <c r="AQ66" s="229" t="s">
        <v>157</v>
      </c>
      <c r="AR66" s="228" t="s">
        <v>158</v>
      </c>
      <c r="AS66" s="230" t="s">
        <v>159</v>
      </c>
      <c r="AT66" s="231" t="s">
        <v>160</v>
      </c>
      <c r="AU66" s="232" t="s">
        <v>161</v>
      </c>
      <c r="AV66" s="233" t="s">
        <v>162</v>
      </c>
      <c r="AW66" s="232"/>
      <c r="AX66" s="232"/>
      <c r="AY66" s="232"/>
      <c r="AZ66" s="234"/>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8" customHeight="1">
      <c r="A67" s="898"/>
      <c r="B67" s="904" t="s">
        <v>163</v>
      </c>
      <c r="C67" s="904"/>
      <c r="D67" s="904"/>
      <c r="E67" s="904"/>
      <c r="F67" s="904"/>
      <c r="G67" s="904"/>
      <c r="H67" s="904"/>
      <c r="I67" s="904"/>
      <c r="J67" s="904"/>
      <c r="K67" s="235"/>
      <c r="L67" s="236" t="s">
        <v>164</v>
      </c>
      <c r="M67" s="237"/>
      <c r="N67" s="237"/>
      <c r="O67" s="237"/>
      <c r="P67" s="237"/>
      <c r="Q67" s="237"/>
      <c r="R67" s="237"/>
      <c r="S67" s="905">
        <f>CEILING(AP67,1)</f>
        <v>0</v>
      </c>
      <c r="T67" s="905"/>
      <c r="U67" s="905"/>
      <c r="V67" s="905"/>
      <c r="W67" s="905"/>
      <c r="X67" s="238" t="s">
        <v>102</v>
      </c>
      <c r="Y67" s="906"/>
      <c r="Z67" s="906"/>
      <c r="AA67" s="906"/>
      <c r="AB67" s="906"/>
      <c r="AC67" s="906"/>
      <c r="AD67" s="906"/>
      <c r="AE67" s="907"/>
      <c r="AF67" s="907"/>
      <c r="AG67" s="907"/>
      <c r="AH67" s="907"/>
      <c r="AI67" s="907"/>
      <c r="AJ67" s="907"/>
      <c r="AK67"/>
      <c r="AL67"/>
      <c r="AM67"/>
      <c r="AN67" s="239" t="s">
        <v>165</v>
      </c>
      <c r="AO67" s="240" t="s">
        <v>166</v>
      </c>
      <c r="AP67" s="241">
        <f>IFERROR(#REF!/(S65*12),0)</f>
        <v>0</v>
      </c>
      <c r="AQ67" s="242"/>
      <c r="AR67" s="241"/>
      <c r="AS67" s="232"/>
      <c r="AT67" s="243"/>
      <c r="AU67" s="232"/>
      <c r="AV67" s="244" t="s">
        <v>167</v>
      </c>
      <c r="AW67" s="232"/>
      <c r="AX67" s="232"/>
      <c r="AY67" s="232"/>
      <c r="AZ67" s="234"/>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8" customHeight="1">
      <c r="A68" s="898"/>
      <c r="B68" s="904"/>
      <c r="C68" s="904"/>
      <c r="D68" s="904"/>
      <c r="E68" s="904"/>
      <c r="F68" s="904"/>
      <c r="G68" s="904"/>
      <c r="H68" s="904"/>
      <c r="I68" s="904"/>
      <c r="J68" s="904"/>
      <c r="K68" s="245"/>
      <c r="L68" s="222"/>
      <c r="M68" s="246" t="s">
        <v>168</v>
      </c>
      <c r="N68" s="908">
        <f>T68</f>
        <v>0</v>
      </c>
      <c r="O68" s="908"/>
      <c r="P68" s="908"/>
      <c r="Q68" s="246" t="s">
        <v>102</v>
      </c>
      <c r="R68" s="247" t="s">
        <v>169</v>
      </c>
      <c r="S68" s="248" t="s">
        <v>168</v>
      </c>
      <c r="T68" s="909">
        <f>S65*S67*12</f>
        <v>0</v>
      </c>
      <c r="U68" s="909"/>
      <c r="V68" s="909"/>
      <c r="W68" s="249" t="s">
        <v>102</v>
      </c>
      <c r="X68" s="250" t="s">
        <v>169</v>
      </c>
      <c r="Y68" s="906"/>
      <c r="Z68" s="906"/>
      <c r="AA68" s="906"/>
      <c r="AB68" s="906"/>
      <c r="AC68" s="906"/>
      <c r="AD68" s="906"/>
      <c r="AE68" s="907"/>
      <c r="AF68" s="907"/>
      <c r="AG68" s="907"/>
      <c r="AH68" s="907"/>
      <c r="AI68" s="907"/>
      <c r="AJ68" s="907"/>
      <c r="AK68"/>
      <c r="AL68"/>
      <c r="AM68"/>
      <c r="AN68" s="251"/>
      <c r="AO68" s="252" t="s">
        <v>170</v>
      </c>
      <c r="AP68" s="253" t="str">
        <f>W28</f>
        <v/>
      </c>
      <c r="AQ68" s="254"/>
      <c r="AR68" s="253"/>
      <c r="AS68" s="255">
        <f>SUM(AP68:AR68)</f>
        <v>0</v>
      </c>
      <c r="AT68" s="256">
        <f>AS68-S65*S67*12</f>
        <v>0</v>
      </c>
      <c r="AU68" s="257" t="s">
        <v>8</v>
      </c>
      <c r="AV68" s="258"/>
      <c r="AW68" s="259"/>
      <c r="AX68" s="259"/>
      <c r="AY68" s="259"/>
      <c r="AZ68" s="260"/>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8" customHeight="1">
      <c r="A69" s="898"/>
      <c r="B69" s="904"/>
      <c r="C69" s="904"/>
      <c r="D69" s="904"/>
      <c r="E69" s="904"/>
      <c r="F69" s="904"/>
      <c r="G69" s="904"/>
      <c r="H69" s="904"/>
      <c r="I69" s="904"/>
      <c r="J69" s="904"/>
      <c r="K69" s="235"/>
      <c r="L69" s="236" t="s">
        <v>171</v>
      </c>
      <c r="M69" s="237"/>
      <c r="N69" s="237"/>
      <c r="O69" s="237"/>
      <c r="P69" s="237"/>
      <c r="Q69" s="237"/>
      <c r="R69" s="237"/>
      <c r="S69" s="910" t="e">
        <f>IF((CEILING(AP70,1)-AP70)-2*(CEILING(AQ70,1)-AQ70)&gt;=0,CEILING(AP70,1),CEILING(AP70+AU71/S65/12,1))</f>
        <v>#VALUE!</v>
      </c>
      <c r="T69" s="910"/>
      <c r="U69" s="910"/>
      <c r="V69" s="910"/>
      <c r="W69" s="910"/>
      <c r="X69" s="261" t="s">
        <v>102</v>
      </c>
      <c r="Y69" s="910" t="e">
        <f>IF((CEILING(AP70,1)-AP70)-2*(CEILING(AQ70,1)-AQ70)&gt;=0,CEILING(AQ70,1),FLOOR(AQ70,1))</f>
        <v>#VALUE!</v>
      </c>
      <c r="Z69" s="910"/>
      <c r="AA69" s="910"/>
      <c r="AB69" s="910"/>
      <c r="AC69" s="910"/>
      <c r="AD69" s="261" t="s">
        <v>102</v>
      </c>
      <c r="AE69" s="911"/>
      <c r="AF69" s="911"/>
      <c r="AG69" s="911"/>
      <c r="AH69" s="911"/>
      <c r="AI69" s="911"/>
      <c r="AJ69" s="911"/>
      <c r="AK69"/>
      <c r="AL69"/>
      <c r="AM69"/>
      <c r="AN69" s="239" t="s">
        <v>172</v>
      </c>
      <c r="AO69" s="262" t="s">
        <v>173</v>
      </c>
      <c r="AP69" s="263"/>
      <c r="AQ69" s="264"/>
      <c r="AR69" s="265"/>
      <c r="AS69" s="232"/>
      <c r="AT69" s="243"/>
      <c r="AU69" s="232"/>
      <c r="AV69" s="266" t="s">
        <v>174</v>
      </c>
      <c r="AW69" s="267" t="e">
        <f>AP69/AQ69</f>
        <v>#DIV/0!</v>
      </c>
      <c r="AX69" s="268" t="e">
        <f>IF(AW69&lt;1,"  1を上回るよう配分比率を設定してください。","  1を上回ることを確認してください")</f>
        <v>#DIV/0!</v>
      </c>
      <c r="AY69" s="268"/>
      <c r="AZ69" s="2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18" customHeight="1">
      <c r="A70" s="898"/>
      <c r="B70" s="904"/>
      <c r="C70" s="904"/>
      <c r="D70" s="904"/>
      <c r="E70" s="904"/>
      <c r="F70" s="904"/>
      <c r="G70" s="904"/>
      <c r="H70" s="904"/>
      <c r="I70" s="904"/>
      <c r="J70" s="904"/>
      <c r="K70" s="245"/>
      <c r="L70" s="222"/>
      <c r="M70" s="246" t="s">
        <v>168</v>
      </c>
      <c r="N70" s="908" t="e">
        <f>SUM(T70,Z70)</f>
        <v>#VALUE!</v>
      </c>
      <c r="O70" s="908"/>
      <c r="P70" s="908"/>
      <c r="Q70" s="246" t="s">
        <v>102</v>
      </c>
      <c r="R70" s="247" t="s">
        <v>169</v>
      </c>
      <c r="S70" s="270" t="s">
        <v>168</v>
      </c>
      <c r="T70" s="908" t="e">
        <f>S65*S69*12</f>
        <v>#VALUE!</v>
      </c>
      <c r="U70" s="908"/>
      <c r="V70" s="908"/>
      <c r="W70" s="246" t="s">
        <v>102</v>
      </c>
      <c r="X70" s="271" t="s">
        <v>169</v>
      </c>
      <c r="Y70" s="270" t="s">
        <v>168</v>
      </c>
      <c r="Z70" s="908" t="e">
        <f>Y65*Y69*12</f>
        <v>#VALUE!</v>
      </c>
      <c r="AA70" s="908"/>
      <c r="AB70" s="908"/>
      <c r="AC70" s="246" t="s">
        <v>102</v>
      </c>
      <c r="AD70" s="271" t="s">
        <v>169</v>
      </c>
      <c r="AE70" s="911"/>
      <c r="AF70" s="911"/>
      <c r="AG70" s="911"/>
      <c r="AH70" s="911"/>
      <c r="AI70" s="911"/>
      <c r="AJ70" s="911"/>
      <c r="AK70"/>
      <c r="AL70"/>
      <c r="AM70"/>
      <c r="AN70" s="272"/>
      <c r="AO70" s="273" t="s">
        <v>166</v>
      </c>
      <c r="AP70" s="274" t="e">
        <f>W28/((S65+Y65/AW69)*12)</f>
        <v>#VALUE!</v>
      </c>
      <c r="AQ70" s="275" t="e">
        <f>W28/((S65*AW69+Y65)*12)</f>
        <v>#VALUE!</v>
      </c>
      <c r="AR70" s="274"/>
      <c r="AS70" s="276"/>
      <c r="AT70" s="277"/>
      <c r="AU70" s="276"/>
      <c r="AV70" s="278"/>
      <c r="AW70" s="279"/>
      <c r="AX70" s="276"/>
      <c r="AY70" s="276"/>
      <c r="AZ70" s="28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8" customHeight="1">
      <c r="A71" s="898"/>
      <c r="B71" s="904"/>
      <c r="C71" s="904"/>
      <c r="D71" s="904"/>
      <c r="E71" s="904"/>
      <c r="F71" s="904"/>
      <c r="G71" s="904"/>
      <c r="H71" s="904"/>
      <c r="I71" s="904"/>
      <c r="J71" s="904"/>
      <c r="K71" s="281"/>
      <c r="L71" s="236" t="s">
        <v>175</v>
      </c>
      <c r="M71" s="237"/>
      <c r="N71" s="237"/>
      <c r="O71" s="237"/>
      <c r="P71" s="237"/>
      <c r="Q71" s="237"/>
      <c r="R71" s="237"/>
      <c r="S71" s="905" t="e">
        <f>IF((CEILING(AP73,1)-AP73)-2*(CEILING(AQ73,1)-AQ73)&gt;=0,CEILING(AP73,1),CEILING(AP73+(AU73+AU74)/S65/12,1))</f>
        <v>#VALUE!</v>
      </c>
      <c r="T71" s="905"/>
      <c r="U71" s="905"/>
      <c r="V71" s="905"/>
      <c r="W71" s="905"/>
      <c r="X71" s="238" t="s">
        <v>102</v>
      </c>
      <c r="Y71" s="905" t="e">
        <f>IF((CEILING(AP73,1)-AP73)-2*(CEILING(AQ73,1)-AQ73)&gt;=0,CEILING(AQ73,1),FLOOR(AQ73,1))</f>
        <v>#VALUE!</v>
      </c>
      <c r="Z71" s="905"/>
      <c r="AA71" s="905"/>
      <c r="AB71" s="905"/>
      <c r="AC71" s="905"/>
      <c r="AD71" s="238" t="s">
        <v>102</v>
      </c>
      <c r="AE71" s="912" t="e">
        <f>IF(Y71-2*(CEILING(AR73,1))&gt;=0,CEILING(AR73,1),FLOOR(AR73,1))</f>
        <v>#VALUE!</v>
      </c>
      <c r="AF71" s="912"/>
      <c r="AG71" s="912"/>
      <c r="AH71" s="912"/>
      <c r="AI71" s="912"/>
      <c r="AJ71" s="282" t="s">
        <v>102</v>
      </c>
      <c r="AK71"/>
      <c r="AL71"/>
      <c r="AM71"/>
      <c r="AN71" s="251"/>
      <c r="AO71" s="283" t="s">
        <v>170</v>
      </c>
      <c r="AP71" s="284" t="e">
        <f>W28/(1+Y65/S65/AW69)</f>
        <v>#VALUE!</v>
      </c>
      <c r="AQ71" s="285" t="e">
        <f>W28/(S65/Y65*AW69+1)</f>
        <v>#VALUE!</v>
      </c>
      <c r="AR71" s="284"/>
      <c r="AS71" s="255" t="e">
        <f>SUM(AP71:AR71)</f>
        <v>#VALUE!</v>
      </c>
      <c r="AT71" s="256" t="e">
        <f>AS71-S65*S69*12-Y65*Y69*12</f>
        <v>#VALUE!</v>
      </c>
      <c r="AU71" s="259" t="e">
        <f>IF((CEILING(AP70,1)-AP70)-2*(CEILING(AQ70,1)-AQ70)&gt;=0,0,(AQ70-FLOOR(AQ70,1))*Y65*12)</f>
        <v>#VALUE!</v>
      </c>
      <c r="AV71" s="258"/>
      <c r="AW71" s="286"/>
      <c r="AX71" s="259"/>
      <c r="AY71" s="259"/>
      <c r="AZ71" s="260"/>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8" customHeight="1">
      <c r="A72" s="209"/>
      <c r="B72" s="904"/>
      <c r="C72" s="904"/>
      <c r="D72" s="904"/>
      <c r="E72" s="904"/>
      <c r="F72" s="904"/>
      <c r="G72" s="904"/>
      <c r="H72" s="904"/>
      <c r="I72" s="904"/>
      <c r="J72" s="904"/>
      <c r="K72" s="245"/>
      <c r="L72" s="224"/>
      <c r="M72" s="249" t="s">
        <v>168</v>
      </c>
      <c r="N72" s="909" t="e">
        <f>SUM(T72,Z72,AF72)</f>
        <v>#VALUE!</v>
      </c>
      <c r="O72" s="909"/>
      <c r="P72" s="909"/>
      <c r="Q72" s="249" t="s">
        <v>102</v>
      </c>
      <c r="R72" s="287" t="s">
        <v>169</v>
      </c>
      <c r="S72" s="248" t="s">
        <v>168</v>
      </c>
      <c r="T72" s="909" t="e">
        <f>S65*S71*12</f>
        <v>#VALUE!</v>
      </c>
      <c r="U72" s="909"/>
      <c r="V72" s="909"/>
      <c r="W72" s="249" t="s">
        <v>102</v>
      </c>
      <c r="X72" s="271" t="s">
        <v>169</v>
      </c>
      <c r="Y72" s="248" t="s">
        <v>168</v>
      </c>
      <c r="Z72" s="909" t="e">
        <f>Y65*Y71*12</f>
        <v>#VALUE!</v>
      </c>
      <c r="AA72" s="909"/>
      <c r="AB72" s="909"/>
      <c r="AC72" s="249" t="s">
        <v>102</v>
      </c>
      <c r="AD72" s="271" t="s">
        <v>169</v>
      </c>
      <c r="AE72" s="249" t="s">
        <v>168</v>
      </c>
      <c r="AF72" s="909" t="e">
        <f>AE65*AE71*12</f>
        <v>#VALUE!</v>
      </c>
      <c r="AG72" s="909"/>
      <c r="AH72" s="909"/>
      <c r="AI72" s="249" t="s">
        <v>102</v>
      </c>
      <c r="AJ72" s="288" t="s">
        <v>169</v>
      </c>
      <c r="AK72"/>
      <c r="AL72"/>
      <c r="AM72"/>
      <c r="AN72" s="239" t="s">
        <v>176</v>
      </c>
      <c r="AO72" s="289" t="s">
        <v>173</v>
      </c>
      <c r="AP72" s="263"/>
      <c r="AQ72" s="290"/>
      <c r="AR72" s="291"/>
      <c r="AS72" s="276"/>
      <c r="AT72" s="277"/>
      <c r="AU72" s="276"/>
      <c r="AV72" s="278" t="s">
        <v>174</v>
      </c>
      <c r="AW72" s="279" t="e">
        <f>AP72/AQ72</f>
        <v>#DIV/0!</v>
      </c>
      <c r="AX72" s="292" t="e">
        <f>IF(AW72&lt;1,"  1を上回るよう配分比率を設定してください。","  1を上回ることを確認してください")</f>
        <v>#DIV/0!</v>
      </c>
      <c r="AY72" s="292"/>
      <c r="AZ72" s="293"/>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8" customHeight="1">
      <c r="A73" s="209"/>
      <c r="B73" s="904"/>
      <c r="C73" s="904"/>
      <c r="D73" s="904"/>
      <c r="E73" s="904"/>
      <c r="F73" s="904"/>
      <c r="G73" s="904"/>
      <c r="H73" s="904"/>
      <c r="I73" s="904"/>
      <c r="J73" s="904"/>
      <c r="K73" s="281"/>
      <c r="L73" s="294" t="s">
        <v>177</v>
      </c>
      <c r="M73" s="237"/>
      <c r="N73" s="237"/>
      <c r="O73" s="237"/>
      <c r="P73" s="237"/>
      <c r="Q73" s="237"/>
      <c r="R73" s="237"/>
      <c r="S73" s="913"/>
      <c r="T73" s="913"/>
      <c r="U73" s="913"/>
      <c r="V73" s="913"/>
      <c r="W73" s="913"/>
      <c r="X73" s="295" t="s">
        <v>102</v>
      </c>
      <c r="Y73" s="913"/>
      <c r="Z73" s="913"/>
      <c r="AA73" s="913"/>
      <c r="AB73" s="913"/>
      <c r="AC73" s="913"/>
      <c r="AD73" s="296" t="s">
        <v>102</v>
      </c>
      <c r="AE73" s="913"/>
      <c r="AF73" s="913"/>
      <c r="AG73" s="913"/>
      <c r="AH73" s="913"/>
      <c r="AI73" s="913"/>
      <c r="AJ73" s="297" t="s">
        <v>102</v>
      </c>
      <c r="AK73"/>
      <c r="AL73"/>
      <c r="AM73"/>
      <c r="AN73" s="298"/>
      <c r="AO73" s="299" t="s">
        <v>166</v>
      </c>
      <c r="AP73" s="274" t="e">
        <f>W28/((S65+Y65/AW72+AE65/AW74)*12)</f>
        <v>#VALUE!</v>
      </c>
      <c r="AQ73" s="275" t="e">
        <f>W28/((S65*AW72+Y65+AE65/AW73)*12)</f>
        <v>#VALUE!</v>
      </c>
      <c r="AR73" s="274" t="e">
        <f>W28/((S65*AW74+Y65*AW73+AE65)*12)</f>
        <v>#VALUE!</v>
      </c>
      <c r="AS73" s="276"/>
      <c r="AT73" s="277"/>
      <c r="AU73" s="300" t="e">
        <f>IF((CEILING(AP73,1)-AP73)-2*(CEILING(AQ73,1)-AQ73)&gt;=0,0,(AQ73-FLOOR(AQ73,1))*Y65*12)</f>
        <v>#VALUE!</v>
      </c>
      <c r="AV73" s="278" t="s">
        <v>178</v>
      </c>
      <c r="AW73" s="279" t="e">
        <f>AQ72/AR72</f>
        <v>#DIV/0!</v>
      </c>
      <c r="AX73" s="292" t="e">
        <f>IF(AW73&lt;2,"  2以上となるよう配分比率を設定してください。","  2以上であることを確認してください")</f>
        <v>#DIV/0!</v>
      </c>
      <c r="AY73" s="292"/>
      <c r="AZ73" s="29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8" customHeight="1">
      <c r="A74" s="209"/>
      <c r="B74" s="904"/>
      <c r="C74" s="904"/>
      <c r="D74" s="904"/>
      <c r="E74" s="904"/>
      <c r="F74" s="904"/>
      <c r="G74" s="904"/>
      <c r="H74" s="904"/>
      <c r="I74" s="904"/>
      <c r="J74" s="904"/>
      <c r="K74" s="301"/>
      <c r="L74" s="224"/>
      <c r="M74" s="302" t="s">
        <v>168</v>
      </c>
      <c r="N74" s="914">
        <f>SUM(T74,Z74,AF74)</f>
        <v>0</v>
      </c>
      <c r="O74" s="914"/>
      <c r="P74" s="914"/>
      <c r="Q74" s="302" t="s">
        <v>102</v>
      </c>
      <c r="R74" s="303" t="s">
        <v>169</v>
      </c>
      <c r="S74" s="304" t="s">
        <v>168</v>
      </c>
      <c r="T74" s="914">
        <f>S65*S73*12</f>
        <v>0</v>
      </c>
      <c r="U74" s="914"/>
      <c r="V74" s="914"/>
      <c r="W74" s="302" t="s">
        <v>102</v>
      </c>
      <c r="X74" s="305" t="s">
        <v>169</v>
      </c>
      <c r="Y74" s="302" t="s">
        <v>168</v>
      </c>
      <c r="Z74" s="914">
        <f>Y65*Y73*12</f>
        <v>0</v>
      </c>
      <c r="AA74" s="914"/>
      <c r="AB74" s="914"/>
      <c r="AC74" s="302" t="s">
        <v>102</v>
      </c>
      <c r="AD74" s="305" t="s">
        <v>169</v>
      </c>
      <c r="AE74" s="302" t="s">
        <v>168</v>
      </c>
      <c r="AF74" s="914">
        <f>AE65*AE73*12</f>
        <v>0</v>
      </c>
      <c r="AG74" s="914"/>
      <c r="AH74" s="914"/>
      <c r="AI74" s="302" t="s">
        <v>102</v>
      </c>
      <c r="AJ74" s="306" t="s">
        <v>169</v>
      </c>
      <c r="AK74"/>
      <c r="AL74"/>
      <c r="AM74" s="109"/>
      <c r="AN74" s="307"/>
      <c r="AO74" s="283" t="s">
        <v>170</v>
      </c>
      <c r="AP74" s="308" t="e">
        <f>W28/(1+Y65/S65/AW72+AE65/S65/AW74)</f>
        <v>#VALUE!</v>
      </c>
      <c r="AQ74" s="255" t="e">
        <f>W28/(S65/Y65*AW72+1+AE65/Y65/AW73)</f>
        <v>#VALUE!</v>
      </c>
      <c r="AR74" s="308" t="e">
        <f>W28/(S65/AE65*AW74+Y65/AE65*AW73+1)</f>
        <v>#VALUE!</v>
      </c>
      <c r="AS74" s="255" t="e">
        <f>SUM(AP74:AR74)</f>
        <v>#VALUE!</v>
      </c>
      <c r="AT74" s="256" t="e">
        <f>AS74-S65*S71*12-Y65*Y71*12-AE65*AE71*12</f>
        <v>#VALUE!</v>
      </c>
      <c r="AU74" s="309" t="e">
        <f>IF(Y71-2*(CEILING(AR73,1))&gt;=0,0,(AR73-FLOOR(AR73,1))*AE65*12)</f>
        <v>#VALUE!</v>
      </c>
      <c r="AV74" s="258" t="s">
        <v>179</v>
      </c>
      <c r="AW74" s="259" t="e">
        <f>AP72/AR72</f>
        <v>#DIV/0!</v>
      </c>
      <c r="AX74" s="259"/>
      <c r="AY74" s="259"/>
      <c r="AZ74" s="260"/>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109" customFormat="1" ht="18" customHeight="1">
      <c r="A75" s="310"/>
      <c r="B75" s="311" t="s">
        <v>180</v>
      </c>
      <c r="C75" s="203"/>
      <c r="D75" s="203"/>
      <c r="E75" s="203"/>
      <c r="F75" s="203"/>
      <c r="G75" s="203"/>
      <c r="H75" s="203"/>
      <c r="I75" s="203"/>
      <c r="J75" s="203"/>
      <c r="K75" s="312"/>
      <c r="L75" s="312"/>
      <c r="M75" s="203"/>
      <c r="N75" s="203"/>
      <c r="O75" s="203"/>
      <c r="P75" s="203"/>
      <c r="Q75" s="203"/>
      <c r="R75" s="203"/>
      <c r="S75" s="203"/>
      <c r="T75" s="203"/>
      <c r="U75" s="203"/>
      <c r="V75" s="203"/>
      <c r="W75" s="313"/>
      <c r="X75" s="915"/>
      <c r="Y75" s="915"/>
      <c r="Z75" s="314" t="s">
        <v>181</v>
      </c>
      <c r="AA75" s="315"/>
      <c r="AB75" s="315"/>
      <c r="AC75" s="916"/>
      <c r="AD75" s="916"/>
      <c r="AE75" s="314"/>
      <c r="AF75" s="314"/>
      <c r="AG75" s="314"/>
      <c r="AH75" s="317"/>
      <c r="AI75" s="316"/>
      <c r="AJ75" s="318"/>
      <c r="AM75" s="319"/>
      <c r="AN75" s="320"/>
      <c r="AO75" s="320"/>
      <c r="AP75" s="320"/>
      <c r="AQ75" s="320"/>
      <c r="AR75" s="321"/>
      <c r="AT75" s="115"/>
    </row>
    <row r="76" spans="1:1024" ht="16.5" customHeight="1">
      <c r="A76" s="322"/>
      <c r="B76" s="323"/>
      <c r="C76" s="324" t="s">
        <v>182</v>
      </c>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6"/>
      <c r="AK76"/>
      <c r="AL76" s="327"/>
      <c r="AM76" s="319"/>
      <c r="AN76" s="320"/>
      <c r="AO76" s="320"/>
      <c r="AP76" s="320"/>
      <c r="AQ76" s="320"/>
      <c r="AR76" s="321"/>
      <c r="AS76"/>
      <c r="AT76" s="115"/>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customHeight="1">
      <c r="A77" s="322"/>
      <c r="B77" s="323"/>
      <c r="C77" s="328"/>
      <c r="D77" s="324" t="s">
        <v>183</v>
      </c>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30"/>
      <c r="AJ77" s="326"/>
      <c r="AK77"/>
      <c r="AL77" s="327"/>
      <c r="AM77" s="319"/>
      <c r="AN77" s="320"/>
      <c r="AO77" s="320"/>
      <c r="AP77" s="320"/>
      <c r="AQ77" s="320"/>
      <c r="AR77" s="321"/>
      <c r="AS77"/>
      <c r="AT77" s="115"/>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customHeight="1">
      <c r="A78" s="322"/>
      <c r="B78" s="323"/>
      <c r="C78" s="331"/>
      <c r="D78" s="324" t="s">
        <v>184</v>
      </c>
      <c r="E78" s="332"/>
      <c r="F78" s="332"/>
      <c r="G78" s="332"/>
      <c r="H78" s="332"/>
      <c r="I78" s="332"/>
      <c r="J78" s="332"/>
      <c r="K78" s="332"/>
      <c r="L78" s="332"/>
      <c r="M78" s="332"/>
      <c r="N78" s="332"/>
      <c r="O78" s="332"/>
      <c r="P78" s="332"/>
      <c r="Q78" s="332"/>
      <c r="R78" s="332"/>
      <c r="S78" s="332"/>
      <c r="T78" s="329"/>
      <c r="U78" s="329"/>
      <c r="V78" s="329"/>
      <c r="W78" s="329"/>
      <c r="X78" s="329"/>
      <c r="Y78" s="329"/>
      <c r="Z78" s="329"/>
      <c r="AA78" s="329"/>
      <c r="AB78" s="329"/>
      <c r="AC78" s="329"/>
      <c r="AD78" s="329"/>
      <c r="AE78" s="329"/>
      <c r="AF78" s="329"/>
      <c r="AG78" s="329"/>
      <c r="AH78" s="329"/>
      <c r="AI78" s="330"/>
      <c r="AJ78" s="326"/>
      <c r="AK78"/>
      <c r="AL78" s="327"/>
      <c r="AM78" s="319"/>
      <c r="AN78" s="320"/>
      <c r="AO78" s="320"/>
      <c r="AP78" s="320"/>
      <c r="AQ78" s="320"/>
      <c r="AR78" s="321"/>
      <c r="AS78"/>
      <c r="AT78" s="115"/>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27" customHeight="1">
      <c r="A79" s="322"/>
      <c r="B79" s="323"/>
      <c r="C79" s="331"/>
      <c r="D79" s="917" t="s">
        <v>185</v>
      </c>
      <c r="E79" s="917"/>
      <c r="F79" s="917"/>
      <c r="G79" s="917"/>
      <c r="H79" s="917"/>
      <c r="I79" s="917"/>
      <c r="J79" s="917"/>
      <c r="K79" s="917"/>
      <c r="L79" s="917"/>
      <c r="M79" s="917"/>
      <c r="N79" s="917"/>
      <c r="O79" s="917"/>
      <c r="P79" s="917"/>
      <c r="Q79" s="917"/>
      <c r="R79" s="917"/>
      <c r="S79" s="917"/>
      <c r="T79" s="917"/>
      <c r="U79" s="917"/>
      <c r="V79" s="917"/>
      <c r="W79" s="917"/>
      <c r="X79" s="917"/>
      <c r="Y79" s="917"/>
      <c r="Z79" s="917"/>
      <c r="AA79" s="917"/>
      <c r="AB79" s="917"/>
      <c r="AC79" s="917"/>
      <c r="AD79" s="917"/>
      <c r="AE79" s="917"/>
      <c r="AF79" s="917"/>
      <c r="AG79" s="917"/>
      <c r="AH79" s="917"/>
      <c r="AI79" s="917"/>
      <c r="AJ79" s="326"/>
      <c r="AK79"/>
      <c r="AL79" s="327"/>
      <c r="AM79" s="319"/>
      <c r="AN79" s="320"/>
      <c r="AO79" s="320"/>
      <c r="AP79" s="320"/>
      <c r="AQ79" s="320"/>
      <c r="AR79" s="321"/>
      <c r="AS79"/>
      <c r="AT79" s="115"/>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18" customHeight="1">
      <c r="A80" s="333"/>
      <c r="B80" s="334"/>
      <c r="C80" s="335"/>
      <c r="D80" s="336" t="s">
        <v>186</v>
      </c>
      <c r="E80" s="337"/>
      <c r="F80" s="918"/>
      <c r="G80" s="918"/>
      <c r="H80" s="918"/>
      <c r="I80" s="918"/>
      <c r="J80" s="918"/>
      <c r="K80" s="918"/>
      <c r="L80" s="918"/>
      <c r="M80" s="918"/>
      <c r="N80" s="918"/>
      <c r="O80" s="918"/>
      <c r="P80" s="918"/>
      <c r="Q80" s="918"/>
      <c r="R80" s="918"/>
      <c r="S80" s="918"/>
      <c r="T80" s="918"/>
      <c r="U80" s="918"/>
      <c r="V80" s="918"/>
      <c r="W80" s="918"/>
      <c r="X80" s="918"/>
      <c r="Y80" s="918"/>
      <c r="Z80" s="918"/>
      <c r="AA80" s="918"/>
      <c r="AB80" s="918"/>
      <c r="AC80" s="918"/>
      <c r="AD80" s="918"/>
      <c r="AE80" s="918"/>
      <c r="AF80" s="918"/>
      <c r="AG80" s="918"/>
      <c r="AH80" s="918"/>
      <c r="AI80" s="918"/>
      <c r="AJ80" s="338" t="s">
        <v>169</v>
      </c>
      <c r="AK80"/>
      <c r="AL80" s="327"/>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18" customHeight="1">
      <c r="A81" s="111" t="s">
        <v>187</v>
      </c>
      <c r="B81" s="339" t="s">
        <v>188</v>
      </c>
      <c r="C81" s="340"/>
      <c r="D81" s="340"/>
      <c r="E81" s="340"/>
      <c r="F81" s="340"/>
      <c r="G81" s="340"/>
      <c r="H81" s="339"/>
      <c r="I81" s="339"/>
      <c r="J81" s="339"/>
      <c r="K81" s="339"/>
      <c r="L81" s="341"/>
      <c r="M81" s="191"/>
      <c r="N81" s="342" t="s">
        <v>100</v>
      </c>
      <c r="O81" s="194"/>
      <c r="P81" s="919"/>
      <c r="Q81" s="919"/>
      <c r="R81" s="192" t="s">
        <v>131</v>
      </c>
      <c r="S81" s="919"/>
      <c r="T81" s="919"/>
      <c r="U81" s="192" t="s">
        <v>132</v>
      </c>
      <c r="V81" s="894" t="s">
        <v>133</v>
      </c>
      <c r="W81" s="894"/>
      <c r="X81" s="192" t="s">
        <v>100</v>
      </c>
      <c r="Y81" s="194"/>
      <c r="Z81" s="919"/>
      <c r="AA81" s="919"/>
      <c r="AB81" s="192" t="s">
        <v>131</v>
      </c>
      <c r="AC81" s="919"/>
      <c r="AD81" s="919"/>
      <c r="AE81" s="192" t="s">
        <v>132</v>
      </c>
      <c r="AF81" s="194" t="s">
        <v>134</v>
      </c>
      <c r="AG81" s="194" t="str">
        <f>IF(P81&gt;=1,(Z81*12+AC81)-(P81*12+S81)+1,"")</f>
        <v/>
      </c>
      <c r="AH81" s="894" t="s">
        <v>135</v>
      </c>
      <c r="AI81" s="894"/>
      <c r="AJ81" s="195" t="s">
        <v>136</v>
      </c>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6" customHeight="1">
      <c r="A82" s="344"/>
      <c r="B82" s="345"/>
      <c r="C82" s="345"/>
      <c r="D82" s="345"/>
      <c r="E82" s="345"/>
      <c r="F82" s="345"/>
      <c r="G82" s="345"/>
      <c r="H82" s="345"/>
      <c r="I82" s="345"/>
      <c r="J82" s="345"/>
      <c r="K82" s="345"/>
      <c r="L82" s="345"/>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7"/>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3.5" customHeight="1">
      <c r="A83" s="348" t="s">
        <v>189</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7"/>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33.75" customHeight="1">
      <c r="A84" s="349" t="s">
        <v>112</v>
      </c>
      <c r="B84" s="891" t="s">
        <v>190</v>
      </c>
      <c r="C84" s="891"/>
      <c r="D84" s="891"/>
      <c r="E84" s="891"/>
      <c r="F84" s="891"/>
      <c r="G84" s="891"/>
      <c r="H84" s="891"/>
      <c r="I84" s="891"/>
      <c r="J84" s="891"/>
      <c r="K84" s="891"/>
      <c r="L84" s="891"/>
      <c r="M84" s="891"/>
      <c r="N84" s="891"/>
      <c r="O84" s="891"/>
      <c r="P84" s="891"/>
      <c r="Q84" s="891"/>
      <c r="R84" s="891"/>
      <c r="S84" s="891"/>
      <c r="T84" s="891"/>
      <c r="U84" s="891"/>
      <c r="V84" s="891"/>
      <c r="W84" s="891"/>
      <c r="X84" s="891"/>
      <c r="Y84" s="891"/>
      <c r="Z84" s="891"/>
      <c r="AA84" s="891"/>
      <c r="AB84" s="891"/>
      <c r="AC84" s="891"/>
      <c r="AD84" s="891"/>
      <c r="AE84" s="891"/>
      <c r="AF84" s="891"/>
      <c r="AG84" s="891"/>
      <c r="AH84" s="891"/>
      <c r="AI84" s="891"/>
      <c r="AJ84" s="891"/>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33.75" customHeight="1">
      <c r="A85" s="349" t="s">
        <v>112</v>
      </c>
      <c r="B85" s="920" t="s">
        <v>191</v>
      </c>
      <c r="C85" s="920"/>
      <c r="D85" s="920"/>
      <c r="E85" s="920"/>
      <c r="F85" s="920"/>
      <c r="G85" s="920"/>
      <c r="H85" s="920"/>
      <c r="I85" s="920"/>
      <c r="J85" s="920"/>
      <c r="K85" s="920"/>
      <c r="L85" s="920"/>
      <c r="M85" s="920"/>
      <c r="N85" s="920"/>
      <c r="O85" s="920"/>
      <c r="P85" s="920"/>
      <c r="Q85" s="920"/>
      <c r="R85" s="920"/>
      <c r="S85" s="920"/>
      <c r="T85" s="920"/>
      <c r="U85" s="920"/>
      <c r="V85" s="920"/>
      <c r="W85" s="920"/>
      <c r="X85" s="920"/>
      <c r="Y85" s="920"/>
      <c r="Z85" s="920"/>
      <c r="AA85" s="920"/>
      <c r="AB85" s="920"/>
      <c r="AC85" s="920"/>
      <c r="AD85" s="920"/>
      <c r="AE85" s="920"/>
      <c r="AF85" s="920"/>
      <c r="AG85" s="920"/>
      <c r="AH85" s="920"/>
      <c r="AI85" s="920"/>
      <c r="AJ85" s="920"/>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5" customHeight="1">
      <c r="A86" s="350"/>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c r="AL86"/>
      <c r="AT86" s="140"/>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 customHeight="1">
      <c r="A87" s="148" t="s">
        <v>192</v>
      </c>
      <c r="B87" s="352"/>
      <c r="C87" s="353"/>
      <c r="D87" s="353"/>
      <c r="E87" s="353"/>
      <c r="F87" s="353"/>
      <c r="G87" s="353"/>
      <c r="H87" s="353"/>
      <c r="I87" s="353"/>
      <c r="J87" s="353"/>
      <c r="K87" s="353"/>
      <c r="L87" s="353"/>
      <c r="M87" s="353"/>
      <c r="N87" s="921"/>
      <c r="O87" s="921"/>
      <c r="P87" s="921"/>
      <c r="Q87" s="921"/>
      <c r="R87" s="921"/>
      <c r="S87" s="921"/>
      <c r="T87" s="921"/>
      <c r="U87" s="921"/>
      <c r="V87" s="921"/>
      <c r="W87" s="921"/>
      <c r="X87" s="921"/>
      <c r="Y87" s="921"/>
      <c r="Z87" s="353"/>
      <c r="AA87" s="353"/>
      <c r="AB87" s="353"/>
      <c r="AC87" s="353"/>
      <c r="AD87" s="353"/>
      <c r="AE87" s="353"/>
      <c r="AF87" s="353"/>
      <c r="AG87" s="354"/>
      <c r="AH87" s="354"/>
      <c r="AI87" s="355"/>
      <c r="AJ87" s="356"/>
      <c r="AK87" s="94"/>
      <c r="AL87"/>
      <c r="AM87"/>
      <c r="AN87"/>
      <c r="AO87"/>
      <c r="AP87"/>
      <c r="AQ87"/>
      <c r="AR87"/>
      <c r="AS87"/>
      <c r="AT87" s="140"/>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ht="22.5" customHeight="1">
      <c r="A88" s="357" t="s">
        <v>112</v>
      </c>
      <c r="B88" s="922" t="s">
        <v>193</v>
      </c>
      <c r="C88" s="922"/>
      <c r="D88" s="922"/>
      <c r="E88" s="922"/>
      <c r="F88" s="922"/>
      <c r="G88" s="922"/>
      <c r="H88" s="922"/>
      <c r="I88" s="922"/>
      <c r="J88" s="922"/>
      <c r="K88" s="922"/>
      <c r="L88" s="922"/>
      <c r="M88" s="922"/>
      <c r="N88" s="922"/>
      <c r="O88" s="922"/>
      <c r="P88" s="922"/>
      <c r="Q88" s="922"/>
      <c r="R88" s="922"/>
      <c r="S88" s="922"/>
      <c r="T88" s="922"/>
      <c r="U88" s="922"/>
      <c r="V88" s="922"/>
      <c r="W88" s="922"/>
      <c r="X88" s="922"/>
      <c r="Y88" s="922"/>
      <c r="Z88" s="922"/>
      <c r="AA88" s="922"/>
      <c r="AB88" s="922"/>
      <c r="AC88" s="922"/>
      <c r="AD88" s="922"/>
      <c r="AE88" s="922"/>
      <c r="AF88" s="922"/>
      <c r="AG88" s="922"/>
      <c r="AH88" s="922"/>
      <c r="AI88" s="922"/>
      <c r="AJ88" s="922"/>
      <c r="AK88" s="94"/>
      <c r="AL88"/>
      <c r="AM88"/>
      <c r="AN88"/>
      <c r="AO88"/>
      <c r="AP88"/>
      <c r="AQ88"/>
      <c r="AR88"/>
      <c r="AS88"/>
      <c r="AT88" s="140"/>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1:1024" ht="6" customHeight="1">
      <c r="A89" s="358"/>
      <c r="B89" s="359"/>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K89" s="94"/>
      <c r="AL89"/>
      <c r="AM89"/>
      <c r="AN89"/>
      <c r="AO89"/>
      <c r="AP89"/>
      <c r="AQ89"/>
      <c r="AR89"/>
      <c r="AS89"/>
      <c r="AT89"/>
      <c r="AU89" s="140"/>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7.25" customHeight="1">
      <c r="A90" s="892" t="s">
        <v>194</v>
      </c>
      <c r="B90" s="892"/>
      <c r="C90" s="892"/>
      <c r="D90" s="892"/>
      <c r="E90" s="892"/>
      <c r="F90" s="892"/>
      <c r="G90" s="892"/>
      <c r="H90" s="892"/>
      <c r="I90" s="892"/>
      <c r="J90" s="892"/>
      <c r="K90" s="892"/>
      <c r="L90" s="892"/>
      <c r="M90" s="892"/>
      <c r="N90" s="892"/>
      <c r="O90" s="892"/>
      <c r="P90" s="892"/>
      <c r="Q90" s="892"/>
      <c r="R90" s="892"/>
      <c r="S90" s="892"/>
      <c r="T90" s="892"/>
      <c r="U90" s="892"/>
      <c r="V90" s="892"/>
      <c r="W90" s="892"/>
      <c r="X90" s="892"/>
      <c r="Y90" s="892"/>
      <c r="Z90" s="892"/>
      <c r="AA90" s="892"/>
      <c r="AB90" s="892" t="s">
        <v>127</v>
      </c>
      <c r="AC90" s="892"/>
      <c r="AD90" s="892"/>
      <c r="AE90" s="892"/>
      <c r="AF90" s="892"/>
      <c r="AG90" s="892"/>
      <c r="AH90" s="892"/>
      <c r="AI90" s="892"/>
      <c r="AJ90" s="892"/>
      <c r="AK90" s="892"/>
      <c r="AL90" s="94"/>
      <c r="AM90"/>
      <c r="AN90"/>
      <c r="AO90"/>
      <c r="AP90"/>
      <c r="AQ90"/>
      <c r="AR90"/>
      <c r="AS90"/>
      <c r="AT90"/>
      <c r="AU90" s="14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7.25" customHeight="1">
      <c r="A91" s="892" t="s">
        <v>195</v>
      </c>
      <c r="B91" s="892"/>
      <c r="C91" s="892"/>
      <c r="D91" s="892"/>
      <c r="E91" s="892"/>
      <c r="F91" s="892"/>
      <c r="G91" s="892"/>
      <c r="H91" s="892"/>
      <c r="I91" s="892"/>
      <c r="J91" s="892"/>
      <c r="K91" s="892"/>
      <c r="L91" s="892"/>
      <c r="M91" s="892"/>
      <c r="N91" s="892"/>
      <c r="O91" s="892"/>
      <c r="P91" s="892"/>
      <c r="Q91" s="892"/>
      <c r="R91" s="892"/>
      <c r="S91" s="892"/>
      <c r="T91" s="892"/>
      <c r="U91" s="892"/>
      <c r="V91" s="892"/>
      <c r="W91" s="892"/>
      <c r="X91" s="892"/>
      <c r="Y91" s="892"/>
      <c r="Z91" s="892"/>
      <c r="AA91" s="892"/>
      <c r="AB91" s="892" t="s">
        <v>196</v>
      </c>
      <c r="AC91" s="892"/>
      <c r="AD91" s="892"/>
      <c r="AE91" s="892"/>
      <c r="AF91" s="892"/>
      <c r="AG91" s="892"/>
      <c r="AH91" s="892"/>
      <c r="AI91" s="892"/>
      <c r="AJ91" s="892"/>
      <c r="AK91" s="892"/>
      <c r="AL91" s="94"/>
      <c r="AM91"/>
      <c r="AN91"/>
      <c r="AO91"/>
      <c r="AP91"/>
      <c r="AQ91"/>
      <c r="AR91"/>
      <c r="AS91"/>
      <c r="AT91"/>
      <c r="AU91" s="140"/>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7.25" customHeight="1">
      <c r="A92" s="923" t="s">
        <v>197</v>
      </c>
      <c r="B92" s="923"/>
      <c r="C92" s="923"/>
      <c r="D92" s="923"/>
      <c r="E92" s="923"/>
      <c r="F92" s="923"/>
      <c r="G92" s="923"/>
      <c r="H92" s="923"/>
      <c r="I92" s="923"/>
      <c r="J92" s="923"/>
      <c r="K92" s="923"/>
      <c r="L92" s="923"/>
      <c r="M92" s="923"/>
      <c r="N92" s="923"/>
      <c r="O92" s="923"/>
      <c r="P92" s="923"/>
      <c r="Q92" s="923"/>
      <c r="R92" s="923"/>
      <c r="S92" s="923"/>
      <c r="T92" s="923"/>
      <c r="U92" s="923"/>
      <c r="V92" s="923"/>
      <c r="W92" s="923"/>
      <c r="X92" s="923"/>
      <c r="Y92" s="923"/>
      <c r="Z92" s="923"/>
      <c r="AA92" s="923"/>
      <c r="AB92" s="361"/>
      <c r="AC92" s="362"/>
      <c r="AD92" s="362"/>
      <c r="AE92" s="362"/>
      <c r="AF92" s="362"/>
      <c r="AG92" s="362"/>
      <c r="AH92" s="362"/>
      <c r="AI92" s="362"/>
      <c r="AJ92" s="362"/>
      <c r="AK92" s="362"/>
      <c r="AL92" s="94"/>
      <c r="AM92"/>
      <c r="AN92"/>
      <c r="AO92"/>
      <c r="AP92"/>
      <c r="AQ92"/>
      <c r="AR92"/>
      <c r="AS92"/>
      <c r="AT92"/>
      <c r="AU92" s="140"/>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7.25" customHeight="1">
      <c r="A93" s="363"/>
      <c r="B93" s="924" t="s">
        <v>198</v>
      </c>
      <c r="C93" s="924"/>
      <c r="D93" s="924"/>
      <c r="E93" s="924"/>
      <c r="F93" s="924"/>
      <c r="G93" s="924"/>
      <c r="H93" s="924"/>
      <c r="I93" s="924"/>
      <c r="J93" s="924"/>
      <c r="K93" s="924"/>
      <c r="L93" s="924"/>
      <c r="M93" s="924"/>
      <c r="N93" s="924"/>
      <c r="O93" s="925">
        <f>SUM('別紙様式2-4 個表_ベースアップ'!AI12:AI111)</f>
        <v>0</v>
      </c>
      <c r="P93" s="925"/>
      <c r="Q93" s="925"/>
      <c r="R93" s="925"/>
      <c r="S93" s="925"/>
      <c r="T93" s="925"/>
      <c r="U93" s="925"/>
      <c r="V93" s="364" t="s">
        <v>102</v>
      </c>
      <c r="W93" s="365"/>
      <c r="X93" s="366"/>
      <c r="Y93" s="366"/>
      <c r="Z93" s="367"/>
      <c r="AA93" s="368"/>
      <c r="AB93" s="926" t="s">
        <v>199</v>
      </c>
      <c r="AC93" s="927" t="str">
        <f>IF(X94=0,"",IF(X94&gt;=200/3,"○","×"))</f>
        <v/>
      </c>
      <c r="AD93" s="928" t="s">
        <v>200</v>
      </c>
      <c r="AE93" s="362"/>
      <c r="AF93" s="362"/>
      <c r="AG93" s="362"/>
      <c r="AH93" s="362"/>
      <c r="AI93" s="362"/>
      <c r="AJ93" s="362"/>
      <c r="AK93" s="362"/>
      <c r="AL93" s="94"/>
      <c r="AM93"/>
      <c r="AN93"/>
      <c r="AO93"/>
      <c r="AP93"/>
      <c r="AQ93"/>
      <c r="AR93"/>
      <c r="AS93"/>
      <c r="AT93"/>
      <c r="AU93" s="140"/>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7.25" customHeight="1">
      <c r="A94" s="369"/>
      <c r="B94" s="369"/>
      <c r="C94" s="362"/>
      <c r="D94" s="929" t="s">
        <v>201</v>
      </c>
      <c r="E94" s="929"/>
      <c r="F94" s="929"/>
      <c r="G94" s="929"/>
      <c r="H94" s="929"/>
      <c r="I94" s="929"/>
      <c r="J94" s="929"/>
      <c r="K94" s="929"/>
      <c r="L94" s="929"/>
      <c r="M94" s="929"/>
      <c r="N94" s="929"/>
      <c r="O94" s="930">
        <f>SUM('別紙様式2-4 個表_ベースアップ'!AJ12:AJ111)</f>
        <v>0</v>
      </c>
      <c r="P94" s="930"/>
      <c r="Q94" s="930"/>
      <c r="R94" s="930"/>
      <c r="S94" s="930"/>
      <c r="T94" s="930"/>
      <c r="U94" s="930"/>
      <c r="V94" s="370" t="s">
        <v>102</v>
      </c>
      <c r="W94" s="371" t="s">
        <v>168</v>
      </c>
      <c r="X94" s="931">
        <f>IFERROR(O94/O93*100,0)</f>
        <v>0</v>
      </c>
      <c r="Y94" s="931"/>
      <c r="Z94" s="372" t="s">
        <v>169</v>
      </c>
      <c r="AA94" s="373" t="s">
        <v>202</v>
      </c>
      <c r="AB94" s="926"/>
      <c r="AC94" s="927"/>
      <c r="AD94" s="928"/>
      <c r="AE94" s="362"/>
      <c r="AF94" s="362"/>
      <c r="AG94" s="362"/>
      <c r="AH94" s="362"/>
      <c r="AI94" s="362"/>
      <c r="AJ94" s="362"/>
      <c r="AK94" s="362"/>
      <c r="AL94" s="94"/>
      <c r="AM94"/>
      <c r="AN94"/>
      <c r="AO94"/>
      <c r="AP94"/>
      <c r="AQ94"/>
      <c r="AR94"/>
      <c r="AS94"/>
      <c r="AT94"/>
      <c r="AU94" s="140"/>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6.5" customHeight="1">
      <c r="A95" s="369"/>
      <c r="B95" s="374"/>
      <c r="C95" s="375"/>
      <c r="D95" s="929"/>
      <c r="E95" s="929"/>
      <c r="F95" s="929"/>
      <c r="G95" s="929"/>
      <c r="H95" s="929"/>
      <c r="I95" s="929"/>
      <c r="J95" s="929"/>
      <c r="K95" s="929"/>
      <c r="L95" s="929"/>
      <c r="M95" s="929"/>
      <c r="N95" s="929"/>
      <c r="O95" s="932" t="s">
        <v>203</v>
      </c>
      <c r="P95" s="932"/>
      <c r="Q95" s="932"/>
      <c r="R95" s="933" t="e">
        <f>O94/AH99</f>
        <v>#VALUE!</v>
      </c>
      <c r="S95" s="933"/>
      <c r="T95" s="933"/>
      <c r="U95" s="933"/>
      <c r="V95" s="376" t="s">
        <v>204</v>
      </c>
      <c r="W95" s="371"/>
      <c r="X95" s="934"/>
      <c r="Y95" s="934"/>
      <c r="Z95" s="354"/>
      <c r="AA95" s="373"/>
      <c r="AB95" s="926"/>
      <c r="AC95" s="927"/>
      <c r="AD95" s="928"/>
      <c r="AE95" s="362"/>
      <c r="AF95" s="362"/>
      <c r="AG95" s="362"/>
      <c r="AH95" s="362"/>
      <c r="AI95" s="362"/>
      <c r="AJ95" s="362"/>
      <c r="AK95" s="362"/>
      <c r="AL95" s="94"/>
      <c r="AM95"/>
      <c r="AN95"/>
      <c r="AO95"/>
      <c r="AP95"/>
      <c r="AQ95"/>
      <c r="AR95"/>
      <c r="AS95"/>
      <c r="AT95"/>
      <c r="AU95" s="140"/>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7.25" customHeight="1">
      <c r="A96" s="369"/>
      <c r="B96" s="924" t="s">
        <v>205</v>
      </c>
      <c r="C96" s="924"/>
      <c r="D96" s="924"/>
      <c r="E96" s="924"/>
      <c r="F96" s="924"/>
      <c r="G96" s="924"/>
      <c r="H96" s="924"/>
      <c r="I96" s="924"/>
      <c r="J96" s="924"/>
      <c r="K96" s="924"/>
      <c r="L96" s="924"/>
      <c r="M96" s="924"/>
      <c r="N96" s="924"/>
      <c r="O96" s="925">
        <f>SUM('別紙様式2-4 個表_ベースアップ'!AK12:AK111)</f>
        <v>0</v>
      </c>
      <c r="P96" s="925"/>
      <c r="Q96" s="925"/>
      <c r="R96" s="925"/>
      <c r="S96" s="925"/>
      <c r="T96" s="925"/>
      <c r="U96" s="925"/>
      <c r="V96" s="377" t="s">
        <v>102</v>
      </c>
      <c r="W96" s="365"/>
      <c r="X96" s="366"/>
      <c r="Y96" s="366"/>
      <c r="Z96" s="367"/>
      <c r="AA96" s="368"/>
      <c r="AB96" s="926" t="s">
        <v>199</v>
      </c>
      <c r="AC96" s="927" t="str">
        <f>IF(X97=0,"",IF(X97&gt;=200/3,"○","×"))</f>
        <v/>
      </c>
      <c r="AD96" s="928"/>
      <c r="AE96" s="362"/>
      <c r="AF96" s="362"/>
      <c r="AG96" s="362"/>
      <c r="AH96" s="362"/>
      <c r="AI96" s="362"/>
      <c r="AJ96" s="362"/>
      <c r="AK96" s="362"/>
      <c r="AL96" s="94"/>
      <c r="AM96"/>
      <c r="AN96"/>
      <c r="AO96"/>
      <c r="AP96"/>
      <c r="AQ96"/>
      <c r="AR96"/>
      <c r="AS96"/>
      <c r="AT96"/>
      <c r="AU96" s="140"/>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7.25" customHeight="1">
      <c r="A97" s="369"/>
      <c r="B97" s="369"/>
      <c r="C97" s="362"/>
      <c r="D97" s="929" t="s">
        <v>206</v>
      </c>
      <c r="E97" s="929"/>
      <c r="F97" s="929"/>
      <c r="G97" s="929"/>
      <c r="H97" s="929"/>
      <c r="I97" s="929"/>
      <c r="J97" s="929"/>
      <c r="K97" s="929"/>
      <c r="L97" s="929"/>
      <c r="M97" s="929"/>
      <c r="N97" s="929"/>
      <c r="O97" s="930">
        <f>SUM('別紙様式2-4 個表_ベースアップ'!AL12:AL111)</f>
        <v>0</v>
      </c>
      <c r="P97" s="930"/>
      <c r="Q97" s="930"/>
      <c r="R97" s="930"/>
      <c r="S97" s="930"/>
      <c r="T97" s="930"/>
      <c r="U97" s="930"/>
      <c r="V97" s="378" t="s">
        <v>102</v>
      </c>
      <c r="W97" s="371" t="s">
        <v>168</v>
      </c>
      <c r="X97" s="931">
        <f>IFERROR(O97/O96*100,0)</f>
        <v>0</v>
      </c>
      <c r="Y97" s="931"/>
      <c r="Z97" s="372" t="s">
        <v>169</v>
      </c>
      <c r="AA97" s="373" t="s">
        <v>202</v>
      </c>
      <c r="AB97" s="926"/>
      <c r="AC97" s="927"/>
      <c r="AD97" s="928"/>
      <c r="AE97" s="362"/>
      <c r="AF97" s="362"/>
      <c r="AG97" s="362"/>
      <c r="AH97" s="362"/>
      <c r="AI97" s="362"/>
      <c r="AJ97" s="362"/>
      <c r="AK97" s="362"/>
      <c r="AL97" s="94"/>
      <c r="AM97"/>
      <c r="AN97"/>
      <c r="AO97"/>
      <c r="AP97"/>
      <c r="AQ97"/>
      <c r="AR97"/>
      <c r="AS97"/>
      <c r="AT97"/>
      <c r="AU97" s="140"/>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6.5" customHeight="1">
      <c r="A98" s="369"/>
      <c r="B98" s="374"/>
      <c r="C98" s="375"/>
      <c r="D98" s="929"/>
      <c r="E98" s="929"/>
      <c r="F98" s="929"/>
      <c r="G98" s="929"/>
      <c r="H98" s="929"/>
      <c r="I98" s="929"/>
      <c r="J98" s="929"/>
      <c r="K98" s="929"/>
      <c r="L98" s="929"/>
      <c r="M98" s="929"/>
      <c r="N98" s="929"/>
      <c r="O98" s="932" t="s">
        <v>203</v>
      </c>
      <c r="P98" s="932"/>
      <c r="Q98" s="932"/>
      <c r="R98" s="933" t="e">
        <f>O97/AH99</f>
        <v>#VALUE!</v>
      </c>
      <c r="S98" s="933"/>
      <c r="T98" s="933"/>
      <c r="U98" s="933"/>
      <c r="V98" s="379" t="s">
        <v>204</v>
      </c>
      <c r="W98" s="380"/>
      <c r="X98" s="935"/>
      <c r="Y98" s="935"/>
      <c r="Z98" s="381"/>
      <c r="AA98" s="382"/>
      <c r="AB98" s="926"/>
      <c r="AC98" s="927"/>
      <c r="AD98" s="928"/>
      <c r="AE98" s="362"/>
      <c r="AF98" s="362"/>
      <c r="AG98" s="362"/>
      <c r="AH98" s="362"/>
      <c r="AI98" s="362"/>
      <c r="AJ98" s="362"/>
      <c r="AK98" s="362"/>
      <c r="AL98" s="94"/>
      <c r="AM98" s="109"/>
      <c r="AN98" s="109"/>
      <c r="AO98" s="109"/>
      <c r="AP98" s="109"/>
      <c r="AQ98" s="109"/>
      <c r="AR98" s="109"/>
      <c r="AS98" s="109"/>
      <c r="AT98" s="109"/>
      <c r="AU98" s="109"/>
      <c r="AV98" s="109"/>
      <c r="AW98" s="109"/>
      <c r="AX98" s="109"/>
      <c r="AY98" s="109"/>
      <c r="AZ98" s="109"/>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s="109" customFormat="1" ht="18.75" customHeight="1">
      <c r="A99" s="383" t="s">
        <v>207</v>
      </c>
      <c r="B99" s="384" t="s">
        <v>208</v>
      </c>
      <c r="C99" s="384"/>
      <c r="D99" s="384"/>
      <c r="E99" s="384"/>
      <c r="F99" s="384"/>
      <c r="G99" s="384"/>
      <c r="H99" s="384"/>
      <c r="I99" s="384"/>
      <c r="J99" s="384"/>
      <c r="K99" s="384"/>
      <c r="L99" s="384"/>
      <c r="M99" s="384"/>
      <c r="N99" s="385"/>
      <c r="O99" s="342" t="s">
        <v>100</v>
      </c>
      <c r="P99" s="194"/>
      <c r="Q99" s="936"/>
      <c r="R99" s="936"/>
      <c r="S99" s="192" t="s">
        <v>131</v>
      </c>
      <c r="T99" s="936"/>
      <c r="U99" s="936"/>
      <c r="V99" s="192" t="s">
        <v>132</v>
      </c>
      <c r="W99" s="894" t="s">
        <v>133</v>
      </c>
      <c r="X99" s="894"/>
      <c r="Y99" s="192" t="s">
        <v>100</v>
      </c>
      <c r="Z99" s="194"/>
      <c r="AA99" s="936"/>
      <c r="AB99" s="936"/>
      <c r="AC99" s="192" t="s">
        <v>131</v>
      </c>
      <c r="AD99" s="936"/>
      <c r="AE99" s="936"/>
      <c r="AF99" s="192" t="s">
        <v>132</v>
      </c>
      <c r="AG99" s="194" t="s">
        <v>134</v>
      </c>
      <c r="AH99" s="194" t="str">
        <f>IF(Q99&gt;=1,(AA99*12+AD99)-(Q99*12+T99)+1,"")</f>
        <v/>
      </c>
      <c r="AI99" s="894" t="s">
        <v>135</v>
      </c>
      <c r="AJ99" s="894"/>
      <c r="AK99" s="195" t="s">
        <v>136</v>
      </c>
      <c r="AM99" s="93"/>
      <c r="AN99" s="93"/>
      <c r="AO99" s="93"/>
      <c r="AP99" s="93"/>
      <c r="AQ99" s="93"/>
      <c r="AR99" s="93"/>
      <c r="AS99" s="93"/>
      <c r="AT99" s="140"/>
      <c r="AU99" s="93"/>
      <c r="AV99" s="93"/>
      <c r="AW99" s="93"/>
      <c r="AX99" s="93"/>
      <c r="AY99" s="93"/>
      <c r="AZ99" s="93"/>
    </row>
    <row r="100" spans="1:1024" ht="6.75" customHeight="1">
      <c r="A100" s="387"/>
      <c r="B100" s="388"/>
      <c r="C100" s="388"/>
      <c r="D100" s="388"/>
      <c r="E100" s="388"/>
      <c r="F100" s="388"/>
      <c r="G100" s="388"/>
      <c r="H100" s="388"/>
      <c r="I100" s="388"/>
      <c r="J100" s="388"/>
      <c r="K100" s="388"/>
      <c r="L100" s="388"/>
      <c r="M100" s="389"/>
      <c r="N100" s="389"/>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90"/>
      <c r="AK100" s="94"/>
      <c r="AL100"/>
      <c r="AM100" s="109"/>
      <c r="AN100" s="109"/>
      <c r="AO100" s="109"/>
      <c r="AP100" s="109"/>
      <c r="AQ100" s="109"/>
      <c r="AR100" s="109"/>
      <c r="AS100" s="109"/>
      <c r="AT100" s="109"/>
      <c r="AU100" s="109"/>
      <c r="AV100" s="109"/>
      <c r="AW100" s="109"/>
      <c r="AX100" s="109"/>
      <c r="AY100" s="109"/>
      <c r="AZ100" s="109"/>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s="109" customFormat="1" ht="13.5" customHeight="1">
      <c r="A101" s="348" t="s">
        <v>189</v>
      </c>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7"/>
    </row>
    <row r="102" spans="1:1024" s="109" customFormat="1" ht="12.75" customHeight="1">
      <c r="A102" s="349" t="s">
        <v>112</v>
      </c>
      <c r="B102" s="891" t="s">
        <v>209</v>
      </c>
      <c r="C102" s="891"/>
      <c r="D102" s="891"/>
      <c r="E102" s="891"/>
      <c r="F102" s="891"/>
      <c r="G102" s="891"/>
      <c r="H102" s="891"/>
      <c r="I102" s="891"/>
      <c r="J102" s="891"/>
      <c r="K102" s="891"/>
      <c r="L102" s="891"/>
      <c r="M102" s="891"/>
      <c r="N102" s="891"/>
      <c r="O102" s="891"/>
      <c r="P102" s="891"/>
      <c r="Q102" s="891"/>
      <c r="R102" s="891"/>
      <c r="S102" s="891"/>
      <c r="T102" s="891"/>
      <c r="U102" s="891"/>
      <c r="V102" s="891"/>
      <c r="W102" s="891"/>
      <c r="X102" s="891"/>
      <c r="Y102" s="891"/>
      <c r="Z102" s="891"/>
      <c r="AA102" s="891"/>
      <c r="AB102" s="891"/>
      <c r="AC102" s="891"/>
      <c r="AD102" s="891"/>
      <c r="AE102" s="891"/>
      <c r="AF102" s="891"/>
      <c r="AG102" s="891"/>
      <c r="AH102" s="891"/>
      <c r="AI102" s="891"/>
      <c r="AJ102" s="891"/>
    </row>
    <row r="103" spans="1:1024" s="109" customFormat="1" ht="5.25" customHeight="1">
      <c r="A103" s="350"/>
      <c r="B103" s="391"/>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row>
    <row r="104" spans="1:1024" s="109" customFormat="1" ht="3.75" customHeight="1">
      <c r="A104" s="392"/>
      <c r="B104" s="393"/>
      <c r="C104" s="393"/>
      <c r="D104" s="393"/>
      <c r="E104" s="393"/>
      <c r="F104" s="393"/>
      <c r="G104" s="393"/>
      <c r="H104" s="393"/>
      <c r="I104" s="393"/>
      <c r="J104" s="393"/>
      <c r="K104" s="393"/>
      <c r="L104" s="393"/>
      <c r="M104" s="392"/>
      <c r="N104" s="392"/>
      <c r="O104" s="394"/>
      <c r="P104" s="394"/>
      <c r="Q104" s="392"/>
      <c r="R104" s="394"/>
      <c r="S104" s="394"/>
      <c r="T104" s="392"/>
      <c r="U104" s="330"/>
      <c r="V104" s="330"/>
      <c r="W104" s="392"/>
      <c r="X104" s="392"/>
      <c r="Y104" s="394"/>
      <c r="Z104" s="394"/>
      <c r="AA104" s="392"/>
      <c r="AB104" s="394"/>
      <c r="AC104" s="394"/>
      <c r="AD104" s="392"/>
      <c r="AE104" s="392"/>
      <c r="AF104" s="392"/>
      <c r="AG104" s="392"/>
      <c r="AH104" s="392"/>
      <c r="AI104" s="392"/>
      <c r="AJ104" s="395"/>
    </row>
    <row r="105" spans="1:1024" s="109" customFormat="1" ht="18" customHeight="1">
      <c r="A105" s="296" t="s">
        <v>210</v>
      </c>
      <c r="B105" s="392"/>
      <c r="C105" s="396"/>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7"/>
    </row>
    <row r="106" spans="1:1024" s="109" customFormat="1" ht="18" customHeight="1">
      <c r="A106" s="398" t="s">
        <v>211</v>
      </c>
      <c r="B106" s="399"/>
      <c r="C106" s="400"/>
      <c r="D106" s="400"/>
      <c r="E106" s="396"/>
      <c r="F106" s="400"/>
      <c r="G106" s="400"/>
      <c r="H106" s="400"/>
      <c r="I106" s="396"/>
      <c r="J106" s="400"/>
      <c r="K106" s="400"/>
      <c r="L106" s="400"/>
      <c r="M106" s="400"/>
      <c r="N106" s="400"/>
      <c r="O106" s="396"/>
      <c r="P106" s="400"/>
      <c r="Q106" s="400"/>
      <c r="R106" s="400"/>
      <c r="S106" s="400"/>
      <c r="T106" s="400"/>
      <c r="U106" s="400"/>
      <c r="V106" s="396"/>
      <c r="W106" s="400"/>
      <c r="X106" s="400"/>
      <c r="Y106" s="396"/>
      <c r="Z106" s="396"/>
      <c r="AA106" s="400"/>
      <c r="AB106" s="400"/>
      <c r="AC106" s="400"/>
      <c r="AD106" s="400"/>
      <c r="AE106" s="149"/>
      <c r="AF106" s="149"/>
      <c r="AG106" s="149"/>
      <c r="AH106" s="149"/>
      <c r="AI106" s="149"/>
      <c r="AJ106" s="149"/>
    </row>
    <row r="107" spans="1:1024" s="109" customFormat="1" ht="24.75" customHeight="1">
      <c r="A107" s="937" t="s">
        <v>212</v>
      </c>
      <c r="B107" s="937"/>
      <c r="C107" s="937"/>
      <c r="D107" s="937"/>
      <c r="E107" s="401"/>
      <c r="F107" s="402" t="s">
        <v>213</v>
      </c>
      <c r="G107" s="403"/>
      <c r="H107" s="403"/>
      <c r="I107" s="404"/>
      <c r="J107" s="402" t="s">
        <v>214</v>
      </c>
      <c r="K107" s="403"/>
      <c r="L107" s="403"/>
      <c r="M107" s="403"/>
      <c r="N107" s="403"/>
      <c r="O107" s="404"/>
      <c r="P107" s="402" t="s">
        <v>215</v>
      </c>
      <c r="Q107" s="403"/>
      <c r="R107" s="403"/>
      <c r="S107" s="403"/>
      <c r="T107" s="403"/>
      <c r="U107" s="403"/>
      <c r="V107" s="404"/>
      <c r="W107" s="402" t="s">
        <v>216</v>
      </c>
      <c r="X107" s="403"/>
      <c r="Y107" s="405"/>
      <c r="Z107" s="404"/>
      <c r="AA107" s="402" t="s">
        <v>217</v>
      </c>
      <c r="AB107" s="403"/>
      <c r="AC107" s="403"/>
      <c r="AD107" s="403"/>
      <c r="AE107" s="405"/>
      <c r="AF107" s="405"/>
      <c r="AG107" s="405"/>
      <c r="AH107" s="405"/>
      <c r="AI107" s="405"/>
      <c r="AJ107" s="406"/>
      <c r="AK107" s="114"/>
    </row>
    <row r="108" spans="1:1024" s="109" customFormat="1" ht="18" customHeight="1">
      <c r="A108" s="938" t="s">
        <v>218</v>
      </c>
      <c r="B108" s="938"/>
      <c r="C108" s="938"/>
      <c r="D108" s="938"/>
      <c r="E108" s="407" t="s">
        <v>219</v>
      </c>
      <c r="F108" s="408"/>
      <c r="G108" s="409"/>
      <c r="H108" s="409"/>
      <c r="I108" s="410"/>
      <c r="J108" s="409"/>
      <c r="K108" s="409"/>
      <c r="L108" s="409"/>
      <c r="M108" s="409"/>
      <c r="N108" s="409"/>
      <c r="O108" s="411"/>
      <c r="P108" s="409"/>
      <c r="Q108" s="409"/>
      <c r="R108" s="409"/>
      <c r="S108" s="409"/>
      <c r="T108" s="409"/>
      <c r="U108" s="409"/>
      <c r="V108" s="411"/>
      <c r="W108" s="409"/>
      <c r="X108" s="409"/>
      <c r="Y108" s="410"/>
      <c r="Z108" s="410"/>
      <c r="AA108" s="409"/>
      <c r="AB108" s="409"/>
      <c r="AC108" s="409"/>
      <c r="AD108" s="409"/>
      <c r="AE108" s="409"/>
      <c r="AF108" s="409"/>
      <c r="AG108" s="409"/>
      <c r="AH108" s="409"/>
      <c r="AI108" s="409"/>
      <c r="AJ108" s="412"/>
      <c r="AK108" s="114"/>
    </row>
    <row r="109" spans="1:1024" s="109" customFormat="1" ht="18" customHeight="1">
      <c r="A109" s="938"/>
      <c r="B109" s="938"/>
      <c r="C109" s="938"/>
      <c r="D109" s="938"/>
      <c r="E109" s="413"/>
      <c r="F109" s="414" t="s">
        <v>220</v>
      </c>
      <c r="G109" s="410"/>
      <c r="H109" s="410"/>
      <c r="I109" s="410"/>
      <c r="J109" s="410"/>
      <c r="K109" s="415"/>
      <c r="L109" s="414" t="s">
        <v>221</v>
      </c>
      <c r="M109" s="410"/>
      <c r="N109" s="410"/>
      <c r="O109" s="411"/>
      <c r="P109" s="411"/>
      <c r="Q109" s="416"/>
      <c r="R109" s="417"/>
      <c r="S109" s="414" t="s">
        <v>217</v>
      </c>
      <c r="T109" s="411"/>
      <c r="U109" s="414" t="s">
        <v>168</v>
      </c>
      <c r="V109" s="939"/>
      <c r="W109" s="939"/>
      <c r="X109" s="939"/>
      <c r="Y109" s="939"/>
      <c r="Z109" s="939"/>
      <c r="AA109" s="939"/>
      <c r="AB109" s="939"/>
      <c r="AC109" s="939"/>
      <c r="AD109" s="939"/>
      <c r="AE109" s="939"/>
      <c r="AF109" s="939"/>
      <c r="AG109" s="939"/>
      <c r="AH109" s="939"/>
      <c r="AI109" s="939"/>
      <c r="AJ109" s="418" t="s">
        <v>169</v>
      </c>
      <c r="AK109" s="114"/>
    </row>
    <row r="110" spans="1:1024" s="109" customFormat="1" ht="18" customHeight="1">
      <c r="A110" s="938"/>
      <c r="B110" s="938"/>
      <c r="C110" s="938"/>
      <c r="D110" s="938"/>
      <c r="E110" s="419" t="s">
        <v>222</v>
      </c>
      <c r="F110" s="416"/>
      <c r="G110" s="410"/>
      <c r="H110" s="410"/>
      <c r="I110" s="410"/>
      <c r="J110" s="410"/>
      <c r="K110" s="392"/>
      <c r="L110" s="410"/>
      <c r="M110" s="149"/>
      <c r="N110" s="420"/>
      <c r="O110" s="411"/>
      <c r="P110" s="416"/>
      <c r="Q110" s="416"/>
      <c r="R110" s="416"/>
      <c r="S110" s="421"/>
      <c r="T110" s="421"/>
      <c r="U110" s="421"/>
      <c r="V110" s="421"/>
      <c r="W110" s="421"/>
      <c r="X110" s="421"/>
      <c r="Y110" s="421"/>
      <c r="Z110" s="421"/>
      <c r="AA110" s="421"/>
      <c r="AB110" s="421"/>
      <c r="AC110" s="421"/>
      <c r="AD110" s="421"/>
      <c r="AE110" s="421"/>
      <c r="AF110" s="421"/>
      <c r="AG110" s="421"/>
      <c r="AH110" s="421"/>
      <c r="AI110" s="421"/>
      <c r="AJ110" s="422"/>
      <c r="AK110" s="114"/>
    </row>
    <row r="111" spans="1:1024" s="109" customFormat="1" ht="82.5" customHeight="1">
      <c r="A111" s="938"/>
      <c r="B111" s="938"/>
      <c r="C111" s="938"/>
      <c r="D111" s="938"/>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0"/>
      <c r="AA111" s="940"/>
      <c r="AB111" s="940"/>
      <c r="AC111" s="940"/>
      <c r="AD111" s="940"/>
      <c r="AE111" s="940"/>
      <c r="AF111" s="940"/>
      <c r="AG111" s="940"/>
      <c r="AH111" s="940"/>
      <c r="AI111" s="940"/>
      <c r="AJ111" s="940"/>
      <c r="AK111" s="114"/>
    </row>
    <row r="112" spans="1:1024" s="109" customFormat="1" ht="14.25" customHeight="1">
      <c r="A112" s="938"/>
      <c r="B112" s="938"/>
      <c r="C112" s="938"/>
      <c r="D112" s="938"/>
      <c r="E112" s="423" t="s">
        <v>223</v>
      </c>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24"/>
      <c r="AK112" s="114"/>
    </row>
    <row r="113" spans="1:1024" s="109" customFormat="1" ht="18" customHeight="1">
      <c r="A113" s="938"/>
      <c r="B113" s="938"/>
      <c r="C113" s="938"/>
      <c r="D113" s="938"/>
      <c r="E113" s="425" t="s">
        <v>224</v>
      </c>
      <c r="F113" s="426"/>
      <c r="G113" s="426"/>
      <c r="H113" s="426"/>
      <c r="I113" s="426"/>
      <c r="J113" s="426"/>
      <c r="K113" s="426"/>
      <c r="L113" s="941" t="s">
        <v>100</v>
      </c>
      <c r="M113" s="941"/>
      <c r="N113" s="941"/>
      <c r="O113" s="942"/>
      <c r="P113" s="942"/>
      <c r="Q113" s="427" t="s">
        <v>131</v>
      </c>
      <c r="R113" s="942"/>
      <c r="S113" s="942"/>
      <c r="T113" s="427" t="s">
        <v>132</v>
      </c>
      <c r="U113" s="428" t="s">
        <v>168</v>
      </c>
      <c r="V113" s="193"/>
      <c r="W113" s="429" t="s">
        <v>225</v>
      </c>
      <c r="X113" s="428"/>
      <c r="Y113" s="428"/>
      <c r="Z113" s="193"/>
      <c r="AA113" s="429" t="s">
        <v>226</v>
      </c>
      <c r="AB113" s="428"/>
      <c r="AC113" s="428" t="s">
        <v>169</v>
      </c>
      <c r="AD113" s="428"/>
      <c r="AE113" s="428"/>
      <c r="AF113" s="428"/>
      <c r="AG113" s="428"/>
      <c r="AH113" s="428"/>
      <c r="AI113" s="428"/>
      <c r="AJ113" s="430"/>
      <c r="AK113" s="114"/>
    </row>
    <row r="114" spans="1:1024" s="109" customFormat="1" ht="15" customHeight="1">
      <c r="A114" s="943" t="s">
        <v>227</v>
      </c>
      <c r="B114" s="943"/>
      <c r="C114" s="943"/>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3"/>
      <c r="AA114" s="943"/>
      <c r="AB114" s="943"/>
      <c r="AC114" s="943"/>
      <c r="AD114" s="943"/>
      <c r="AE114" s="943"/>
      <c r="AF114" s="943"/>
      <c r="AG114" s="431"/>
      <c r="AH114" s="432" t="s">
        <v>228</v>
      </c>
      <c r="AI114" s="431"/>
      <c r="AJ114" s="433"/>
      <c r="AK114"/>
    </row>
    <row r="115" spans="1:1024" s="109" customFormat="1" ht="10.5" customHeight="1">
      <c r="A115" s="434"/>
      <c r="B115" s="434"/>
      <c r="C115" s="434"/>
      <c r="D115" s="434"/>
      <c r="E115" s="435"/>
      <c r="F115" s="394"/>
      <c r="G115" s="394"/>
      <c r="H115" s="394"/>
      <c r="I115" s="394"/>
      <c r="J115" s="394"/>
      <c r="K115" s="394"/>
      <c r="L115" s="411"/>
      <c r="M115" s="411"/>
      <c r="N115" s="394"/>
      <c r="O115" s="436"/>
      <c r="P115" s="436"/>
      <c r="Q115" s="436"/>
      <c r="R115" s="436"/>
      <c r="S115" s="436"/>
      <c r="T115" s="436"/>
      <c r="U115" s="394"/>
      <c r="V115" s="394"/>
      <c r="W115" s="437"/>
      <c r="X115" s="394"/>
      <c r="Y115" s="394"/>
      <c r="Z115" s="394"/>
      <c r="AA115" s="436"/>
      <c r="AB115" s="394"/>
      <c r="AC115" s="394"/>
      <c r="AD115" s="394"/>
      <c r="AE115" s="394"/>
      <c r="AF115" s="394"/>
      <c r="AG115" s="394"/>
      <c r="AH115" s="394"/>
      <c r="AI115" s="394"/>
      <c r="AJ115" s="438"/>
      <c r="AK115"/>
    </row>
    <row r="116" spans="1:1024" s="109" customFormat="1" ht="18" customHeight="1">
      <c r="A116" s="439" t="s">
        <v>229</v>
      </c>
      <c r="B116" s="410"/>
      <c r="C116" s="410"/>
      <c r="D116" s="410"/>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row>
    <row r="117" spans="1:1024" s="109" customFormat="1" ht="67.5" customHeight="1">
      <c r="A117" s="944" t="s">
        <v>230</v>
      </c>
      <c r="B117" s="944"/>
      <c r="C117" s="944"/>
      <c r="D117" s="944"/>
      <c r="E117" s="945"/>
      <c r="F117" s="945"/>
      <c r="G117" s="945"/>
      <c r="H117" s="945"/>
      <c r="I117" s="945"/>
      <c r="J117" s="945"/>
      <c r="K117" s="945"/>
      <c r="L117" s="945"/>
      <c r="M117" s="945"/>
      <c r="N117" s="945"/>
      <c r="O117" s="945"/>
      <c r="P117" s="945"/>
      <c r="Q117" s="945"/>
      <c r="R117" s="945"/>
      <c r="S117" s="945"/>
      <c r="T117" s="945"/>
      <c r="U117" s="945"/>
      <c r="V117" s="945"/>
      <c r="W117" s="945"/>
      <c r="X117" s="945"/>
      <c r="Y117" s="945"/>
      <c r="Z117" s="945"/>
      <c r="AA117" s="945"/>
      <c r="AB117" s="945"/>
      <c r="AC117" s="945"/>
      <c r="AD117" s="945"/>
      <c r="AE117" s="945"/>
      <c r="AF117" s="945"/>
      <c r="AG117" s="945"/>
      <c r="AH117" s="945"/>
      <c r="AI117" s="945"/>
      <c r="AJ117" s="945"/>
      <c r="AK117" s="114"/>
    </row>
    <row r="118" spans="1:1024" s="109" customFormat="1" ht="16.5" customHeight="1">
      <c r="A118" s="937" t="s">
        <v>231</v>
      </c>
      <c r="B118" s="937"/>
      <c r="C118" s="937"/>
      <c r="D118" s="937"/>
      <c r="E118" s="440"/>
      <c r="F118" s="408" t="s">
        <v>232</v>
      </c>
      <c r="G118" s="409"/>
      <c r="H118" s="409"/>
      <c r="I118" s="409"/>
      <c r="J118" s="409"/>
      <c r="K118" s="409"/>
      <c r="L118" s="409"/>
      <c r="M118" s="409"/>
      <c r="N118" s="440"/>
      <c r="O118" s="408" t="s">
        <v>233</v>
      </c>
      <c r="P118" s="409"/>
      <c r="Q118" s="409"/>
      <c r="R118" s="409"/>
      <c r="S118" s="409"/>
      <c r="T118" s="409"/>
      <c r="U118" s="440"/>
      <c r="V118" s="408" t="s">
        <v>234</v>
      </c>
      <c r="W118" s="409"/>
      <c r="X118" s="409"/>
      <c r="Y118" s="409"/>
      <c r="Z118" s="409"/>
      <c r="AA118" s="409"/>
      <c r="AB118" s="409"/>
      <c r="AC118" s="409"/>
      <c r="AD118" s="409"/>
      <c r="AE118" s="409"/>
      <c r="AF118" s="409"/>
      <c r="AG118" s="409"/>
      <c r="AH118" s="409"/>
      <c r="AI118" s="409"/>
      <c r="AJ118" s="412"/>
      <c r="AK118" s="114"/>
    </row>
    <row r="119" spans="1:1024" s="109" customFormat="1" ht="14.25" customHeight="1">
      <c r="A119" s="937"/>
      <c r="B119" s="937"/>
      <c r="C119" s="937"/>
      <c r="D119" s="937"/>
      <c r="E119" s="402" t="s">
        <v>235</v>
      </c>
      <c r="F119" s="402"/>
      <c r="G119" s="403"/>
      <c r="H119" s="403"/>
      <c r="I119" s="403"/>
      <c r="J119" s="403"/>
      <c r="K119" s="403"/>
      <c r="L119" s="403"/>
      <c r="M119" s="403"/>
      <c r="N119" s="403"/>
      <c r="O119" s="402"/>
      <c r="P119" s="946"/>
      <c r="Q119" s="946"/>
      <c r="R119" s="946"/>
      <c r="S119" s="946"/>
      <c r="T119" s="946"/>
      <c r="U119" s="946"/>
      <c r="V119" s="946"/>
      <c r="W119" s="946"/>
      <c r="X119" s="946"/>
      <c r="Y119" s="946"/>
      <c r="Z119" s="946"/>
      <c r="AA119" s="946"/>
      <c r="AB119" s="946"/>
      <c r="AC119" s="946"/>
      <c r="AD119" s="946"/>
      <c r="AE119" s="946"/>
      <c r="AF119" s="946"/>
      <c r="AG119" s="946"/>
      <c r="AH119" s="946"/>
      <c r="AI119" s="946"/>
      <c r="AJ119" s="946"/>
      <c r="AK119" s="114"/>
    </row>
    <row r="120" spans="1:1024" s="109" customFormat="1" ht="24.75" customHeight="1">
      <c r="A120" s="937" t="s">
        <v>212</v>
      </c>
      <c r="B120" s="937"/>
      <c r="C120" s="937"/>
      <c r="D120" s="937"/>
      <c r="E120" s="441"/>
      <c r="F120" s="402" t="s">
        <v>213</v>
      </c>
      <c r="G120" s="403"/>
      <c r="H120" s="403"/>
      <c r="I120" s="441"/>
      <c r="J120" s="402" t="s">
        <v>214</v>
      </c>
      <c r="K120" s="403"/>
      <c r="L120" s="403"/>
      <c r="M120" s="403"/>
      <c r="N120" s="403"/>
      <c r="O120" s="442"/>
      <c r="P120" s="402" t="s">
        <v>215</v>
      </c>
      <c r="Q120" s="403"/>
      <c r="R120" s="403"/>
      <c r="S120" s="403"/>
      <c r="T120" s="403"/>
      <c r="U120" s="403"/>
      <c r="V120" s="442"/>
      <c r="W120" s="402" t="s">
        <v>216</v>
      </c>
      <c r="X120" s="403"/>
      <c r="Y120" s="441"/>
      <c r="Z120" s="402" t="s">
        <v>217</v>
      </c>
      <c r="AA120" s="402"/>
      <c r="AB120" s="403"/>
      <c r="AC120" s="403"/>
      <c r="AD120" s="403"/>
      <c r="AE120" s="403"/>
      <c r="AF120" s="403"/>
      <c r="AG120" s="403"/>
      <c r="AH120" s="403"/>
      <c r="AI120" s="403"/>
      <c r="AJ120" s="443"/>
      <c r="AK120" s="114"/>
    </row>
    <row r="121" spans="1:1024" s="109" customFormat="1" ht="15" customHeight="1">
      <c r="A121" s="938" t="s">
        <v>218</v>
      </c>
      <c r="B121" s="938"/>
      <c r="C121" s="938"/>
      <c r="D121" s="938"/>
      <c r="E121" s="407" t="s">
        <v>236</v>
      </c>
      <c r="F121" s="408"/>
      <c r="G121" s="409"/>
      <c r="H121" s="409"/>
      <c r="I121" s="409"/>
      <c r="J121" s="409"/>
      <c r="K121" s="409"/>
      <c r="L121" s="409"/>
      <c r="M121" s="409"/>
      <c r="N121" s="409"/>
      <c r="O121" s="408"/>
      <c r="P121" s="409"/>
      <c r="Q121" s="409"/>
      <c r="R121" s="409"/>
      <c r="S121" s="409"/>
      <c r="T121" s="409"/>
      <c r="U121" s="409"/>
      <c r="V121" s="408"/>
      <c r="W121" s="409"/>
      <c r="X121" s="409"/>
      <c r="Y121" s="409"/>
      <c r="Z121" s="409"/>
      <c r="AA121" s="409"/>
      <c r="AB121" s="409"/>
      <c r="AC121" s="409"/>
      <c r="AD121" s="409"/>
      <c r="AE121" s="409"/>
      <c r="AF121" s="409"/>
      <c r="AG121" s="409"/>
      <c r="AH121" s="409"/>
      <c r="AI121" s="409"/>
      <c r="AJ121" s="412"/>
      <c r="AK121" s="114"/>
    </row>
    <row r="122" spans="1:1024" s="109" customFormat="1" ht="18" customHeight="1">
      <c r="A122" s="938"/>
      <c r="B122" s="938"/>
      <c r="C122" s="938"/>
      <c r="D122" s="938"/>
      <c r="E122" s="444"/>
      <c r="F122" s="414" t="s">
        <v>220</v>
      </c>
      <c r="G122" s="410"/>
      <c r="H122" s="410"/>
      <c r="I122" s="410"/>
      <c r="J122" s="410"/>
      <c r="K122" s="445"/>
      <c r="L122" s="414" t="s">
        <v>221</v>
      </c>
      <c r="M122" s="410"/>
      <c r="N122" s="410"/>
      <c r="O122" s="414"/>
      <c r="P122" s="414"/>
      <c r="Q122" s="416"/>
      <c r="R122" s="328"/>
      <c r="S122" s="414" t="s">
        <v>217</v>
      </c>
      <c r="T122" s="414"/>
      <c r="U122" s="414" t="s">
        <v>168</v>
      </c>
      <c r="V122" s="947"/>
      <c r="W122" s="947"/>
      <c r="X122" s="947"/>
      <c r="Y122" s="947"/>
      <c r="Z122" s="947"/>
      <c r="AA122" s="947"/>
      <c r="AB122" s="947"/>
      <c r="AC122" s="947"/>
      <c r="AD122" s="947"/>
      <c r="AE122" s="947"/>
      <c r="AF122" s="947"/>
      <c r="AG122" s="947"/>
      <c r="AH122" s="947"/>
      <c r="AI122" s="947"/>
      <c r="AJ122" s="418" t="s">
        <v>169</v>
      </c>
      <c r="AK122" s="114"/>
    </row>
    <row r="123" spans="1:1024" s="109" customFormat="1" ht="15.75" customHeight="1">
      <c r="A123" s="938"/>
      <c r="B123" s="938"/>
      <c r="C123" s="938"/>
      <c r="D123" s="938"/>
      <c r="E123" s="948" t="s">
        <v>237</v>
      </c>
      <c r="F123" s="948"/>
      <c r="G123" s="948"/>
      <c r="H123" s="948"/>
      <c r="I123" s="948"/>
      <c r="J123" s="948"/>
      <c r="K123" s="948"/>
      <c r="L123" s="948"/>
      <c r="M123" s="948"/>
      <c r="N123" s="948"/>
      <c r="O123" s="948"/>
      <c r="P123" s="948"/>
      <c r="Q123" s="948"/>
      <c r="R123" s="948"/>
      <c r="S123" s="948"/>
      <c r="T123" s="948"/>
      <c r="U123" s="948"/>
      <c r="V123" s="948"/>
      <c r="W123" s="948"/>
      <c r="X123" s="948"/>
      <c r="Y123" s="948"/>
      <c r="Z123" s="948"/>
      <c r="AA123" s="948"/>
      <c r="AB123" s="948"/>
      <c r="AC123" s="948"/>
      <c r="AD123" s="948"/>
      <c r="AE123" s="948"/>
      <c r="AF123" s="948"/>
      <c r="AG123" s="948"/>
      <c r="AH123" s="948"/>
      <c r="AI123" s="948"/>
      <c r="AJ123" s="948"/>
      <c r="AK123" s="114"/>
    </row>
    <row r="124" spans="1:1024" s="109" customFormat="1" ht="82.5" customHeight="1">
      <c r="A124" s="938"/>
      <c r="B124" s="938"/>
      <c r="C124" s="938"/>
      <c r="D124" s="938"/>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49"/>
      <c r="AA124" s="949"/>
      <c r="AB124" s="949"/>
      <c r="AC124" s="949"/>
      <c r="AD124" s="949"/>
      <c r="AE124" s="949"/>
      <c r="AF124" s="949"/>
      <c r="AG124" s="949"/>
      <c r="AH124" s="949"/>
      <c r="AI124" s="949"/>
      <c r="AJ124" s="949"/>
      <c r="AK124" s="114"/>
    </row>
    <row r="125" spans="1:1024" s="109" customFormat="1">
      <c r="A125" s="938"/>
      <c r="B125" s="938"/>
      <c r="C125" s="938"/>
      <c r="D125" s="938"/>
      <c r="E125" s="423" t="s">
        <v>223</v>
      </c>
      <c r="F125" s="410"/>
      <c r="G125" s="410"/>
      <c r="H125" s="410"/>
      <c r="I125" s="410"/>
      <c r="J125" s="410"/>
      <c r="K125" s="410"/>
      <c r="L125" s="410"/>
      <c r="M125" s="410"/>
      <c r="N125" s="410"/>
      <c r="O125" s="410"/>
      <c r="P125" s="410"/>
      <c r="Q125" s="410"/>
      <c r="R125" s="410"/>
      <c r="S125" s="410"/>
      <c r="T125" s="410"/>
      <c r="U125" s="410"/>
      <c r="V125" s="410"/>
      <c r="W125" s="410"/>
      <c r="X125" s="410"/>
      <c r="Y125" s="410"/>
      <c r="Z125" s="410"/>
      <c r="AA125" s="410"/>
      <c r="AB125" s="410"/>
      <c r="AC125" s="410"/>
      <c r="AD125" s="410"/>
      <c r="AE125" s="410"/>
      <c r="AF125" s="410"/>
      <c r="AG125" s="410"/>
      <c r="AH125" s="410"/>
      <c r="AI125" s="410"/>
      <c r="AJ125" s="424"/>
      <c r="AK125" s="94"/>
    </row>
    <row r="126" spans="1:1024" s="109" customFormat="1" ht="18" customHeight="1">
      <c r="A126" s="938"/>
      <c r="B126" s="938"/>
      <c r="C126" s="938"/>
      <c r="D126" s="938"/>
      <c r="E126" s="425" t="s">
        <v>224</v>
      </c>
      <c r="F126" s="426"/>
      <c r="G126" s="426"/>
      <c r="H126" s="426"/>
      <c r="I126" s="426"/>
      <c r="J126" s="426"/>
      <c r="K126" s="446"/>
      <c r="L126" s="941" t="s">
        <v>100</v>
      </c>
      <c r="M126" s="941"/>
      <c r="N126" s="950"/>
      <c r="O126" s="950"/>
      <c r="P126" s="427" t="s">
        <v>131</v>
      </c>
      <c r="Q126" s="950"/>
      <c r="R126" s="950"/>
      <c r="S126" s="427" t="s">
        <v>132</v>
      </c>
      <c r="T126" s="428" t="s">
        <v>168</v>
      </c>
      <c r="U126" s="343"/>
      <c r="V126" s="429" t="s">
        <v>225</v>
      </c>
      <c r="W126" s="428"/>
      <c r="X126" s="428"/>
      <c r="Y126" s="343"/>
      <c r="Z126" s="427" t="s">
        <v>226</v>
      </c>
      <c r="AA126" s="428"/>
      <c r="AB126" s="428" t="s">
        <v>169</v>
      </c>
      <c r="AC126" s="428"/>
      <c r="AD126" s="428"/>
      <c r="AE126" s="428"/>
      <c r="AF126" s="428"/>
      <c r="AG126" s="428"/>
      <c r="AH126" s="428"/>
      <c r="AI126" s="428"/>
      <c r="AJ126" s="430"/>
      <c r="AK126" s="114"/>
    </row>
    <row r="127" spans="1:1024" s="109" customFormat="1" ht="15" customHeight="1">
      <c r="A127" s="943" t="s">
        <v>227</v>
      </c>
      <c r="B127" s="943"/>
      <c r="C127" s="943"/>
      <c r="D127" s="943"/>
      <c r="E127" s="943"/>
      <c r="F127" s="943"/>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447"/>
      <c r="AH127" s="448" t="s">
        <v>228</v>
      </c>
      <c r="AI127" s="447"/>
      <c r="AJ127" s="449"/>
      <c r="AK127"/>
    </row>
    <row r="128" spans="1:1024" ht="10.5" customHeight="1">
      <c r="A128" s="396"/>
      <c r="B128" s="396"/>
      <c r="C128" s="396"/>
      <c r="D128" s="396"/>
      <c r="E128" s="435"/>
      <c r="F128" s="394"/>
      <c r="G128" s="394"/>
      <c r="H128" s="394"/>
      <c r="I128" s="394"/>
      <c r="J128" s="394"/>
      <c r="K128" s="394"/>
      <c r="L128" s="436"/>
      <c r="M128" s="436"/>
      <c r="N128" s="436"/>
      <c r="O128" s="436"/>
      <c r="P128" s="436"/>
      <c r="Q128" s="436"/>
      <c r="R128" s="436"/>
      <c r="S128" s="436"/>
      <c r="T128" s="436"/>
      <c r="U128" s="436"/>
      <c r="V128" s="436"/>
      <c r="W128" s="436"/>
      <c r="X128" s="436"/>
      <c r="Y128" s="436"/>
      <c r="Z128" s="436"/>
      <c r="AA128" s="394"/>
      <c r="AB128" s="394"/>
      <c r="AC128" s="394"/>
      <c r="AD128" s="394"/>
      <c r="AE128" s="394"/>
      <c r="AF128" s="394"/>
      <c r="AG128" s="394"/>
      <c r="AH128" s="394"/>
      <c r="AI128" s="394"/>
      <c r="AJ128" s="450"/>
      <c r="AK128" s="114"/>
      <c r="AL128" s="109"/>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c r="ZB128"/>
      <c r="ZC128"/>
      <c r="ZD128"/>
      <c r="ZE128"/>
      <c r="ZF128"/>
      <c r="ZG128"/>
      <c r="ZH128"/>
      <c r="ZI128"/>
      <c r="ZJ128"/>
      <c r="ZK128"/>
      <c r="ZL128"/>
      <c r="ZM128"/>
      <c r="ZN128"/>
      <c r="ZO128"/>
      <c r="ZP128"/>
      <c r="ZQ128"/>
      <c r="ZR128"/>
      <c r="ZS128"/>
      <c r="ZT128"/>
      <c r="ZU128"/>
      <c r="ZV128"/>
      <c r="ZW128"/>
      <c r="ZX128"/>
      <c r="ZY128"/>
      <c r="ZZ128"/>
      <c r="AAA128"/>
      <c r="AAB128"/>
      <c r="AAC128"/>
      <c r="AAD128"/>
      <c r="AAE128"/>
      <c r="AAF128"/>
      <c r="AAG128"/>
      <c r="AAH128"/>
      <c r="AAI128"/>
      <c r="AAJ128"/>
      <c r="AAK128"/>
      <c r="AAL128"/>
      <c r="AAM128"/>
      <c r="AAN128"/>
      <c r="AAO128"/>
      <c r="AAP128"/>
      <c r="AAQ128"/>
      <c r="AAR128"/>
      <c r="AAS128"/>
      <c r="AAT128"/>
      <c r="AAU128"/>
      <c r="AAV128"/>
      <c r="AAW128"/>
      <c r="AAX128"/>
      <c r="AAY128"/>
      <c r="AAZ128"/>
      <c r="ABA128"/>
      <c r="ABB128"/>
      <c r="ABC128"/>
      <c r="ABD128"/>
      <c r="ABE128"/>
      <c r="ABF128"/>
      <c r="ABG128"/>
      <c r="ABH128"/>
      <c r="ABI128"/>
      <c r="ABJ128"/>
      <c r="ABK128"/>
      <c r="ABL128"/>
      <c r="ABM128"/>
      <c r="ABN128"/>
      <c r="ABO128"/>
      <c r="ABP128"/>
      <c r="ABQ128"/>
      <c r="ABR128"/>
      <c r="ABS128"/>
      <c r="ABT128"/>
      <c r="ABU128"/>
      <c r="ABV128"/>
      <c r="ABW128"/>
      <c r="ABX128"/>
      <c r="ABY128"/>
      <c r="ABZ128"/>
      <c r="ACA128"/>
      <c r="ACB128"/>
      <c r="ACC128"/>
      <c r="ACD128"/>
      <c r="ACE128"/>
      <c r="ACF128"/>
      <c r="ACG128"/>
      <c r="ACH128"/>
      <c r="ACI128"/>
      <c r="ACJ128"/>
      <c r="ACK128"/>
      <c r="ACL128"/>
      <c r="ACM128"/>
      <c r="ACN128"/>
      <c r="ACO128"/>
      <c r="ACP128"/>
      <c r="ACQ128"/>
      <c r="ACR128"/>
      <c r="ACS128"/>
      <c r="ACT128"/>
      <c r="ACU128"/>
      <c r="ACV128"/>
      <c r="ACW128"/>
      <c r="ACX128"/>
      <c r="ACY128"/>
      <c r="ACZ128"/>
      <c r="ADA128"/>
      <c r="ADB128"/>
      <c r="ADC128"/>
      <c r="ADD128"/>
      <c r="ADE128"/>
      <c r="ADF128"/>
      <c r="ADG128"/>
      <c r="ADH128"/>
      <c r="ADI128"/>
      <c r="ADJ128"/>
      <c r="ADK128"/>
      <c r="ADL128"/>
      <c r="ADM128"/>
      <c r="ADN128"/>
      <c r="ADO128"/>
      <c r="ADP128"/>
      <c r="ADQ128"/>
      <c r="ADR128"/>
      <c r="ADS128"/>
      <c r="ADT128"/>
      <c r="ADU128"/>
      <c r="ADV128"/>
      <c r="ADW128"/>
      <c r="ADX128"/>
      <c r="ADY128"/>
      <c r="ADZ128"/>
      <c r="AEA128"/>
      <c r="AEB128"/>
      <c r="AEC128"/>
      <c r="AED128"/>
      <c r="AEE128"/>
      <c r="AEF128"/>
      <c r="AEG128"/>
      <c r="AEH128"/>
      <c r="AEI128"/>
      <c r="AEJ128"/>
      <c r="AEK128"/>
      <c r="AEL128"/>
      <c r="AEM128"/>
      <c r="AEN128"/>
      <c r="AEO128"/>
      <c r="AEP128"/>
      <c r="AEQ128"/>
      <c r="AER128"/>
      <c r="AES128"/>
      <c r="AET128"/>
      <c r="AEU128"/>
      <c r="AEV128"/>
      <c r="AEW128"/>
      <c r="AEX128"/>
      <c r="AEY128"/>
      <c r="AEZ128"/>
      <c r="AFA128"/>
      <c r="AFB128"/>
      <c r="AFC128"/>
      <c r="AFD128"/>
      <c r="AFE128"/>
      <c r="AFF128"/>
      <c r="AFG128"/>
      <c r="AFH128"/>
      <c r="AFI128"/>
      <c r="AFJ128"/>
      <c r="AFK128"/>
      <c r="AFL128"/>
      <c r="AFM128"/>
      <c r="AFN128"/>
      <c r="AFO128"/>
      <c r="AFP128"/>
      <c r="AFQ128"/>
      <c r="AFR128"/>
      <c r="AFS128"/>
      <c r="AFT128"/>
      <c r="AFU128"/>
      <c r="AFV128"/>
      <c r="AFW128"/>
      <c r="AFX128"/>
      <c r="AFY128"/>
      <c r="AFZ128"/>
      <c r="AGA128"/>
      <c r="AGB128"/>
      <c r="AGC128"/>
      <c r="AGD128"/>
      <c r="AGE128"/>
      <c r="AGF128"/>
      <c r="AGG128"/>
      <c r="AGH128"/>
      <c r="AGI128"/>
      <c r="AGJ128"/>
      <c r="AGK128"/>
      <c r="AGL128"/>
      <c r="AGM128"/>
      <c r="AGN128"/>
      <c r="AGO128"/>
      <c r="AGP128"/>
      <c r="AGQ128"/>
      <c r="AGR128"/>
      <c r="AGS128"/>
      <c r="AGT128"/>
      <c r="AGU128"/>
      <c r="AGV128"/>
      <c r="AGW128"/>
      <c r="AGX128"/>
      <c r="AGY128"/>
      <c r="AGZ128"/>
      <c r="AHA128"/>
      <c r="AHB128"/>
      <c r="AHC128"/>
      <c r="AHD128"/>
      <c r="AHE128"/>
      <c r="AHF128"/>
      <c r="AHG128"/>
      <c r="AHH128"/>
      <c r="AHI128"/>
      <c r="AHJ128"/>
      <c r="AHK128"/>
      <c r="AHL128"/>
      <c r="AHM128"/>
      <c r="AHN128"/>
      <c r="AHO128"/>
      <c r="AHP128"/>
      <c r="AHQ128"/>
      <c r="AHR128"/>
      <c r="AHS128"/>
      <c r="AHT128"/>
      <c r="AHU128"/>
      <c r="AHV128"/>
      <c r="AHW128"/>
      <c r="AHX128"/>
      <c r="AHY128"/>
      <c r="AHZ128"/>
      <c r="AIA128"/>
      <c r="AIB128"/>
      <c r="AIC128"/>
      <c r="AID128"/>
      <c r="AIE128"/>
      <c r="AIF128"/>
      <c r="AIG128"/>
      <c r="AIH128"/>
      <c r="AII128"/>
      <c r="AIJ128"/>
      <c r="AIK128"/>
      <c r="AIL128"/>
      <c r="AIM128"/>
      <c r="AIN128"/>
      <c r="AIO128"/>
      <c r="AIP128"/>
      <c r="AIQ128"/>
      <c r="AIR128"/>
      <c r="AIS128"/>
      <c r="AIT128"/>
      <c r="AIU128"/>
      <c r="AIV128"/>
      <c r="AIW128"/>
      <c r="AIX128"/>
      <c r="AIY128"/>
      <c r="AIZ128"/>
      <c r="AJA128"/>
      <c r="AJB128"/>
      <c r="AJC128"/>
      <c r="AJD128"/>
      <c r="AJE128"/>
      <c r="AJF128"/>
      <c r="AJG128"/>
      <c r="AJH128"/>
      <c r="AJI128"/>
      <c r="AJJ128"/>
      <c r="AJK128"/>
      <c r="AJL128"/>
      <c r="AJM128"/>
      <c r="AJN128"/>
      <c r="AJO128"/>
      <c r="AJP128"/>
      <c r="AJQ128"/>
      <c r="AJR128"/>
      <c r="AJS128"/>
      <c r="AJT128"/>
      <c r="AJU128"/>
      <c r="AJV128"/>
      <c r="AJW128"/>
      <c r="AJX128"/>
      <c r="AJY128"/>
      <c r="AJZ128"/>
      <c r="AKA128"/>
      <c r="AKB128"/>
      <c r="AKC128"/>
      <c r="AKD128"/>
      <c r="AKE128"/>
      <c r="AKF128"/>
      <c r="AKG128"/>
      <c r="AKH128"/>
      <c r="AKI128"/>
      <c r="AKJ128"/>
      <c r="AKK128"/>
      <c r="AKL128"/>
      <c r="AKM128"/>
      <c r="AKN128"/>
      <c r="AKO128"/>
      <c r="AKP128"/>
      <c r="AKQ128"/>
      <c r="AKR128"/>
      <c r="AKS128"/>
      <c r="AKT128"/>
      <c r="AKU128"/>
      <c r="AKV128"/>
      <c r="AKW128"/>
      <c r="AKX128"/>
      <c r="AKY128"/>
      <c r="AKZ128"/>
      <c r="ALA128"/>
      <c r="ALB128"/>
      <c r="ALC128"/>
      <c r="ALD128"/>
      <c r="ALE128"/>
      <c r="ALF128"/>
      <c r="ALG128"/>
      <c r="ALH128"/>
      <c r="ALI128"/>
      <c r="ALJ128"/>
      <c r="ALK128"/>
      <c r="ALL128"/>
      <c r="ALM128"/>
      <c r="ALN128"/>
      <c r="ALO128"/>
      <c r="ALP128"/>
      <c r="ALQ128"/>
      <c r="ALR128"/>
      <c r="ALS128"/>
      <c r="ALT128"/>
      <c r="ALU128"/>
      <c r="ALV128"/>
      <c r="ALW128"/>
      <c r="ALX128"/>
      <c r="ALY128"/>
      <c r="ALZ128"/>
      <c r="AMA128"/>
      <c r="AMB128"/>
      <c r="AMC128"/>
      <c r="AMD128"/>
      <c r="AME128"/>
      <c r="AMF128"/>
      <c r="AMG128"/>
      <c r="AMH128"/>
      <c r="AMI128"/>
      <c r="AMJ128"/>
    </row>
    <row r="129" spans="1:1024" ht="18" customHeight="1">
      <c r="A129" s="451" t="s">
        <v>238</v>
      </c>
      <c r="B129" s="392"/>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P129" s="114"/>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c r="ZB129"/>
      <c r="ZC129"/>
      <c r="ZD129"/>
      <c r="ZE129"/>
      <c r="ZF129"/>
      <c r="ZG129"/>
      <c r="ZH129"/>
      <c r="ZI129"/>
      <c r="ZJ129"/>
      <c r="ZK129"/>
      <c r="ZL129"/>
      <c r="ZM129"/>
      <c r="ZN129"/>
      <c r="ZO129"/>
      <c r="ZP129"/>
      <c r="ZQ129"/>
      <c r="ZR129"/>
      <c r="ZS129"/>
      <c r="ZT129"/>
      <c r="ZU129"/>
      <c r="ZV129"/>
      <c r="ZW129"/>
      <c r="ZX129"/>
      <c r="ZY129"/>
      <c r="ZZ129"/>
      <c r="AAA129"/>
      <c r="AAB129"/>
      <c r="AAC129"/>
      <c r="AAD129"/>
      <c r="AAE129"/>
      <c r="AAF129"/>
      <c r="AAG129"/>
      <c r="AAH129"/>
      <c r="AAI129"/>
      <c r="AAJ129"/>
      <c r="AAK129"/>
      <c r="AAL129"/>
      <c r="AAM129"/>
      <c r="AAN129"/>
      <c r="AAO129"/>
      <c r="AAP129"/>
      <c r="AAQ129"/>
      <c r="AAR129"/>
      <c r="AAS129"/>
      <c r="AAT129"/>
      <c r="AAU129"/>
      <c r="AAV129"/>
      <c r="AAW129"/>
      <c r="AAX129"/>
      <c r="AAY129"/>
      <c r="AAZ129"/>
      <c r="ABA129"/>
      <c r="ABB129"/>
      <c r="ABC129"/>
      <c r="ABD129"/>
      <c r="ABE129"/>
      <c r="ABF129"/>
      <c r="ABG129"/>
      <c r="ABH129"/>
      <c r="ABI129"/>
      <c r="ABJ129"/>
      <c r="ABK129"/>
      <c r="ABL129"/>
      <c r="ABM129"/>
      <c r="ABN129"/>
      <c r="ABO129"/>
      <c r="ABP129"/>
      <c r="ABQ129"/>
      <c r="ABR129"/>
      <c r="ABS129"/>
      <c r="ABT129"/>
      <c r="ABU129"/>
      <c r="ABV129"/>
      <c r="ABW129"/>
      <c r="ABX129"/>
      <c r="ABY129"/>
      <c r="ABZ129"/>
      <c r="ACA129"/>
      <c r="ACB129"/>
      <c r="ACC129"/>
      <c r="ACD129"/>
      <c r="ACE129"/>
      <c r="ACF129"/>
      <c r="ACG129"/>
      <c r="ACH129"/>
      <c r="ACI129"/>
      <c r="ACJ129"/>
      <c r="ACK129"/>
      <c r="ACL129"/>
      <c r="ACM129"/>
      <c r="ACN129"/>
      <c r="ACO129"/>
      <c r="ACP129"/>
      <c r="ACQ129"/>
      <c r="ACR129"/>
      <c r="ACS129"/>
      <c r="ACT129"/>
      <c r="ACU129"/>
      <c r="ACV129"/>
      <c r="ACW129"/>
      <c r="ACX129"/>
      <c r="ACY129"/>
      <c r="ACZ129"/>
      <c r="ADA129"/>
      <c r="ADB129"/>
      <c r="ADC129"/>
      <c r="ADD129"/>
      <c r="ADE129"/>
      <c r="ADF129"/>
      <c r="ADG129"/>
      <c r="ADH129"/>
      <c r="ADI129"/>
      <c r="ADJ129"/>
      <c r="ADK129"/>
      <c r="ADL129"/>
      <c r="ADM129"/>
      <c r="ADN129"/>
      <c r="ADO129"/>
      <c r="ADP129"/>
      <c r="ADQ129"/>
      <c r="ADR129"/>
      <c r="ADS129"/>
      <c r="ADT129"/>
      <c r="ADU129"/>
      <c r="ADV129"/>
      <c r="ADW129"/>
      <c r="ADX129"/>
      <c r="ADY129"/>
      <c r="ADZ129"/>
      <c r="AEA129"/>
      <c r="AEB129"/>
      <c r="AEC129"/>
      <c r="AED129"/>
      <c r="AEE129"/>
      <c r="AEF129"/>
      <c r="AEG129"/>
      <c r="AEH129"/>
      <c r="AEI129"/>
      <c r="AEJ129"/>
      <c r="AEK129"/>
      <c r="AEL129"/>
      <c r="AEM129"/>
      <c r="AEN129"/>
      <c r="AEO129"/>
      <c r="AEP129"/>
      <c r="AEQ129"/>
      <c r="AER129"/>
      <c r="AES129"/>
      <c r="AET129"/>
      <c r="AEU129"/>
      <c r="AEV129"/>
      <c r="AEW129"/>
      <c r="AEX129"/>
      <c r="AEY129"/>
      <c r="AEZ129"/>
      <c r="AFA129"/>
      <c r="AFB129"/>
      <c r="AFC129"/>
      <c r="AFD129"/>
      <c r="AFE129"/>
      <c r="AFF129"/>
      <c r="AFG129"/>
      <c r="AFH129"/>
      <c r="AFI129"/>
      <c r="AFJ129"/>
      <c r="AFK129"/>
      <c r="AFL129"/>
      <c r="AFM129"/>
      <c r="AFN129"/>
      <c r="AFO129"/>
      <c r="AFP129"/>
      <c r="AFQ129"/>
      <c r="AFR129"/>
      <c r="AFS129"/>
      <c r="AFT129"/>
      <c r="AFU129"/>
      <c r="AFV129"/>
      <c r="AFW129"/>
      <c r="AFX129"/>
      <c r="AFY129"/>
      <c r="AFZ129"/>
      <c r="AGA129"/>
      <c r="AGB129"/>
      <c r="AGC129"/>
      <c r="AGD129"/>
      <c r="AGE129"/>
      <c r="AGF129"/>
      <c r="AGG129"/>
      <c r="AGH129"/>
      <c r="AGI129"/>
      <c r="AGJ129"/>
      <c r="AGK129"/>
      <c r="AGL129"/>
      <c r="AGM129"/>
      <c r="AGN129"/>
      <c r="AGO129"/>
      <c r="AGP129"/>
      <c r="AGQ129"/>
      <c r="AGR129"/>
      <c r="AGS129"/>
      <c r="AGT129"/>
      <c r="AGU129"/>
      <c r="AGV129"/>
      <c r="AGW129"/>
      <c r="AGX129"/>
      <c r="AGY129"/>
      <c r="AGZ129"/>
      <c r="AHA129"/>
      <c r="AHB129"/>
      <c r="AHC129"/>
      <c r="AHD129"/>
      <c r="AHE129"/>
      <c r="AHF129"/>
      <c r="AHG129"/>
      <c r="AHH129"/>
      <c r="AHI129"/>
      <c r="AHJ129"/>
      <c r="AHK129"/>
      <c r="AHL129"/>
      <c r="AHM129"/>
      <c r="AHN129"/>
      <c r="AHO129"/>
      <c r="AHP129"/>
      <c r="AHQ129"/>
      <c r="AHR129"/>
      <c r="AHS129"/>
      <c r="AHT129"/>
      <c r="AHU129"/>
      <c r="AHV129"/>
      <c r="AHW129"/>
      <c r="AHX129"/>
      <c r="AHY129"/>
      <c r="AHZ129"/>
      <c r="AIA129"/>
      <c r="AIB129"/>
      <c r="AIC129"/>
      <c r="AID129"/>
      <c r="AIE129"/>
      <c r="AIF129"/>
      <c r="AIG129"/>
      <c r="AIH129"/>
      <c r="AII129"/>
      <c r="AIJ129"/>
      <c r="AIK129"/>
      <c r="AIL129"/>
      <c r="AIM129"/>
      <c r="AIN129"/>
      <c r="AIO129"/>
      <c r="AIP129"/>
      <c r="AIQ129"/>
      <c r="AIR129"/>
      <c r="AIS129"/>
      <c r="AIT129"/>
      <c r="AIU129"/>
      <c r="AIV129"/>
      <c r="AIW129"/>
      <c r="AIX129"/>
      <c r="AIY129"/>
      <c r="AIZ129"/>
      <c r="AJA129"/>
      <c r="AJB129"/>
      <c r="AJC129"/>
      <c r="AJD129"/>
      <c r="AJE129"/>
      <c r="AJF129"/>
      <c r="AJG129"/>
      <c r="AJH129"/>
      <c r="AJI129"/>
      <c r="AJJ129"/>
      <c r="AJK129"/>
      <c r="AJL129"/>
      <c r="AJM129"/>
      <c r="AJN129"/>
      <c r="AJO129"/>
      <c r="AJP129"/>
      <c r="AJQ129"/>
      <c r="AJR129"/>
      <c r="AJS129"/>
      <c r="AJT129"/>
      <c r="AJU129"/>
      <c r="AJV129"/>
      <c r="AJW129"/>
      <c r="AJX129"/>
      <c r="AJY129"/>
      <c r="AJZ129"/>
      <c r="AKA129"/>
      <c r="AKB129"/>
      <c r="AKC129"/>
      <c r="AKD129"/>
      <c r="AKE129"/>
      <c r="AKF129"/>
      <c r="AKG129"/>
      <c r="AKH129"/>
      <c r="AKI129"/>
      <c r="AKJ129"/>
      <c r="AKK129"/>
      <c r="AKL129"/>
      <c r="AKM129"/>
      <c r="AKN129"/>
      <c r="AKO129"/>
      <c r="AKP129"/>
      <c r="AKQ129"/>
      <c r="AKR129"/>
      <c r="AKS129"/>
      <c r="AKT129"/>
      <c r="AKU129"/>
      <c r="AKV129"/>
      <c r="AKW129"/>
      <c r="AKX129"/>
      <c r="AKY129"/>
      <c r="AKZ129"/>
      <c r="ALA129"/>
      <c r="ALB129"/>
      <c r="ALC129"/>
      <c r="ALD129"/>
      <c r="ALE129"/>
      <c r="ALF129"/>
      <c r="ALG129"/>
      <c r="ALH129"/>
      <c r="ALI129"/>
      <c r="ALJ129"/>
      <c r="ALK129"/>
      <c r="ALL129"/>
      <c r="ALM129"/>
      <c r="ALN129"/>
      <c r="ALO129"/>
      <c r="ALP129"/>
      <c r="ALQ129"/>
      <c r="ALR129"/>
      <c r="ALS129"/>
      <c r="ALT129"/>
      <c r="ALU129"/>
      <c r="ALV129"/>
      <c r="ALW129"/>
      <c r="ALX129"/>
      <c r="ALY129"/>
      <c r="ALZ129"/>
      <c r="AMA129"/>
      <c r="AMB129"/>
      <c r="AMC129"/>
      <c r="AMD129"/>
      <c r="AME129"/>
      <c r="AMF129"/>
      <c r="AMG129"/>
      <c r="AMH129"/>
      <c r="AMI129"/>
      <c r="AMJ129"/>
    </row>
    <row r="130" spans="1:1024" ht="19.5" customHeight="1">
      <c r="A130" s="951" t="s">
        <v>212</v>
      </c>
      <c r="B130" s="951"/>
      <c r="C130" s="951"/>
      <c r="D130" s="951"/>
      <c r="E130" s="952" t="s">
        <v>239</v>
      </c>
      <c r="F130" s="952"/>
      <c r="G130" s="952"/>
      <c r="H130" s="952"/>
      <c r="I130" s="452"/>
      <c r="J130" s="953" t="s">
        <v>213</v>
      </c>
      <c r="K130" s="953"/>
      <c r="L130" s="953"/>
      <c r="M130" s="452"/>
      <c r="N130" s="954" t="s">
        <v>240</v>
      </c>
      <c r="O130" s="954"/>
      <c r="P130" s="954"/>
      <c r="Q130" s="954"/>
      <c r="R130" s="954"/>
      <c r="S130" s="954"/>
      <c r="T130" s="452"/>
      <c r="U130" s="954" t="s">
        <v>241</v>
      </c>
      <c r="V130" s="954"/>
      <c r="W130" s="954"/>
      <c r="X130" s="954"/>
      <c r="Y130" s="954"/>
      <c r="Z130" s="954"/>
      <c r="AA130" s="409"/>
      <c r="AB130" s="409"/>
      <c r="AC130" s="409"/>
      <c r="AD130" s="405"/>
      <c r="AE130" s="409"/>
      <c r="AF130" s="409"/>
      <c r="AG130" s="409"/>
      <c r="AH130" s="405"/>
      <c r="AI130" s="405"/>
      <c r="AJ130" s="453"/>
      <c r="AP130" s="114"/>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c r="ZB130"/>
      <c r="ZC130"/>
      <c r="ZD130"/>
      <c r="ZE130"/>
      <c r="ZF130"/>
      <c r="ZG130"/>
      <c r="ZH130"/>
      <c r="ZI130"/>
      <c r="ZJ130"/>
      <c r="ZK130"/>
      <c r="ZL130"/>
      <c r="ZM130"/>
      <c r="ZN130"/>
      <c r="ZO130"/>
      <c r="ZP130"/>
      <c r="ZQ130"/>
      <c r="ZR130"/>
      <c r="ZS130"/>
      <c r="ZT130"/>
      <c r="ZU130"/>
      <c r="ZV130"/>
      <c r="ZW130"/>
      <c r="ZX130"/>
      <c r="ZY130"/>
      <c r="ZZ130"/>
      <c r="AAA130"/>
      <c r="AAB130"/>
      <c r="AAC130"/>
      <c r="AAD130"/>
      <c r="AAE130"/>
      <c r="AAF130"/>
      <c r="AAG130"/>
      <c r="AAH130"/>
      <c r="AAI130"/>
      <c r="AAJ130"/>
      <c r="AAK130"/>
      <c r="AAL130"/>
      <c r="AAM130"/>
      <c r="AAN130"/>
      <c r="AAO130"/>
      <c r="AAP130"/>
      <c r="AAQ130"/>
      <c r="AAR130"/>
      <c r="AAS130"/>
      <c r="AAT130"/>
      <c r="AAU130"/>
      <c r="AAV130"/>
      <c r="AAW130"/>
      <c r="AAX130"/>
      <c r="AAY130"/>
      <c r="AAZ130"/>
      <c r="ABA130"/>
      <c r="ABB130"/>
      <c r="ABC130"/>
      <c r="ABD130"/>
      <c r="ABE130"/>
      <c r="ABF130"/>
      <c r="ABG130"/>
      <c r="ABH130"/>
      <c r="ABI130"/>
      <c r="ABJ130"/>
      <c r="ABK130"/>
      <c r="ABL130"/>
      <c r="ABM130"/>
      <c r="ABN130"/>
      <c r="ABO130"/>
      <c r="ABP130"/>
      <c r="ABQ130"/>
      <c r="ABR130"/>
      <c r="ABS130"/>
      <c r="ABT130"/>
      <c r="ABU130"/>
      <c r="ABV130"/>
      <c r="ABW130"/>
      <c r="ABX130"/>
      <c r="ABY130"/>
      <c r="ABZ130"/>
      <c r="ACA130"/>
      <c r="ACB130"/>
      <c r="ACC130"/>
      <c r="ACD130"/>
      <c r="ACE130"/>
      <c r="ACF130"/>
      <c r="ACG130"/>
      <c r="ACH130"/>
      <c r="ACI130"/>
      <c r="ACJ130"/>
      <c r="ACK130"/>
      <c r="ACL130"/>
      <c r="ACM130"/>
      <c r="ACN130"/>
      <c r="ACO130"/>
      <c r="ACP130"/>
      <c r="ACQ130"/>
      <c r="ACR130"/>
      <c r="ACS130"/>
      <c r="ACT130"/>
      <c r="ACU130"/>
      <c r="ACV130"/>
      <c r="ACW130"/>
      <c r="ACX130"/>
      <c r="ACY130"/>
      <c r="ACZ130"/>
      <c r="ADA130"/>
      <c r="ADB130"/>
      <c r="ADC130"/>
      <c r="ADD130"/>
      <c r="ADE130"/>
      <c r="ADF130"/>
      <c r="ADG130"/>
      <c r="ADH130"/>
      <c r="ADI130"/>
      <c r="ADJ130"/>
      <c r="ADK130"/>
      <c r="ADL130"/>
      <c r="ADM130"/>
      <c r="ADN130"/>
      <c r="ADO130"/>
      <c r="ADP130"/>
      <c r="ADQ130"/>
      <c r="ADR130"/>
      <c r="ADS130"/>
      <c r="ADT130"/>
      <c r="ADU130"/>
      <c r="ADV130"/>
      <c r="ADW130"/>
      <c r="ADX130"/>
      <c r="ADY130"/>
      <c r="ADZ130"/>
      <c r="AEA130"/>
      <c r="AEB130"/>
      <c r="AEC130"/>
      <c r="AED130"/>
      <c r="AEE130"/>
      <c r="AEF130"/>
      <c r="AEG130"/>
      <c r="AEH130"/>
      <c r="AEI130"/>
      <c r="AEJ130"/>
      <c r="AEK130"/>
      <c r="AEL130"/>
      <c r="AEM130"/>
      <c r="AEN130"/>
      <c r="AEO130"/>
      <c r="AEP130"/>
      <c r="AEQ130"/>
      <c r="AER130"/>
      <c r="AES130"/>
      <c r="AET130"/>
      <c r="AEU130"/>
      <c r="AEV130"/>
      <c r="AEW130"/>
      <c r="AEX130"/>
      <c r="AEY130"/>
      <c r="AEZ130"/>
      <c r="AFA130"/>
      <c r="AFB130"/>
      <c r="AFC130"/>
      <c r="AFD130"/>
      <c r="AFE130"/>
      <c r="AFF130"/>
      <c r="AFG130"/>
      <c r="AFH130"/>
      <c r="AFI130"/>
      <c r="AFJ130"/>
      <c r="AFK130"/>
      <c r="AFL130"/>
      <c r="AFM130"/>
      <c r="AFN130"/>
      <c r="AFO130"/>
      <c r="AFP130"/>
      <c r="AFQ130"/>
      <c r="AFR130"/>
      <c r="AFS130"/>
      <c r="AFT130"/>
      <c r="AFU130"/>
      <c r="AFV130"/>
      <c r="AFW130"/>
      <c r="AFX130"/>
      <c r="AFY130"/>
      <c r="AFZ130"/>
      <c r="AGA130"/>
      <c r="AGB130"/>
      <c r="AGC130"/>
      <c r="AGD130"/>
      <c r="AGE130"/>
      <c r="AGF130"/>
      <c r="AGG130"/>
      <c r="AGH130"/>
      <c r="AGI130"/>
      <c r="AGJ130"/>
      <c r="AGK130"/>
      <c r="AGL130"/>
      <c r="AGM130"/>
      <c r="AGN130"/>
      <c r="AGO130"/>
      <c r="AGP130"/>
      <c r="AGQ130"/>
      <c r="AGR130"/>
      <c r="AGS130"/>
      <c r="AGT130"/>
      <c r="AGU130"/>
      <c r="AGV130"/>
      <c r="AGW130"/>
      <c r="AGX130"/>
      <c r="AGY130"/>
      <c r="AGZ130"/>
      <c r="AHA130"/>
      <c r="AHB130"/>
      <c r="AHC130"/>
      <c r="AHD130"/>
      <c r="AHE130"/>
      <c r="AHF130"/>
      <c r="AHG130"/>
      <c r="AHH130"/>
      <c r="AHI130"/>
      <c r="AHJ130"/>
      <c r="AHK130"/>
      <c r="AHL130"/>
      <c r="AHM130"/>
      <c r="AHN130"/>
      <c r="AHO130"/>
      <c r="AHP130"/>
      <c r="AHQ130"/>
      <c r="AHR130"/>
      <c r="AHS130"/>
      <c r="AHT130"/>
      <c r="AHU130"/>
      <c r="AHV130"/>
      <c r="AHW130"/>
      <c r="AHX130"/>
      <c r="AHY130"/>
      <c r="AHZ130"/>
      <c r="AIA130"/>
      <c r="AIB130"/>
      <c r="AIC130"/>
      <c r="AID130"/>
      <c r="AIE130"/>
      <c r="AIF130"/>
      <c r="AIG130"/>
      <c r="AIH130"/>
      <c r="AII130"/>
      <c r="AIJ130"/>
      <c r="AIK130"/>
      <c r="AIL130"/>
      <c r="AIM130"/>
      <c r="AIN130"/>
      <c r="AIO130"/>
      <c r="AIP130"/>
      <c r="AIQ130"/>
      <c r="AIR130"/>
      <c r="AIS130"/>
      <c r="AIT130"/>
      <c r="AIU130"/>
      <c r="AIV130"/>
      <c r="AIW130"/>
      <c r="AIX130"/>
      <c r="AIY130"/>
      <c r="AIZ130"/>
      <c r="AJA130"/>
      <c r="AJB130"/>
      <c r="AJC130"/>
      <c r="AJD130"/>
      <c r="AJE130"/>
      <c r="AJF130"/>
      <c r="AJG130"/>
      <c r="AJH130"/>
      <c r="AJI130"/>
      <c r="AJJ130"/>
      <c r="AJK130"/>
      <c r="AJL130"/>
      <c r="AJM130"/>
      <c r="AJN130"/>
      <c r="AJO130"/>
      <c r="AJP130"/>
      <c r="AJQ130"/>
      <c r="AJR130"/>
      <c r="AJS130"/>
      <c r="AJT130"/>
      <c r="AJU130"/>
      <c r="AJV130"/>
      <c r="AJW130"/>
      <c r="AJX130"/>
      <c r="AJY130"/>
      <c r="AJZ130"/>
      <c r="AKA130"/>
      <c r="AKB130"/>
      <c r="AKC130"/>
      <c r="AKD130"/>
      <c r="AKE130"/>
      <c r="AKF130"/>
      <c r="AKG130"/>
      <c r="AKH130"/>
      <c r="AKI130"/>
      <c r="AKJ130"/>
      <c r="AKK130"/>
      <c r="AKL130"/>
      <c r="AKM130"/>
      <c r="AKN130"/>
      <c r="AKO130"/>
      <c r="AKP130"/>
      <c r="AKQ130"/>
      <c r="AKR130"/>
      <c r="AKS130"/>
      <c r="AKT130"/>
      <c r="AKU130"/>
      <c r="AKV130"/>
      <c r="AKW130"/>
      <c r="AKX130"/>
      <c r="AKY130"/>
      <c r="AKZ130"/>
      <c r="ALA130"/>
      <c r="ALB130"/>
      <c r="ALC130"/>
      <c r="ALD130"/>
      <c r="ALE130"/>
      <c r="ALF130"/>
      <c r="ALG130"/>
      <c r="ALH130"/>
      <c r="ALI130"/>
      <c r="ALJ130"/>
      <c r="ALK130"/>
      <c r="ALL130"/>
      <c r="ALM130"/>
      <c r="ALN130"/>
      <c r="ALO130"/>
      <c r="ALP130"/>
      <c r="ALQ130"/>
      <c r="ALR130"/>
      <c r="ALS130"/>
      <c r="ALT130"/>
      <c r="ALU130"/>
      <c r="ALV130"/>
      <c r="ALW130"/>
      <c r="ALX130"/>
      <c r="ALY130"/>
      <c r="ALZ130"/>
      <c r="AMA130"/>
      <c r="AMB130"/>
      <c r="AMC130"/>
      <c r="AMD130"/>
      <c r="AME130"/>
      <c r="AMF130"/>
      <c r="AMG130"/>
      <c r="AMH130"/>
      <c r="AMI130"/>
      <c r="AMJ130"/>
    </row>
    <row r="131" spans="1:1024" ht="19.5" customHeight="1">
      <c r="A131" s="951"/>
      <c r="B131" s="951"/>
      <c r="C131" s="951"/>
      <c r="D131" s="951"/>
      <c r="E131" s="955" t="s">
        <v>217</v>
      </c>
      <c r="F131" s="955"/>
      <c r="G131" s="955"/>
      <c r="H131" s="955"/>
      <c r="I131" s="452"/>
      <c r="J131" s="953" t="s">
        <v>214</v>
      </c>
      <c r="K131" s="953"/>
      <c r="L131" s="953"/>
      <c r="M131" s="452"/>
      <c r="N131" s="953" t="s">
        <v>215</v>
      </c>
      <c r="O131" s="953"/>
      <c r="P131" s="953"/>
      <c r="Q131" s="953"/>
      <c r="R131" s="953"/>
      <c r="S131" s="953"/>
      <c r="T131" s="452"/>
      <c r="U131" s="956" t="s">
        <v>216</v>
      </c>
      <c r="V131" s="956"/>
      <c r="W131" s="956"/>
      <c r="X131" s="956"/>
      <c r="Y131" s="956"/>
      <c r="Z131" s="956"/>
      <c r="AA131" s="454"/>
      <c r="AB131" s="956" t="s">
        <v>217</v>
      </c>
      <c r="AC131" s="956"/>
      <c r="AD131" s="956"/>
      <c r="AE131" s="455" t="s">
        <v>168</v>
      </c>
      <c r="AF131" s="452"/>
      <c r="AG131" s="452"/>
      <c r="AH131" s="452"/>
      <c r="AI131" s="452"/>
      <c r="AJ131" s="456" t="s">
        <v>169</v>
      </c>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c r="ZB131"/>
      <c r="ZC131"/>
      <c r="ZD131"/>
      <c r="ZE131"/>
      <c r="ZF131"/>
      <c r="ZG131"/>
      <c r="ZH131"/>
      <c r="ZI131"/>
      <c r="ZJ131"/>
      <c r="ZK131"/>
      <c r="ZL131"/>
      <c r="ZM131"/>
      <c r="ZN131"/>
      <c r="ZO131"/>
      <c r="ZP131"/>
      <c r="ZQ131"/>
      <c r="ZR131"/>
      <c r="ZS131"/>
      <c r="ZT131"/>
      <c r="ZU131"/>
      <c r="ZV131"/>
      <c r="ZW131"/>
      <c r="ZX131"/>
      <c r="ZY131"/>
      <c r="ZZ131"/>
      <c r="AAA131"/>
      <c r="AAB131"/>
      <c r="AAC131"/>
      <c r="AAD131"/>
      <c r="AAE131"/>
      <c r="AAF131"/>
      <c r="AAG131"/>
      <c r="AAH131"/>
      <c r="AAI131"/>
      <c r="AAJ131"/>
      <c r="AAK131"/>
      <c r="AAL131"/>
      <c r="AAM131"/>
      <c r="AAN131"/>
      <c r="AAO131"/>
      <c r="AAP131"/>
      <c r="AAQ131"/>
      <c r="AAR131"/>
      <c r="AAS131"/>
      <c r="AAT131"/>
      <c r="AAU131"/>
      <c r="AAV131"/>
      <c r="AAW131"/>
      <c r="AAX131"/>
      <c r="AAY131"/>
      <c r="AAZ131"/>
      <c r="ABA131"/>
      <c r="ABB131"/>
      <c r="ABC131"/>
      <c r="ABD131"/>
      <c r="ABE131"/>
      <c r="ABF131"/>
      <c r="ABG131"/>
      <c r="ABH131"/>
      <c r="ABI131"/>
      <c r="ABJ131"/>
      <c r="ABK131"/>
      <c r="ABL131"/>
      <c r="ABM131"/>
      <c r="ABN131"/>
      <c r="ABO131"/>
      <c r="ABP131"/>
      <c r="ABQ131"/>
      <c r="ABR131"/>
      <c r="ABS131"/>
      <c r="ABT131"/>
      <c r="ABU131"/>
      <c r="ABV131"/>
      <c r="ABW131"/>
      <c r="ABX131"/>
      <c r="ABY131"/>
      <c r="ABZ131"/>
      <c r="ACA131"/>
      <c r="ACB131"/>
      <c r="ACC131"/>
      <c r="ACD131"/>
      <c r="ACE131"/>
      <c r="ACF131"/>
      <c r="ACG131"/>
      <c r="ACH131"/>
      <c r="ACI131"/>
      <c r="ACJ131"/>
      <c r="ACK131"/>
      <c r="ACL131"/>
      <c r="ACM131"/>
      <c r="ACN131"/>
      <c r="ACO131"/>
      <c r="ACP131"/>
      <c r="ACQ131"/>
      <c r="ACR131"/>
      <c r="ACS131"/>
      <c r="ACT131"/>
      <c r="ACU131"/>
      <c r="ACV131"/>
      <c r="ACW131"/>
      <c r="ACX131"/>
      <c r="ACY131"/>
      <c r="ACZ131"/>
      <c r="ADA131"/>
      <c r="ADB131"/>
      <c r="ADC131"/>
      <c r="ADD131"/>
      <c r="ADE131"/>
      <c r="ADF131"/>
      <c r="ADG131"/>
      <c r="ADH131"/>
      <c r="ADI131"/>
      <c r="ADJ131"/>
      <c r="ADK131"/>
      <c r="ADL131"/>
      <c r="ADM131"/>
      <c r="ADN131"/>
      <c r="ADO131"/>
      <c r="ADP131"/>
      <c r="ADQ131"/>
      <c r="ADR131"/>
      <c r="ADS131"/>
      <c r="ADT131"/>
      <c r="ADU131"/>
      <c r="ADV131"/>
      <c r="ADW131"/>
      <c r="ADX131"/>
      <c r="ADY131"/>
      <c r="ADZ131"/>
      <c r="AEA131"/>
      <c r="AEB131"/>
      <c r="AEC131"/>
      <c r="AED131"/>
      <c r="AEE131"/>
      <c r="AEF131"/>
      <c r="AEG131"/>
      <c r="AEH131"/>
      <c r="AEI131"/>
      <c r="AEJ131"/>
      <c r="AEK131"/>
      <c r="AEL131"/>
      <c r="AEM131"/>
      <c r="AEN131"/>
      <c r="AEO131"/>
      <c r="AEP131"/>
      <c r="AEQ131"/>
      <c r="AER131"/>
      <c r="AES131"/>
      <c r="AET131"/>
      <c r="AEU131"/>
      <c r="AEV131"/>
      <c r="AEW131"/>
      <c r="AEX131"/>
      <c r="AEY131"/>
      <c r="AEZ131"/>
      <c r="AFA131"/>
      <c r="AFB131"/>
      <c r="AFC131"/>
      <c r="AFD131"/>
      <c r="AFE131"/>
      <c r="AFF131"/>
      <c r="AFG131"/>
      <c r="AFH131"/>
      <c r="AFI131"/>
      <c r="AFJ131"/>
      <c r="AFK131"/>
      <c r="AFL131"/>
      <c r="AFM131"/>
      <c r="AFN131"/>
      <c r="AFO131"/>
      <c r="AFP131"/>
      <c r="AFQ131"/>
      <c r="AFR131"/>
      <c r="AFS131"/>
      <c r="AFT131"/>
      <c r="AFU131"/>
      <c r="AFV131"/>
      <c r="AFW131"/>
      <c r="AFX131"/>
      <c r="AFY131"/>
      <c r="AFZ131"/>
      <c r="AGA131"/>
      <c r="AGB131"/>
      <c r="AGC131"/>
      <c r="AGD131"/>
      <c r="AGE131"/>
      <c r="AGF131"/>
      <c r="AGG131"/>
      <c r="AGH131"/>
      <c r="AGI131"/>
      <c r="AGJ131"/>
      <c r="AGK131"/>
      <c r="AGL131"/>
      <c r="AGM131"/>
      <c r="AGN131"/>
      <c r="AGO131"/>
      <c r="AGP131"/>
      <c r="AGQ131"/>
      <c r="AGR131"/>
      <c r="AGS131"/>
      <c r="AGT131"/>
      <c r="AGU131"/>
      <c r="AGV131"/>
      <c r="AGW131"/>
      <c r="AGX131"/>
      <c r="AGY131"/>
      <c r="AGZ131"/>
      <c r="AHA131"/>
      <c r="AHB131"/>
      <c r="AHC131"/>
      <c r="AHD131"/>
      <c r="AHE131"/>
      <c r="AHF131"/>
      <c r="AHG131"/>
      <c r="AHH131"/>
      <c r="AHI131"/>
      <c r="AHJ131"/>
      <c r="AHK131"/>
      <c r="AHL131"/>
      <c r="AHM131"/>
      <c r="AHN131"/>
      <c r="AHO131"/>
      <c r="AHP131"/>
      <c r="AHQ131"/>
      <c r="AHR131"/>
      <c r="AHS131"/>
      <c r="AHT131"/>
      <c r="AHU131"/>
      <c r="AHV131"/>
      <c r="AHW131"/>
      <c r="AHX131"/>
      <c r="AHY131"/>
      <c r="AHZ131"/>
      <c r="AIA131"/>
      <c r="AIB131"/>
      <c r="AIC131"/>
      <c r="AID131"/>
      <c r="AIE131"/>
      <c r="AIF131"/>
      <c r="AIG131"/>
      <c r="AIH131"/>
      <c r="AII131"/>
      <c r="AIJ131"/>
      <c r="AIK131"/>
      <c r="AIL131"/>
      <c r="AIM131"/>
      <c r="AIN131"/>
      <c r="AIO131"/>
      <c r="AIP131"/>
      <c r="AIQ131"/>
      <c r="AIR131"/>
      <c r="AIS131"/>
      <c r="AIT131"/>
      <c r="AIU131"/>
      <c r="AIV131"/>
      <c r="AIW131"/>
      <c r="AIX131"/>
      <c r="AIY131"/>
      <c r="AIZ131"/>
      <c r="AJA131"/>
      <c r="AJB131"/>
      <c r="AJC131"/>
      <c r="AJD131"/>
      <c r="AJE131"/>
      <c r="AJF131"/>
      <c r="AJG131"/>
      <c r="AJH131"/>
      <c r="AJI131"/>
      <c r="AJJ131"/>
      <c r="AJK131"/>
      <c r="AJL131"/>
      <c r="AJM131"/>
      <c r="AJN131"/>
      <c r="AJO131"/>
      <c r="AJP131"/>
      <c r="AJQ131"/>
      <c r="AJR131"/>
      <c r="AJS131"/>
      <c r="AJT131"/>
      <c r="AJU131"/>
      <c r="AJV131"/>
      <c r="AJW131"/>
      <c r="AJX131"/>
      <c r="AJY131"/>
      <c r="AJZ131"/>
      <c r="AKA131"/>
      <c r="AKB131"/>
      <c r="AKC131"/>
      <c r="AKD131"/>
      <c r="AKE131"/>
      <c r="AKF131"/>
      <c r="AKG131"/>
      <c r="AKH131"/>
      <c r="AKI131"/>
      <c r="AKJ131"/>
      <c r="AKK131"/>
      <c r="AKL131"/>
      <c r="AKM131"/>
      <c r="AKN131"/>
      <c r="AKO131"/>
      <c r="AKP131"/>
      <c r="AKQ131"/>
      <c r="AKR131"/>
      <c r="AKS131"/>
      <c r="AKT131"/>
      <c r="AKU131"/>
      <c r="AKV131"/>
      <c r="AKW131"/>
      <c r="AKX131"/>
      <c r="AKY131"/>
      <c r="AKZ131"/>
      <c r="ALA131"/>
      <c r="ALB131"/>
      <c r="ALC131"/>
      <c r="ALD131"/>
      <c r="ALE131"/>
      <c r="ALF131"/>
      <c r="ALG131"/>
      <c r="ALH131"/>
      <c r="ALI131"/>
      <c r="ALJ131"/>
      <c r="ALK131"/>
      <c r="ALL131"/>
      <c r="ALM131"/>
      <c r="ALN131"/>
      <c r="ALO131"/>
      <c r="ALP131"/>
      <c r="ALQ131"/>
      <c r="ALR131"/>
      <c r="ALS131"/>
      <c r="ALT131"/>
      <c r="ALU131"/>
      <c r="ALV131"/>
      <c r="ALW131"/>
      <c r="ALX131"/>
      <c r="ALY131"/>
      <c r="ALZ131"/>
      <c r="AMA131"/>
      <c r="AMB131"/>
      <c r="AMC131"/>
      <c r="AMD131"/>
      <c r="AME131"/>
      <c r="AMF131"/>
      <c r="AMG131"/>
      <c r="AMH131"/>
      <c r="AMI131"/>
      <c r="AMJ131"/>
    </row>
    <row r="132" spans="1:1024" ht="15.75" customHeight="1">
      <c r="A132" s="951" t="s">
        <v>218</v>
      </c>
      <c r="B132" s="951"/>
      <c r="C132" s="951"/>
      <c r="D132" s="951"/>
      <c r="E132" s="457" t="s">
        <v>219</v>
      </c>
      <c r="F132" s="408"/>
      <c r="G132" s="409"/>
      <c r="H132" s="409"/>
      <c r="I132" s="409"/>
      <c r="J132" s="409"/>
      <c r="K132" s="409"/>
      <c r="L132" s="409"/>
      <c r="M132" s="409"/>
      <c r="N132" s="409"/>
      <c r="O132" s="408"/>
      <c r="P132" s="409"/>
      <c r="Q132" s="409"/>
      <c r="R132" s="409"/>
      <c r="S132" s="409"/>
      <c r="T132" s="409"/>
      <c r="U132" s="409"/>
      <c r="V132" s="408"/>
      <c r="W132" s="409"/>
      <c r="X132" s="409"/>
      <c r="Y132" s="409"/>
      <c r="Z132" s="409"/>
      <c r="AA132" s="409"/>
      <c r="AB132" s="409"/>
      <c r="AC132" s="409"/>
      <c r="AD132" s="409"/>
      <c r="AE132" s="409"/>
      <c r="AF132" s="409"/>
      <c r="AG132" s="409"/>
      <c r="AH132" s="409"/>
      <c r="AI132" s="409"/>
      <c r="AJ132" s="412"/>
      <c r="AK132"/>
      <c r="AL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c r="AMG132"/>
      <c r="AMH132"/>
      <c r="AMI132"/>
      <c r="AMJ132"/>
    </row>
    <row r="133" spans="1:1024" ht="18" customHeight="1">
      <c r="A133" s="951"/>
      <c r="B133" s="951"/>
      <c r="C133" s="951"/>
      <c r="D133" s="951"/>
      <c r="E133" s="458"/>
      <c r="F133" s="414" t="s">
        <v>220</v>
      </c>
      <c r="G133" s="410"/>
      <c r="H133" s="410"/>
      <c r="I133" s="410"/>
      <c r="J133" s="410"/>
      <c r="K133" s="458"/>
      <c r="L133" s="414" t="s">
        <v>221</v>
      </c>
      <c r="M133" s="410"/>
      <c r="N133" s="410"/>
      <c r="O133" s="414"/>
      <c r="P133" s="414"/>
      <c r="Q133" s="416"/>
      <c r="R133" s="459"/>
      <c r="S133" s="414" t="s">
        <v>217</v>
      </c>
      <c r="T133" s="414"/>
      <c r="U133" s="414" t="s">
        <v>168</v>
      </c>
      <c r="V133" s="957"/>
      <c r="W133" s="957"/>
      <c r="X133" s="957"/>
      <c r="Y133" s="957"/>
      <c r="Z133" s="957"/>
      <c r="AA133" s="957"/>
      <c r="AB133" s="957"/>
      <c r="AC133" s="957"/>
      <c r="AD133" s="957"/>
      <c r="AE133" s="957"/>
      <c r="AF133" s="957"/>
      <c r="AG133" s="957"/>
      <c r="AH133" s="957"/>
      <c r="AI133" s="957"/>
      <c r="AJ133" s="418" t="s">
        <v>169</v>
      </c>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c r="ZB133"/>
      <c r="ZC133"/>
      <c r="ZD133"/>
      <c r="ZE133"/>
      <c r="ZF133"/>
      <c r="ZG133"/>
      <c r="ZH133"/>
      <c r="ZI133"/>
      <c r="ZJ133"/>
      <c r="ZK133"/>
      <c r="ZL133"/>
      <c r="ZM133"/>
      <c r="ZN133"/>
      <c r="ZO133"/>
      <c r="ZP133"/>
      <c r="ZQ133"/>
      <c r="ZR133"/>
      <c r="ZS133"/>
      <c r="ZT133"/>
      <c r="ZU133"/>
      <c r="ZV133"/>
      <c r="ZW133"/>
      <c r="ZX133"/>
      <c r="ZY133"/>
      <c r="ZZ133"/>
      <c r="AAA133"/>
      <c r="AAB133"/>
      <c r="AAC133"/>
      <c r="AAD133"/>
      <c r="AAE133"/>
      <c r="AAF133"/>
      <c r="AAG133"/>
      <c r="AAH133"/>
      <c r="AAI133"/>
      <c r="AAJ133"/>
      <c r="AAK133"/>
      <c r="AAL133"/>
      <c r="AAM133"/>
      <c r="AAN133"/>
      <c r="AAO133"/>
      <c r="AAP133"/>
      <c r="AAQ133"/>
      <c r="AAR133"/>
      <c r="AAS133"/>
      <c r="AAT133"/>
      <c r="AAU133"/>
      <c r="AAV133"/>
      <c r="AAW133"/>
      <c r="AAX133"/>
      <c r="AAY133"/>
      <c r="AAZ133"/>
      <c r="ABA133"/>
      <c r="ABB133"/>
      <c r="ABC133"/>
      <c r="ABD133"/>
      <c r="ABE133"/>
      <c r="ABF133"/>
      <c r="ABG133"/>
      <c r="ABH133"/>
      <c r="ABI133"/>
      <c r="ABJ133"/>
      <c r="ABK133"/>
      <c r="ABL133"/>
      <c r="ABM133"/>
      <c r="ABN133"/>
      <c r="ABO133"/>
      <c r="ABP133"/>
      <c r="ABQ133"/>
      <c r="ABR133"/>
      <c r="ABS133"/>
      <c r="ABT133"/>
      <c r="ABU133"/>
      <c r="ABV133"/>
      <c r="ABW133"/>
      <c r="ABX133"/>
      <c r="ABY133"/>
      <c r="ABZ133"/>
      <c r="ACA133"/>
      <c r="ACB133"/>
      <c r="ACC133"/>
      <c r="ACD133"/>
      <c r="ACE133"/>
      <c r="ACF133"/>
      <c r="ACG133"/>
      <c r="ACH133"/>
      <c r="ACI133"/>
      <c r="ACJ133"/>
      <c r="ACK133"/>
      <c r="ACL133"/>
      <c r="ACM133"/>
      <c r="ACN133"/>
      <c r="ACO133"/>
      <c r="ACP133"/>
      <c r="ACQ133"/>
      <c r="ACR133"/>
      <c r="ACS133"/>
      <c r="ACT133"/>
      <c r="ACU133"/>
      <c r="ACV133"/>
      <c r="ACW133"/>
      <c r="ACX133"/>
      <c r="ACY133"/>
      <c r="ACZ133"/>
      <c r="ADA133"/>
      <c r="ADB133"/>
      <c r="ADC133"/>
      <c r="ADD133"/>
      <c r="ADE133"/>
      <c r="ADF133"/>
      <c r="ADG133"/>
      <c r="ADH133"/>
      <c r="ADI133"/>
      <c r="ADJ133"/>
      <c r="ADK133"/>
      <c r="ADL133"/>
      <c r="ADM133"/>
      <c r="ADN133"/>
      <c r="ADO133"/>
      <c r="ADP133"/>
      <c r="ADQ133"/>
      <c r="ADR133"/>
      <c r="ADS133"/>
      <c r="ADT133"/>
      <c r="ADU133"/>
      <c r="ADV133"/>
      <c r="ADW133"/>
      <c r="ADX133"/>
      <c r="ADY133"/>
      <c r="ADZ133"/>
      <c r="AEA133"/>
      <c r="AEB133"/>
      <c r="AEC133"/>
      <c r="AED133"/>
      <c r="AEE133"/>
      <c r="AEF133"/>
      <c r="AEG133"/>
      <c r="AEH133"/>
      <c r="AEI133"/>
      <c r="AEJ133"/>
      <c r="AEK133"/>
      <c r="AEL133"/>
      <c r="AEM133"/>
      <c r="AEN133"/>
      <c r="AEO133"/>
      <c r="AEP133"/>
      <c r="AEQ133"/>
      <c r="AER133"/>
      <c r="AES133"/>
      <c r="AET133"/>
      <c r="AEU133"/>
      <c r="AEV133"/>
      <c r="AEW133"/>
      <c r="AEX133"/>
      <c r="AEY133"/>
      <c r="AEZ133"/>
      <c r="AFA133"/>
      <c r="AFB133"/>
      <c r="AFC133"/>
      <c r="AFD133"/>
      <c r="AFE133"/>
      <c r="AFF133"/>
      <c r="AFG133"/>
      <c r="AFH133"/>
      <c r="AFI133"/>
      <c r="AFJ133"/>
      <c r="AFK133"/>
      <c r="AFL133"/>
      <c r="AFM133"/>
      <c r="AFN133"/>
      <c r="AFO133"/>
      <c r="AFP133"/>
      <c r="AFQ133"/>
      <c r="AFR133"/>
      <c r="AFS133"/>
      <c r="AFT133"/>
      <c r="AFU133"/>
      <c r="AFV133"/>
      <c r="AFW133"/>
      <c r="AFX133"/>
      <c r="AFY133"/>
      <c r="AFZ133"/>
      <c r="AGA133"/>
      <c r="AGB133"/>
      <c r="AGC133"/>
      <c r="AGD133"/>
      <c r="AGE133"/>
      <c r="AGF133"/>
      <c r="AGG133"/>
      <c r="AGH133"/>
      <c r="AGI133"/>
      <c r="AGJ133"/>
      <c r="AGK133"/>
      <c r="AGL133"/>
      <c r="AGM133"/>
      <c r="AGN133"/>
      <c r="AGO133"/>
      <c r="AGP133"/>
      <c r="AGQ133"/>
      <c r="AGR133"/>
      <c r="AGS133"/>
      <c r="AGT133"/>
      <c r="AGU133"/>
      <c r="AGV133"/>
      <c r="AGW133"/>
      <c r="AGX133"/>
      <c r="AGY133"/>
      <c r="AGZ133"/>
      <c r="AHA133"/>
      <c r="AHB133"/>
      <c r="AHC133"/>
      <c r="AHD133"/>
      <c r="AHE133"/>
      <c r="AHF133"/>
      <c r="AHG133"/>
      <c r="AHH133"/>
      <c r="AHI133"/>
      <c r="AHJ133"/>
      <c r="AHK133"/>
      <c r="AHL133"/>
      <c r="AHM133"/>
      <c r="AHN133"/>
      <c r="AHO133"/>
      <c r="AHP133"/>
      <c r="AHQ133"/>
      <c r="AHR133"/>
      <c r="AHS133"/>
      <c r="AHT133"/>
      <c r="AHU133"/>
      <c r="AHV133"/>
      <c r="AHW133"/>
      <c r="AHX133"/>
      <c r="AHY133"/>
      <c r="AHZ133"/>
      <c r="AIA133"/>
      <c r="AIB133"/>
      <c r="AIC133"/>
      <c r="AID133"/>
      <c r="AIE133"/>
      <c r="AIF133"/>
      <c r="AIG133"/>
      <c r="AIH133"/>
      <c r="AII133"/>
      <c r="AIJ133"/>
      <c r="AIK133"/>
      <c r="AIL133"/>
      <c r="AIM133"/>
      <c r="AIN133"/>
      <c r="AIO133"/>
      <c r="AIP133"/>
      <c r="AIQ133"/>
      <c r="AIR133"/>
      <c r="AIS133"/>
      <c r="AIT133"/>
      <c r="AIU133"/>
      <c r="AIV133"/>
      <c r="AIW133"/>
      <c r="AIX133"/>
      <c r="AIY133"/>
      <c r="AIZ133"/>
      <c r="AJA133"/>
      <c r="AJB133"/>
      <c r="AJC133"/>
      <c r="AJD133"/>
      <c r="AJE133"/>
      <c r="AJF133"/>
      <c r="AJG133"/>
      <c r="AJH133"/>
      <c r="AJI133"/>
      <c r="AJJ133"/>
      <c r="AJK133"/>
      <c r="AJL133"/>
      <c r="AJM133"/>
      <c r="AJN133"/>
      <c r="AJO133"/>
      <c r="AJP133"/>
      <c r="AJQ133"/>
      <c r="AJR133"/>
      <c r="AJS133"/>
      <c r="AJT133"/>
      <c r="AJU133"/>
      <c r="AJV133"/>
      <c r="AJW133"/>
      <c r="AJX133"/>
      <c r="AJY133"/>
      <c r="AJZ133"/>
      <c r="AKA133"/>
      <c r="AKB133"/>
      <c r="AKC133"/>
      <c r="AKD133"/>
      <c r="AKE133"/>
      <c r="AKF133"/>
      <c r="AKG133"/>
      <c r="AKH133"/>
      <c r="AKI133"/>
      <c r="AKJ133"/>
      <c r="AKK133"/>
      <c r="AKL133"/>
      <c r="AKM133"/>
      <c r="AKN133"/>
      <c r="AKO133"/>
      <c r="AKP133"/>
      <c r="AKQ133"/>
      <c r="AKR133"/>
      <c r="AKS133"/>
      <c r="AKT133"/>
      <c r="AKU133"/>
      <c r="AKV133"/>
      <c r="AKW133"/>
      <c r="AKX133"/>
      <c r="AKY133"/>
      <c r="AKZ133"/>
      <c r="ALA133"/>
      <c r="ALB133"/>
      <c r="ALC133"/>
      <c r="ALD133"/>
      <c r="ALE133"/>
      <c r="ALF133"/>
      <c r="ALG133"/>
      <c r="ALH133"/>
      <c r="ALI133"/>
      <c r="ALJ133"/>
      <c r="ALK133"/>
      <c r="ALL133"/>
      <c r="ALM133"/>
      <c r="ALN133"/>
      <c r="ALO133"/>
      <c r="ALP133"/>
      <c r="ALQ133"/>
      <c r="ALR133"/>
      <c r="ALS133"/>
      <c r="ALT133"/>
      <c r="ALU133"/>
      <c r="ALV133"/>
      <c r="ALW133"/>
      <c r="ALX133"/>
      <c r="ALY133"/>
      <c r="ALZ133"/>
      <c r="AMA133"/>
      <c r="AMB133"/>
      <c r="AMC133"/>
      <c r="AMD133"/>
      <c r="AME133"/>
      <c r="AMF133"/>
      <c r="AMG133"/>
      <c r="AMH133"/>
      <c r="AMI133"/>
      <c r="AMJ133"/>
    </row>
    <row r="134" spans="1:1024" ht="15.75" customHeight="1">
      <c r="A134" s="951"/>
      <c r="B134" s="951"/>
      <c r="C134" s="951"/>
      <c r="D134" s="951"/>
      <c r="E134" s="460" t="s">
        <v>242</v>
      </c>
      <c r="F134" s="416"/>
      <c r="G134" s="410"/>
      <c r="H134" s="410"/>
      <c r="I134" s="410"/>
      <c r="J134" s="410"/>
      <c r="K134" s="392"/>
      <c r="L134" s="410"/>
      <c r="M134" s="461"/>
      <c r="N134" s="392"/>
      <c r="O134" s="414"/>
      <c r="P134" s="416"/>
      <c r="Q134" s="416"/>
      <c r="R134" s="416"/>
      <c r="S134" s="421"/>
      <c r="T134" s="421"/>
      <c r="U134" s="421"/>
      <c r="V134" s="421"/>
      <c r="W134" s="421"/>
      <c r="X134" s="421"/>
      <c r="Y134" s="421"/>
      <c r="Z134" s="421"/>
      <c r="AA134" s="421"/>
      <c r="AB134" s="421"/>
      <c r="AC134" s="421"/>
      <c r="AD134" s="421"/>
      <c r="AE134" s="421"/>
      <c r="AF134" s="421"/>
      <c r="AG134" s="421"/>
      <c r="AH134" s="421"/>
      <c r="AI134" s="421"/>
      <c r="AJ134" s="422"/>
      <c r="AK134" s="11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c r="ZB134"/>
      <c r="ZC134"/>
      <c r="ZD134"/>
      <c r="ZE134"/>
      <c r="ZF134"/>
      <c r="ZG134"/>
      <c r="ZH134"/>
      <c r="ZI134"/>
      <c r="ZJ134"/>
      <c r="ZK134"/>
      <c r="ZL134"/>
      <c r="ZM134"/>
      <c r="ZN134"/>
      <c r="ZO134"/>
      <c r="ZP134"/>
      <c r="ZQ134"/>
      <c r="ZR134"/>
      <c r="ZS134"/>
      <c r="ZT134"/>
      <c r="ZU134"/>
      <c r="ZV134"/>
      <c r="ZW134"/>
      <c r="ZX134"/>
      <c r="ZY134"/>
      <c r="ZZ134"/>
      <c r="AAA134"/>
      <c r="AAB134"/>
      <c r="AAC134"/>
      <c r="AAD134"/>
      <c r="AAE134"/>
      <c r="AAF134"/>
      <c r="AAG134"/>
      <c r="AAH134"/>
      <c r="AAI134"/>
      <c r="AAJ134"/>
      <c r="AAK134"/>
      <c r="AAL134"/>
      <c r="AAM134"/>
      <c r="AAN134"/>
      <c r="AAO134"/>
      <c r="AAP134"/>
      <c r="AAQ134"/>
      <c r="AAR134"/>
      <c r="AAS134"/>
      <c r="AAT134"/>
      <c r="AAU134"/>
      <c r="AAV134"/>
      <c r="AAW134"/>
      <c r="AAX134"/>
      <c r="AAY134"/>
      <c r="AAZ134"/>
      <c r="ABA134"/>
      <c r="ABB134"/>
      <c r="ABC134"/>
      <c r="ABD134"/>
      <c r="ABE134"/>
      <c r="ABF134"/>
      <c r="ABG134"/>
      <c r="ABH134"/>
      <c r="ABI134"/>
      <c r="ABJ134"/>
      <c r="ABK134"/>
      <c r="ABL134"/>
      <c r="ABM134"/>
      <c r="ABN134"/>
      <c r="ABO134"/>
      <c r="ABP134"/>
      <c r="ABQ134"/>
      <c r="ABR134"/>
      <c r="ABS134"/>
      <c r="ABT134"/>
      <c r="ABU134"/>
      <c r="ABV134"/>
      <c r="ABW134"/>
      <c r="ABX134"/>
      <c r="ABY134"/>
      <c r="ABZ134"/>
      <c r="ACA134"/>
      <c r="ACB134"/>
      <c r="ACC134"/>
      <c r="ACD134"/>
      <c r="ACE134"/>
      <c r="ACF134"/>
      <c r="ACG134"/>
      <c r="ACH134"/>
      <c r="ACI134"/>
      <c r="ACJ134"/>
      <c r="ACK134"/>
      <c r="ACL134"/>
      <c r="ACM134"/>
      <c r="ACN134"/>
      <c r="ACO134"/>
      <c r="ACP134"/>
      <c r="ACQ134"/>
      <c r="ACR134"/>
      <c r="ACS134"/>
      <c r="ACT134"/>
      <c r="ACU134"/>
      <c r="ACV134"/>
      <c r="ACW134"/>
      <c r="ACX134"/>
      <c r="ACY134"/>
      <c r="ACZ134"/>
      <c r="ADA134"/>
      <c r="ADB134"/>
      <c r="ADC134"/>
      <c r="ADD134"/>
      <c r="ADE134"/>
      <c r="ADF134"/>
      <c r="ADG134"/>
      <c r="ADH134"/>
      <c r="ADI134"/>
      <c r="ADJ134"/>
      <c r="ADK134"/>
      <c r="ADL134"/>
      <c r="ADM134"/>
      <c r="ADN134"/>
      <c r="ADO134"/>
      <c r="ADP134"/>
      <c r="ADQ134"/>
      <c r="ADR134"/>
      <c r="ADS134"/>
      <c r="ADT134"/>
      <c r="ADU134"/>
      <c r="ADV134"/>
      <c r="ADW134"/>
      <c r="ADX134"/>
      <c r="ADY134"/>
      <c r="ADZ134"/>
      <c r="AEA134"/>
      <c r="AEB134"/>
      <c r="AEC134"/>
      <c r="AED134"/>
      <c r="AEE134"/>
      <c r="AEF134"/>
      <c r="AEG134"/>
      <c r="AEH134"/>
      <c r="AEI134"/>
      <c r="AEJ134"/>
      <c r="AEK134"/>
      <c r="AEL134"/>
      <c r="AEM134"/>
      <c r="AEN134"/>
      <c r="AEO134"/>
      <c r="AEP134"/>
      <c r="AEQ134"/>
      <c r="AER134"/>
      <c r="AES134"/>
      <c r="AET134"/>
      <c r="AEU134"/>
      <c r="AEV134"/>
      <c r="AEW134"/>
      <c r="AEX134"/>
      <c r="AEY134"/>
      <c r="AEZ134"/>
      <c r="AFA134"/>
      <c r="AFB134"/>
      <c r="AFC134"/>
      <c r="AFD134"/>
      <c r="AFE134"/>
      <c r="AFF134"/>
      <c r="AFG134"/>
      <c r="AFH134"/>
      <c r="AFI134"/>
      <c r="AFJ134"/>
      <c r="AFK134"/>
      <c r="AFL134"/>
      <c r="AFM134"/>
      <c r="AFN134"/>
      <c r="AFO134"/>
      <c r="AFP134"/>
      <c r="AFQ134"/>
      <c r="AFR134"/>
      <c r="AFS134"/>
      <c r="AFT134"/>
      <c r="AFU134"/>
      <c r="AFV134"/>
      <c r="AFW134"/>
      <c r="AFX134"/>
      <c r="AFY134"/>
      <c r="AFZ134"/>
      <c r="AGA134"/>
      <c r="AGB134"/>
      <c r="AGC134"/>
      <c r="AGD134"/>
      <c r="AGE134"/>
      <c r="AGF134"/>
      <c r="AGG134"/>
      <c r="AGH134"/>
      <c r="AGI134"/>
      <c r="AGJ134"/>
      <c r="AGK134"/>
      <c r="AGL134"/>
      <c r="AGM134"/>
      <c r="AGN134"/>
      <c r="AGO134"/>
      <c r="AGP134"/>
      <c r="AGQ134"/>
      <c r="AGR134"/>
      <c r="AGS134"/>
      <c r="AGT134"/>
      <c r="AGU134"/>
      <c r="AGV134"/>
      <c r="AGW134"/>
      <c r="AGX134"/>
      <c r="AGY134"/>
      <c r="AGZ134"/>
      <c r="AHA134"/>
      <c r="AHB134"/>
      <c r="AHC134"/>
      <c r="AHD134"/>
      <c r="AHE134"/>
      <c r="AHF134"/>
      <c r="AHG134"/>
      <c r="AHH134"/>
      <c r="AHI134"/>
      <c r="AHJ134"/>
      <c r="AHK134"/>
      <c r="AHL134"/>
      <c r="AHM134"/>
      <c r="AHN134"/>
      <c r="AHO134"/>
      <c r="AHP134"/>
      <c r="AHQ134"/>
      <c r="AHR134"/>
      <c r="AHS134"/>
      <c r="AHT134"/>
      <c r="AHU134"/>
      <c r="AHV134"/>
      <c r="AHW134"/>
      <c r="AHX134"/>
      <c r="AHY134"/>
      <c r="AHZ134"/>
      <c r="AIA134"/>
      <c r="AIB134"/>
      <c r="AIC134"/>
      <c r="AID134"/>
      <c r="AIE134"/>
      <c r="AIF134"/>
      <c r="AIG134"/>
      <c r="AIH134"/>
      <c r="AII134"/>
      <c r="AIJ134"/>
      <c r="AIK134"/>
      <c r="AIL134"/>
      <c r="AIM134"/>
      <c r="AIN134"/>
      <c r="AIO134"/>
      <c r="AIP134"/>
      <c r="AIQ134"/>
      <c r="AIR134"/>
      <c r="AIS134"/>
      <c r="AIT134"/>
      <c r="AIU134"/>
      <c r="AIV134"/>
      <c r="AIW134"/>
      <c r="AIX134"/>
      <c r="AIY134"/>
      <c r="AIZ134"/>
      <c r="AJA134"/>
      <c r="AJB134"/>
      <c r="AJC134"/>
      <c r="AJD134"/>
      <c r="AJE134"/>
      <c r="AJF134"/>
      <c r="AJG134"/>
      <c r="AJH134"/>
      <c r="AJI134"/>
      <c r="AJJ134"/>
      <c r="AJK134"/>
      <c r="AJL134"/>
      <c r="AJM134"/>
      <c r="AJN134"/>
      <c r="AJO134"/>
      <c r="AJP134"/>
      <c r="AJQ134"/>
      <c r="AJR134"/>
      <c r="AJS134"/>
      <c r="AJT134"/>
      <c r="AJU134"/>
      <c r="AJV134"/>
      <c r="AJW134"/>
      <c r="AJX134"/>
      <c r="AJY134"/>
      <c r="AJZ134"/>
      <c r="AKA134"/>
      <c r="AKB134"/>
      <c r="AKC134"/>
      <c r="AKD134"/>
      <c r="AKE134"/>
      <c r="AKF134"/>
      <c r="AKG134"/>
      <c r="AKH134"/>
      <c r="AKI134"/>
      <c r="AKJ134"/>
      <c r="AKK134"/>
      <c r="AKL134"/>
      <c r="AKM134"/>
      <c r="AKN134"/>
      <c r="AKO134"/>
      <c r="AKP134"/>
      <c r="AKQ134"/>
      <c r="AKR134"/>
      <c r="AKS134"/>
      <c r="AKT134"/>
      <c r="AKU134"/>
      <c r="AKV134"/>
      <c r="AKW134"/>
      <c r="AKX134"/>
      <c r="AKY134"/>
      <c r="AKZ134"/>
      <c r="ALA134"/>
      <c r="ALB134"/>
      <c r="ALC134"/>
      <c r="ALD134"/>
      <c r="ALE134"/>
      <c r="ALF134"/>
      <c r="ALG134"/>
      <c r="ALH134"/>
      <c r="ALI134"/>
      <c r="ALJ134"/>
      <c r="ALK134"/>
      <c r="ALL134"/>
      <c r="ALM134"/>
      <c r="ALN134"/>
      <c r="ALO134"/>
      <c r="ALP134"/>
      <c r="ALQ134"/>
      <c r="ALR134"/>
      <c r="ALS134"/>
      <c r="ALT134"/>
      <c r="ALU134"/>
      <c r="ALV134"/>
      <c r="ALW134"/>
      <c r="ALX134"/>
      <c r="ALY134"/>
      <c r="ALZ134"/>
      <c r="AMA134"/>
      <c r="AMB134"/>
      <c r="AMC134"/>
      <c r="AMD134"/>
      <c r="AME134"/>
      <c r="AMF134"/>
      <c r="AMG134"/>
      <c r="AMH134"/>
      <c r="AMI134"/>
      <c r="AMJ134"/>
    </row>
    <row r="135" spans="1:1024" ht="82.5" customHeight="1">
      <c r="A135" s="951"/>
      <c r="B135" s="951"/>
      <c r="C135" s="951"/>
      <c r="D135" s="951"/>
      <c r="E135" s="958"/>
      <c r="F135" s="958"/>
      <c r="G135" s="958"/>
      <c r="H135" s="958"/>
      <c r="I135" s="958"/>
      <c r="J135" s="958"/>
      <c r="K135" s="958"/>
      <c r="L135" s="958"/>
      <c r="M135" s="958"/>
      <c r="N135" s="958"/>
      <c r="O135" s="958"/>
      <c r="P135" s="958"/>
      <c r="Q135" s="958"/>
      <c r="R135" s="958"/>
      <c r="S135" s="958"/>
      <c r="T135" s="958"/>
      <c r="U135" s="958"/>
      <c r="V135" s="958"/>
      <c r="W135" s="958"/>
      <c r="X135" s="958"/>
      <c r="Y135" s="958"/>
      <c r="Z135" s="958"/>
      <c r="AA135" s="958"/>
      <c r="AB135" s="958"/>
      <c r="AC135" s="958"/>
      <c r="AD135" s="958"/>
      <c r="AE135" s="958"/>
      <c r="AF135" s="958"/>
      <c r="AG135" s="958"/>
      <c r="AH135" s="958"/>
      <c r="AI135" s="958"/>
      <c r="AJ135" s="958"/>
      <c r="AK135" s="114"/>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c r="AMG135"/>
      <c r="AMH135"/>
      <c r="AMI135"/>
      <c r="AMJ135"/>
    </row>
    <row r="136" spans="1:1024">
      <c r="A136" s="951"/>
      <c r="B136" s="951"/>
      <c r="C136" s="951"/>
      <c r="D136" s="951"/>
      <c r="E136" s="414" t="s">
        <v>223</v>
      </c>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410"/>
      <c r="AH136" s="410"/>
      <c r="AI136" s="410"/>
      <c r="AJ136" s="424"/>
      <c r="AK136" s="94"/>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c r="AMG136"/>
      <c r="AMH136"/>
      <c r="AMI136"/>
      <c r="AMJ136"/>
    </row>
    <row r="137" spans="1:1024" ht="18" customHeight="1">
      <c r="A137" s="951"/>
      <c r="B137" s="951"/>
      <c r="C137" s="951"/>
      <c r="D137" s="951"/>
      <c r="E137" s="462" t="s">
        <v>224</v>
      </c>
      <c r="F137" s="426"/>
      <c r="G137" s="426"/>
      <c r="H137" s="426"/>
      <c r="I137" s="426"/>
      <c r="J137" s="426"/>
      <c r="K137" s="446"/>
      <c r="L137" s="941" t="s">
        <v>100</v>
      </c>
      <c r="M137" s="941"/>
      <c r="N137" s="959"/>
      <c r="O137" s="959"/>
      <c r="P137" s="427" t="s">
        <v>131</v>
      </c>
      <c r="Q137" s="959"/>
      <c r="R137" s="959"/>
      <c r="S137" s="427" t="s">
        <v>132</v>
      </c>
      <c r="T137" s="428" t="s">
        <v>168</v>
      </c>
      <c r="U137" s="386"/>
      <c r="V137" s="429" t="s">
        <v>225</v>
      </c>
      <c r="W137" s="428"/>
      <c r="X137" s="428"/>
      <c r="Y137" s="386"/>
      <c r="Z137" s="427" t="s">
        <v>226</v>
      </c>
      <c r="AA137" s="428"/>
      <c r="AB137" s="428" t="s">
        <v>169</v>
      </c>
      <c r="AC137" s="428"/>
      <c r="AD137" s="428"/>
      <c r="AE137" s="428"/>
      <c r="AF137" s="428"/>
      <c r="AG137" s="428"/>
      <c r="AH137" s="428"/>
      <c r="AI137" s="428"/>
      <c r="AJ137" s="430"/>
      <c r="AK137" s="114"/>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row>
    <row r="138" spans="1:1024" ht="15" customHeight="1">
      <c r="A138" s="943" t="s">
        <v>227</v>
      </c>
      <c r="B138" s="943"/>
      <c r="C138" s="943"/>
      <c r="D138" s="943"/>
      <c r="E138" s="943"/>
      <c r="F138" s="943"/>
      <c r="G138" s="943"/>
      <c r="H138" s="943"/>
      <c r="I138" s="943"/>
      <c r="J138" s="943"/>
      <c r="K138" s="943"/>
      <c r="L138" s="943"/>
      <c r="M138" s="943"/>
      <c r="N138" s="943"/>
      <c r="O138" s="943"/>
      <c r="P138" s="943"/>
      <c r="Q138" s="943"/>
      <c r="R138" s="943"/>
      <c r="S138" s="943"/>
      <c r="T138" s="943"/>
      <c r="U138" s="943"/>
      <c r="V138" s="943"/>
      <c r="W138" s="943"/>
      <c r="X138" s="943"/>
      <c r="Y138" s="943"/>
      <c r="Z138" s="943"/>
      <c r="AA138" s="943"/>
      <c r="AB138" s="943"/>
      <c r="AC138" s="943"/>
      <c r="AD138" s="943"/>
      <c r="AE138" s="943"/>
      <c r="AF138" s="943"/>
      <c r="AG138" s="463"/>
      <c r="AH138" s="464" t="s">
        <v>228</v>
      </c>
      <c r="AI138" s="463"/>
      <c r="AJ138" s="465"/>
      <c r="AK138" s="466"/>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c r="AMG138"/>
      <c r="AMH138"/>
      <c r="AMI138"/>
      <c r="AMJ138"/>
    </row>
    <row r="139" spans="1:1024" ht="7.5" customHeight="1">
      <c r="A139" s="396"/>
      <c r="B139" s="396"/>
      <c r="C139" s="396"/>
      <c r="D139" s="396"/>
      <c r="E139" s="435"/>
      <c r="F139" s="394"/>
      <c r="G139" s="394"/>
      <c r="H139" s="394"/>
      <c r="I139" s="394"/>
      <c r="J139" s="394"/>
      <c r="K139" s="394"/>
      <c r="L139" s="436"/>
      <c r="M139" s="436"/>
      <c r="N139" s="436"/>
      <c r="O139" s="436"/>
      <c r="P139" s="436"/>
      <c r="Q139" s="436"/>
      <c r="R139" s="436"/>
      <c r="S139" s="436"/>
      <c r="T139" s="394"/>
      <c r="U139" s="394"/>
      <c r="V139" s="437"/>
      <c r="W139" s="394"/>
      <c r="X139" s="394"/>
      <c r="Y139" s="394"/>
      <c r="Z139" s="436"/>
      <c r="AA139" s="394"/>
      <c r="AB139" s="394"/>
      <c r="AC139" s="394"/>
      <c r="AD139" s="394"/>
      <c r="AE139" s="394"/>
      <c r="AF139" s="394"/>
      <c r="AG139" s="394"/>
      <c r="AH139" s="394"/>
      <c r="AI139" s="394"/>
      <c r="AJ139" s="438"/>
      <c r="AK139" s="114"/>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c r="TL139"/>
      <c r="TM139"/>
      <c r="TN139"/>
      <c r="TO139"/>
      <c r="TP139"/>
      <c r="TQ139"/>
      <c r="TR139"/>
      <c r="TS139"/>
      <c r="TT139"/>
      <c r="TU139"/>
      <c r="TV139"/>
      <c r="TW139"/>
      <c r="TX139"/>
      <c r="TY139"/>
      <c r="TZ139"/>
      <c r="UA139"/>
      <c r="UB139"/>
      <c r="UC139"/>
      <c r="UD139"/>
      <c r="UE139"/>
      <c r="UF139"/>
      <c r="UG139"/>
      <c r="UH139"/>
      <c r="UI139"/>
      <c r="UJ139"/>
      <c r="UK139"/>
      <c r="UL139"/>
      <c r="UM139"/>
      <c r="UN139"/>
      <c r="UO139"/>
      <c r="UP139"/>
      <c r="UQ139"/>
      <c r="UR139"/>
      <c r="US139"/>
      <c r="UT139"/>
      <c r="UU139"/>
      <c r="UV139"/>
      <c r="UW139"/>
      <c r="UX139"/>
      <c r="UY139"/>
      <c r="UZ139"/>
      <c r="VA139"/>
      <c r="VB139"/>
      <c r="VC139"/>
      <c r="VD139"/>
      <c r="VE139"/>
      <c r="VF139"/>
      <c r="VG139"/>
      <c r="VH139"/>
      <c r="VI139"/>
      <c r="VJ139"/>
      <c r="VK139"/>
      <c r="VL139"/>
      <c r="VM139"/>
      <c r="VN139"/>
      <c r="VO139"/>
      <c r="VP139"/>
      <c r="VQ139"/>
      <c r="VR139"/>
      <c r="VS139"/>
      <c r="VT139"/>
      <c r="VU139"/>
      <c r="VV139"/>
      <c r="VW139"/>
      <c r="VX139"/>
      <c r="VY139"/>
      <c r="VZ139"/>
      <c r="WA139"/>
      <c r="WB139"/>
      <c r="WC139"/>
      <c r="WD139"/>
      <c r="WE139"/>
      <c r="WF139"/>
      <c r="WG139"/>
      <c r="WH139"/>
      <c r="WI139"/>
      <c r="WJ139"/>
      <c r="WK139"/>
      <c r="WL139"/>
      <c r="WM139"/>
      <c r="WN139"/>
      <c r="WO139"/>
      <c r="WP139"/>
      <c r="WQ139"/>
      <c r="WR139"/>
      <c r="WS139"/>
      <c r="WT139"/>
      <c r="WU139"/>
      <c r="WV139"/>
      <c r="WW139"/>
      <c r="WX139"/>
      <c r="WY139"/>
      <c r="WZ139"/>
      <c r="XA139"/>
      <c r="XB139"/>
      <c r="XC139"/>
      <c r="XD139"/>
      <c r="XE139"/>
      <c r="XF139"/>
      <c r="XG139"/>
      <c r="XH139"/>
      <c r="XI139"/>
      <c r="XJ139"/>
      <c r="XK139"/>
      <c r="XL139"/>
      <c r="XM139"/>
      <c r="XN139"/>
      <c r="XO139"/>
      <c r="XP139"/>
      <c r="XQ139"/>
      <c r="XR139"/>
      <c r="XS139"/>
      <c r="XT139"/>
      <c r="XU139"/>
      <c r="XV139"/>
      <c r="XW139"/>
      <c r="XX139"/>
      <c r="XY139"/>
      <c r="XZ139"/>
      <c r="YA139"/>
      <c r="YB139"/>
      <c r="YC139"/>
      <c r="YD139"/>
      <c r="YE139"/>
      <c r="YF139"/>
      <c r="YG139"/>
      <c r="YH139"/>
      <c r="YI139"/>
      <c r="YJ139"/>
      <c r="YK139"/>
      <c r="YL139"/>
      <c r="YM139"/>
      <c r="YN139"/>
      <c r="YO139"/>
      <c r="YP139"/>
      <c r="YQ139"/>
      <c r="YR139"/>
      <c r="YS139"/>
      <c r="YT139"/>
      <c r="YU139"/>
      <c r="YV139"/>
      <c r="YW139"/>
      <c r="YX139"/>
      <c r="YY139"/>
      <c r="YZ139"/>
      <c r="ZA139"/>
      <c r="ZB139"/>
      <c r="ZC139"/>
      <c r="ZD139"/>
      <c r="ZE139"/>
      <c r="ZF139"/>
      <c r="ZG139"/>
      <c r="ZH139"/>
      <c r="ZI139"/>
      <c r="ZJ139"/>
      <c r="ZK139"/>
      <c r="ZL139"/>
      <c r="ZM139"/>
      <c r="ZN139"/>
      <c r="ZO139"/>
      <c r="ZP139"/>
      <c r="ZQ139"/>
      <c r="ZR139"/>
      <c r="ZS139"/>
      <c r="ZT139"/>
      <c r="ZU139"/>
      <c r="ZV139"/>
      <c r="ZW139"/>
      <c r="ZX139"/>
      <c r="ZY139"/>
      <c r="ZZ139"/>
      <c r="AAA139"/>
      <c r="AAB139"/>
      <c r="AAC139"/>
      <c r="AAD139"/>
      <c r="AAE139"/>
      <c r="AAF139"/>
      <c r="AAG139"/>
      <c r="AAH139"/>
      <c r="AAI139"/>
      <c r="AAJ139"/>
      <c r="AAK139"/>
      <c r="AAL139"/>
      <c r="AAM139"/>
      <c r="AAN139"/>
      <c r="AAO139"/>
      <c r="AAP139"/>
      <c r="AAQ139"/>
      <c r="AAR139"/>
      <c r="AAS139"/>
      <c r="AAT139"/>
      <c r="AAU139"/>
      <c r="AAV139"/>
      <c r="AAW139"/>
      <c r="AAX139"/>
      <c r="AAY139"/>
      <c r="AAZ139"/>
      <c r="ABA139"/>
      <c r="ABB139"/>
      <c r="ABC139"/>
      <c r="ABD139"/>
      <c r="ABE139"/>
      <c r="ABF139"/>
      <c r="ABG139"/>
      <c r="ABH139"/>
      <c r="ABI139"/>
      <c r="ABJ139"/>
      <c r="ABK139"/>
      <c r="ABL139"/>
      <c r="ABM139"/>
      <c r="ABN139"/>
      <c r="ABO139"/>
      <c r="ABP139"/>
      <c r="ABQ139"/>
      <c r="ABR139"/>
      <c r="ABS139"/>
      <c r="ABT139"/>
      <c r="ABU139"/>
      <c r="ABV139"/>
      <c r="ABW139"/>
      <c r="ABX139"/>
      <c r="ABY139"/>
      <c r="ABZ139"/>
      <c r="ACA139"/>
      <c r="ACB139"/>
      <c r="ACC139"/>
      <c r="ACD139"/>
      <c r="ACE139"/>
      <c r="ACF139"/>
      <c r="ACG139"/>
      <c r="ACH139"/>
      <c r="ACI139"/>
      <c r="ACJ139"/>
      <c r="ACK139"/>
      <c r="ACL139"/>
      <c r="ACM139"/>
      <c r="ACN139"/>
      <c r="ACO139"/>
      <c r="ACP139"/>
      <c r="ACQ139"/>
      <c r="ACR139"/>
      <c r="ACS139"/>
      <c r="ACT139"/>
      <c r="ACU139"/>
      <c r="ACV139"/>
      <c r="ACW139"/>
      <c r="ACX139"/>
      <c r="ACY139"/>
      <c r="ACZ139"/>
      <c r="ADA139"/>
      <c r="ADB139"/>
      <c r="ADC139"/>
      <c r="ADD139"/>
      <c r="ADE139"/>
      <c r="ADF139"/>
      <c r="ADG139"/>
      <c r="ADH139"/>
      <c r="ADI139"/>
      <c r="ADJ139"/>
      <c r="ADK139"/>
      <c r="ADL139"/>
      <c r="ADM139"/>
      <c r="ADN139"/>
      <c r="ADO139"/>
      <c r="ADP139"/>
      <c r="ADQ139"/>
      <c r="ADR139"/>
      <c r="ADS139"/>
      <c r="ADT139"/>
      <c r="ADU139"/>
      <c r="ADV139"/>
      <c r="ADW139"/>
      <c r="ADX139"/>
      <c r="ADY139"/>
      <c r="ADZ139"/>
      <c r="AEA139"/>
      <c r="AEB139"/>
      <c r="AEC139"/>
      <c r="AED139"/>
      <c r="AEE139"/>
      <c r="AEF139"/>
      <c r="AEG139"/>
      <c r="AEH139"/>
      <c r="AEI139"/>
      <c r="AEJ139"/>
      <c r="AEK139"/>
      <c r="AEL139"/>
      <c r="AEM139"/>
      <c r="AEN139"/>
      <c r="AEO139"/>
      <c r="AEP139"/>
      <c r="AEQ139"/>
      <c r="AER139"/>
      <c r="AES139"/>
      <c r="AET139"/>
      <c r="AEU139"/>
      <c r="AEV139"/>
      <c r="AEW139"/>
      <c r="AEX139"/>
      <c r="AEY139"/>
      <c r="AEZ139"/>
      <c r="AFA139"/>
      <c r="AFB139"/>
      <c r="AFC139"/>
      <c r="AFD139"/>
      <c r="AFE139"/>
      <c r="AFF139"/>
      <c r="AFG139"/>
      <c r="AFH139"/>
      <c r="AFI139"/>
      <c r="AFJ139"/>
      <c r="AFK139"/>
      <c r="AFL139"/>
      <c r="AFM139"/>
      <c r="AFN139"/>
      <c r="AFO139"/>
      <c r="AFP139"/>
      <c r="AFQ139"/>
      <c r="AFR139"/>
      <c r="AFS139"/>
      <c r="AFT139"/>
      <c r="AFU139"/>
      <c r="AFV139"/>
      <c r="AFW139"/>
      <c r="AFX139"/>
      <c r="AFY139"/>
      <c r="AFZ139"/>
      <c r="AGA139"/>
      <c r="AGB139"/>
      <c r="AGC139"/>
      <c r="AGD139"/>
      <c r="AGE139"/>
      <c r="AGF139"/>
      <c r="AGG139"/>
      <c r="AGH139"/>
      <c r="AGI139"/>
      <c r="AGJ139"/>
      <c r="AGK139"/>
      <c r="AGL139"/>
      <c r="AGM139"/>
      <c r="AGN139"/>
      <c r="AGO139"/>
      <c r="AGP139"/>
      <c r="AGQ139"/>
      <c r="AGR139"/>
      <c r="AGS139"/>
      <c r="AGT139"/>
      <c r="AGU139"/>
      <c r="AGV139"/>
      <c r="AGW139"/>
      <c r="AGX139"/>
      <c r="AGY139"/>
      <c r="AGZ139"/>
      <c r="AHA139"/>
      <c r="AHB139"/>
      <c r="AHC139"/>
      <c r="AHD139"/>
      <c r="AHE139"/>
      <c r="AHF139"/>
      <c r="AHG139"/>
      <c r="AHH139"/>
      <c r="AHI139"/>
      <c r="AHJ139"/>
      <c r="AHK139"/>
      <c r="AHL139"/>
      <c r="AHM139"/>
      <c r="AHN139"/>
      <c r="AHO139"/>
      <c r="AHP139"/>
      <c r="AHQ139"/>
      <c r="AHR139"/>
      <c r="AHS139"/>
      <c r="AHT139"/>
      <c r="AHU139"/>
      <c r="AHV139"/>
      <c r="AHW139"/>
      <c r="AHX139"/>
      <c r="AHY139"/>
      <c r="AHZ139"/>
      <c r="AIA139"/>
      <c r="AIB139"/>
      <c r="AIC139"/>
      <c r="AID139"/>
      <c r="AIE139"/>
      <c r="AIF139"/>
      <c r="AIG139"/>
      <c r="AIH139"/>
      <c r="AII139"/>
      <c r="AIJ139"/>
      <c r="AIK139"/>
      <c r="AIL139"/>
      <c r="AIM139"/>
      <c r="AIN139"/>
      <c r="AIO139"/>
      <c r="AIP139"/>
      <c r="AIQ139"/>
      <c r="AIR139"/>
      <c r="AIS139"/>
      <c r="AIT139"/>
      <c r="AIU139"/>
      <c r="AIV139"/>
      <c r="AIW139"/>
      <c r="AIX139"/>
      <c r="AIY139"/>
      <c r="AIZ139"/>
      <c r="AJA139"/>
      <c r="AJB139"/>
      <c r="AJC139"/>
      <c r="AJD139"/>
      <c r="AJE139"/>
      <c r="AJF139"/>
      <c r="AJG139"/>
      <c r="AJH139"/>
      <c r="AJI139"/>
      <c r="AJJ139"/>
      <c r="AJK139"/>
      <c r="AJL139"/>
      <c r="AJM139"/>
      <c r="AJN139"/>
      <c r="AJO139"/>
      <c r="AJP139"/>
      <c r="AJQ139"/>
      <c r="AJR139"/>
      <c r="AJS139"/>
      <c r="AJT139"/>
      <c r="AJU139"/>
      <c r="AJV139"/>
      <c r="AJW139"/>
      <c r="AJX139"/>
      <c r="AJY139"/>
      <c r="AJZ139"/>
      <c r="AKA139"/>
      <c r="AKB139"/>
      <c r="AKC139"/>
      <c r="AKD139"/>
      <c r="AKE139"/>
      <c r="AKF139"/>
      <c r="AKG139"/>
      <c r="AKH139"/>
      <c r="AKI139"/>
      <c r="AKJ139"/>
      <c r="AKK139"/>
      <c r="AKL139"/>
      <c r="AKM139"/>
      <c r="AKN139"/>
      <c r="AKO139"/>
      <c r="AKP139"/>
      <c r="AKQ139"/>
      <c r="AKR139"/>
      <c r="AKS139"/>
      <c r="AKT139"/>
      <c r="AKU139"/>
      <c r="AKV139"/>
      <c r="AKW139"/>
      <c r="AKX139"/>
      <c r="AKY139"/>
      <c r="AKZ139"/>
      <c r="ALA139"/>
      <c r="ALB139"/>
      <c r="ALC139"/>
      <c r="ALD139"/>
      <c r="ALE139"/>
      <c r="ALF139"/>
      <c r="ALG139"/>
      <c r="ALH139"/>
      <c r="ALI139"/>
      <c r="ALJ139"/>
      <c r="ALK139"/>
      <c r="ALL139"/>
      <c r="ALM139"/>
      <c r="ALN139"/>
      <c r="ALO139"/>
      <c r="ALP139"/>
      <c r="ALQ139"/>
      <c r="ALR139"/>
      <c r="ALS139"/>
      <c r="ALT139"/>
      <c r="ALU139"/>
      <c r="ALV139"/>
      <c r="ALW139"/>
      <c r="ALX139"/>
      <c r="ALY139"/>
      <c r="ALZ139"/>
      <c r="AMA139"/>
      <c r="AMB139"/>
      <c r="AMC139"/>
      <c r="AMD139"/>
      <c r="AME139"/>
      <c r="AMF139"/>
      <c r="AMG139"/>
      <c r="AMH139"/>
      <c r="AMI139"/>
      <c r="AMJ139"/>
    </row>
    <row r="140" spans="1:1024" ht="18" customHeight="1">
      <c r="A140" s="467" t="s">
        <v>243</v>
      </c>
      <c r="B140" s="396"/>
      <c r="C140" s="396"/>
      <c r="D140" s="396"/>
      <c r="E140" s="435"/>
      <c r="F140" s="394"/>
      <c r="G140" s="394"/>
      <c r="H140" s="394"/>
      <c r="I140" s="394"/>
      <c r="J140" s="394"/>
      <c r="K140" s="394"/>
      <c r="L140" s="436"/>
      <c r="M140" s="436"/>
      <c r="N140" s="436"/>
      <c r="O140" s="436"/>
      <c r="P140" s="436"/>
      <c r="Q140" s="436"/>
      <c r="R140" s="436"/>
      <c r="S140" s="436"/>
      <c r="T140" s="394"/>
      <c r="U140" s="394"/>
      <c r="V140" s="437"/>
      <c r="W140" s="394"/>
      <c r="X140" s="394"/>
      <c r="Y140" s="394"/>
      <c r="Z140" s="436"/>
      <c r="AA140" s="394"/>
      <c r="AB140" s="394"/>
      <c r="AC140" s="394"/>
      <c r="AD140" s="394"/>
      <c r="AE140" s="394"/>
      <c r="AF140" s="394"/>
      <c r="AG140" s="394"/>
      <c r="AH140" s="394"/>
      <c r="AI140" s="394"/>
      <c r="AJ140" s="438"/>
      <c r="AK140" s="114"/>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row>
    <row r="141" spans="1:1024" ht="14.25" customHeight="1">
      <c r="A141" s="468"/>
      <c r="B141" s="960" t="s">
        <v>244</v>
      </c>
      <c r="C141" s="960"/>
      <c r="D141" s="960"/>
      <c r="E141" s="960"/>
      <c r="F141" s="960"/>
      <c r="G141" s="960"/>
      <c r="H141" s="960"/>
      <c r="I141" s="960"/>
      <c r="J141" s="960"/>
      <c r="K141" s="960"/>
      <c r="L141" s="960"/>
      <c r="M141" s="960"/>
      <c r="N141" s="960"/>
      <c r="O141" s="960"/>
      <c r="P141" s="960"/>
      <c r="Q141" s="960"/>
      <c r="R141" s="960"/>
      <c r="S141" s="960"/>
      <c r="T141" s="960"/>
      <c r="U141" s="960"/>
      <c r="V141" s="960"/>
      <c r="W141" s="960"/>
      <c r="X141" s="960"/>
      <c r="Y141" s="960"/>
      <c r="Z141" s="960"/>
      <c r="AA141" s="960"/>
      <c r="AB141" s="960"/>
      <c r="AC141" s="960"/>
      <c r="AD141" s="960"/>
      <c r="AE141" s="960"/>
      <c r="AF141" s="960"/>
      <c r="AG141" s="960"/>
      <c r="AH141" s="960"/>
      <c r="AI141" s="960"/>
      <c r="AJ141" s="960"/>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row>
    <row r="142" spans="1:1024" ht="75" customHeight="1">
      <c r="A142" s="944" t="s">
        <v>245</v>
      </c>
      <c r="B142" s="944"/>
      <c r="C142" s="944"/>
      <c r="D142" s="944"/>
      <c r="E142" s="961"/>
      <c r="F142" s="961"/>
      <c r="G142" s="961"/>
      <c r="H142" s="961"/>
      <c r="I142" s="961"/>
      <c r="J142" s="961"/>
      <c r="K142" s="961"/>
      <c r="L142" s="961"/>
      <c r="M142" s="961"/>
      <c r="N142" s="961"/>
      <c r="O142" s="961"/>
      <c r="P142" s="961"/>
      <c r="Q142" s="961"/>
      <c r="R142" s="961"/>
      <c r="S142" s="961"/>
      <c r="T142" s="961"/>
      <c r="U142" s="961"/>
      <c r="V142" s="961"/>
      <c r="W142" s="961"/>
      <c r="X142" s="961"/>
      <c r="Y142" s="961"/>
      <c r="Z142" s="961"/>
      <c r="AA142" s="961"/>
      <c r="AB142" s="961"/>
      <c r="AC142" s="961"/>
      <c r="AD142" s="961"/>
      <c r="AE142" s="961"/>
      <c r="AF142" s="961"/>
      <c r="AG142" s="961"/>
      <c r="AH142" s="961"/>
      <c r="AI142" s="961"/>
      <c r="AJ142" s="961"/>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row>
    <row r="143" spans="1:1024" ht="75" customHeight="1">
      <c r="A143" s="944" t="s">
        <v>246</v>
      </c>
      <c r="B143" s="944"/>
      <c r="C143" s="944"/>
      <c r="D143" s="944"/>
      <c r="E143" s="961"/>
      <c r="F143" s="961"/>
      <c r="G143" s="961"/>
      <c r="H143" s="961"/>
      <c r="I143" s="961"/>
      <c r="J143" s="961"/>
      <c r="K143" s="961"/>
      <c r="L143" s="961"/>
      <c r="M143" s="961"/>
      <c r="N143" s="961"/>
      <c r="O143" s="961"/>
      <c r="P143" s="961"/>
      <c r="Q143" s="961"/>
      <c r="R143" s="961"/>
      <c r="S143" s="961"/>
      <c r="T143" s="961"/>
      <c r="U143" s="961"/>
      <c r="V143" s="961"/>
      <c r="W143" s="961"/>
      <c r="X143" s="961"/>
      <c r="Y143" s="961"/>
      <c r="Z143" s="961"/>
      <c r="AA143" s="961"/>
      <c r="AB143" s="961"/>
      <c r="AC143" s="961"/>
      <c r="AD143" s="961"/>
      <c r="AE143" s="961"/>
      <c r="AF143" s="961"/>
      <c r="AG143" s="961"/>
      <c r="AH143" s="961"/>
      <c r="AI143" s="961"/>
      <c r="AJ143" s="961"/>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row>
    <row r="144" spans="1:1024" ht="4.5" customHeight="1">
      <c r="A144" s="296"/>
      <c r="B144" s="396"/>
      <c r="C144" s="396"/>
      <c r="D144" s="396"/>
      <c r="E144" s="435"/>
      <c r="F144" s="394"/>
      <c r="G144" s="394"/>
      <c r="H144" s="394"/>
      <c r="I144" s="394"/>
      <c r="J144" s="394"/>
      <c r="K144" s="394"/>
      <c r="L144" s="436"/>
      <c r="M144" s="436"/>
      <c r="N144" s="436"/>
      <c r="O144" s="436"/>
      <c r="P144" s="436"/>
      <c r="Q144" s="436"/>
      <c r="R144" s="436"/>
      <c r="S144" s="436"/>
      <c r="T144" s="394"/>
      <c r="U144" s="394"/>
      <c r="V144" s="437"/>
      <c r="W144" s="394"/>
      <c r="X144" s="394"/>
      <c r="Y144" s="394"/>
      <c r="Z144" s="436"/>
      <c r="AA144" s="394"/>
      <c r="AB144" s="394"/>
      <c r="AC144" s="394"/>
      <c r="AD144" s="394"/>
      <c r="AE144" s="394"/>
      <c r="AF144" s="394"/>
      <c r="AG144" s="394"/>
      <c r="AH144" s="394"/>
      <c r="AI144" s="394"/>
      <c r="AJ144" s="438"/>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c r="ZB144"/>
      <c r="ZC144"/>
      <c r="ZD144"/>
      <c r="ZE144"/>
      <c r="ZF144"/>
      <c r="ZG144"/>
      <c r="ZH144"/>
      <c r="ZI144"/>
      <c r="ZJ144"/>
      <c r="ZK144"/>
      <c r="ZL144"/>
      <c r="ZM144"/>
      <c r="ZN144"/>
      <c r="ZO144"/>
      <c r="ZP144"/>
      <c r="ZQ144"/>
      <c r="ZR144"/>
      <c r="ZS144"/>
      <c r="ZT144"/>
      <c r="ZU144"/>
      <c r="ZV144"/>
      <c r="ZW144"/>
      <c r="ZX144"/>
      <c r="ZY144"/>
      <c r="ZZ144"/>
      <c r="AAA144"/>
      <c r="AAB144"/>
      <c r="AAC144"/>
      <c r="AAD144"/>
      <c r="AAE144"/>
      <c r="AAF144"/>
      <c r="AAG144"/>
      <c r="AAH144"/>
      <c r="AAI144"/>
      <c r="AAJ144"/>
      <c r="AAK144"/>
      <c r="AAL144"/>
      <c r="AAM144"/>
      <c r="AAN144"/>
      <c r="AAO144"/>
      <c r="AAP144"/>
      <c r="AAQ144"/>
      <c r="AAR144"/>
      <c r="AAS144"/>
      <c r="AAT144"/>
      <c r="AAU144"/>
      <c r="AAV144"/>
      <c r="AAW144"/>
      <c r="AAX144"/>
      <c r="AAY144"/>
      <c r="AAZ144"/>
      <c r="ABA144"/>
      <c r="ABB144"/>
      <c r="ABC144"/>
      <c r="ABD144"/>
      <c r="ABE144"/>
      <c r="ABF144"/>
      <c r="ABG144"/>
      <c r="ABH144"/>
      <c r="ABI144"/>
      <c r="ABJ144"/>
      <c r="ABK144"/>
      <c r="ABL144"/>
      <c r="ABM144"/>
      <c r="ABN144"/>
      <c r="ABO144"/>
      <c r="ABP144"/>
      <c r="ABQ144"/>
      <c r="ABR144"/>
      <c r="ABS144"/>
      <c r="ABT144"/>
      <c r="ABU144"/>
      <c r="ABV144"/>
      <c r="ABW144"/>
      <c r="ABX144"/>
      <c r="ABY144"/>
      <c r="ABZ144"/>
      <c r="ACA144"/>
      <c r="ACB144"/>
      <c r="ACC144"/>
      <c r="ACD144"/>
      <c r="ACE144"/>
      <c r="ACF144"/>
      <c r="ACG144"/>
      <c r="ACH144"/>
      <c r="ACI144"/>
      <c r="ACJ144"/>
      <c r="ACK144"/>
      <c r="ACL144"/>
      <c r="ACM144"/>
      <c r="ACN144"/>
      <c r="ACO144"/>
      <c r="ACP144"/>
      <c r="ACQ144"/>
      <c r="ACR144"/>
      <c r="ACS144"/>
      <c r="ACT144"/>
      <c r="ACU144"/>
      <c r="ACV144"/>
      <c r="ACW144"/>
      <c r="ACX144"/>
      <c r="ACY144"/>
      <c r="ACZ144"/>
      <c r="ADA144"/>
      <c r="ADB144"/>
      <c r="ADC144"/>
      <c r="ADD144"/>
      <c r="ADE144"/>
      <c r="ADF144"/>
      <c r="ADG144"/>
      <c r="ADH144"/>
      <c r="ADI144"/>
      <c r="ADJ144"/>
      <c r="ADK144"/>
      <c r="ADL144"/>
      <c r="ADM144"/>
      <c r="ADN144"/>
      <c r="ADO144"/>
      <c r="ADP144"/>
      <c r="ADQ144"/>
      <c r="ADR144"/>
      <c r="ADS144"/>
      <c r="ADT144"/>
      <c r="ADU144"/>
      <c r="ADV144"/>
      <c r="ADW144"/>
      <c r="ADX144"/>
      <c r="ADY144"/>
      <c r="ADZ144"/>
      <c r="AEA144"/>
      <c r="AEB144"/>
      <c r="AEC144"/>
      <c r="AED144"/>
      <c r="AEE144"/>
      <c r="AEF144"/>
      <c r="AEG144"/>
      <c r="AEH144"/>
      <c r="AEI144"/>
      <c r="AEJ144"/>
      <c r="AEK144"/>
      <c r="AEL144"/>
      <c r="AEM144"/>
      <c r="AEN144"/>
      <c r="AEO144"/>
      <c r="AEP144"/>
      <c r="AEQ144"/>
      <c r="AER144"/>
      <c r="AES144"/>
      <c r="AET144"/>
      <c r="AEU144"/>
      <c r="AEV144"/>
      <c r="AEW144"/>
      <c r="AEX144"/>
      <c r="AEY144"/>
      <c r="AEZ144"/>
      <c r="AFA144"/>
      <c r="AFB144"/>
      <c r="AFC144"/>
      <c r="AFD144"/>
      <c r="AFE144"/>
      <c r="AFF144"/>
      <c r="AFG144"/>
      <c r="AFH144"/>
      <c r="AFI144"/>
      <c r="AFJ144"/>
      <c r="AFK144"/>
      <c r="AFL144"/>
      <c r="AFM144"/>
      <c r="AFN144"/>
      <c r="AFO144"/>
      <c r="AFP144"/>
      <c r="AFQ144"/>
      <c r="AFR144"/>
      <c r="AFS144"/>
      <c r="AFT144"/>
      <c r="AFU144"/>
      <c r="AFV144"/>
      <c r="AFW144"/>
      <c r="AFX144"/>
      <c r="AFY144"/>
      <c r="AFZ144"/>
      <c r="AGA144"/>
      <c r="AGB144"/>
      <c r="AGC144"/>
      <c r="AGD144"/>
      <c r="AGE144"/>
      <c r="AGF144"/>
      <c r="AGG144"/>
      <c r="AGH144"/>
      <c r="AGI144"/>
      <c r="AGJ144"/>
      <c r="AGK144"/>
      <c r="AGL144"/>
      <c r="AGM144"/>
      <c r="AGN144"/>
      <c r="AGO144"/>
      <c r="AGP144"/>
      <c r="AGQ144"/>
      <c r="AGR144"/>
      <c r="AGS144"/>
      <c r="AGT144"/>
      <c r="AGU144"/>
      <c r="AGV144"/>
      <c r="AGW144"/>
      <c r="AGX144"/>
      <c r="AGY144"/>
      <c r="AGZ144"/>
      <c r="AHA144"/>
      <c r="AHB144"/>
      <c r="AHC144"/>
      <c r="AHD144"/>
      <c r="AHE144"/>
      <c r="AHF144"/>
      <c r="AHG144"/>
      <c r="AHH144"/>
      <c r="AHI144"/>
      <c r="AHJ144"/>
      <c r="AHK144"/>
      <c r="AHL144"/>
      <c r="AHM144"/>
      <c r="AHN144"/>
      <c r="AHO144"/>
      <c r="AHP144"/>
      <c r="AHQ144"/>
      <c r="AHR144"/>
      <c r="AHS144"/>
      <c r="AHT144"/>
      <c r="AHU144"/>
      <c r="AHV144"/>
      <c r="AHW144"/>
      <c r="AHX144"/>
      <c r="AHY144"/>
      <c r="AHZ144"/>
      <c r="AIA144"/>
      <c r="AIB144"/>
      <c r="AIC144"/>
      <c r="AID144"/>
      <c r="AIE144"/>
      <c r="AIF144"/>
      <c r="AIG144"/>
      <c r="AIH144"/>
      <c r="AII144"/>
      <c r="AIJ144"/>
      <c r="AIK144"/>
      <c r="AIL144"/>
      <c r="AIM144"/>
      <c r="AIN144"/>
      <c r="AIO144"/>
      <c r="AIP144"/>
      <c r="AIQ144"/>
      <c r="AIR144"/>
      <c r="AIS144"/>
      <c r="AIT144"/>
      <c r="AIU144"/>
      <c r="AIV144"/>
      <c r="AIW144"/>
      <c r="AIX144"/>
      <c r="AIY144"/>
      <c r="AIZ144"/>
      <c r="AJA144"/>
      <c r="AJB144"/>
      <c r="AJC144"/>
      <c r="AJD144"/>
      <c r="AJE144"/>
      <c r="AJF144"/>
      <c r="AJG144"/>
      <c r="AJH144"/>
      <c r="AJI144"/>
      <c r="AJJ144"/>
      <c r="AJK144"/>
      <c r="AJL144"/>
      <c r="AJM144"/>
      <c r="AJN144"/>
      <c r="AJO144"/>
      <c r="AJP144"/>
      <c r="AJQ144"/>
      <c r="AJR144"/>
      <c r="AJS144"/>
      <c r="AJT144"/>
      <c r="AJU144"/>
      <c r="AJV144"/>
      <c r="AJW144"/>
      <c r="AJX144"/>
      <c r="AJY144"/>
      <c r="AJZ144"/>
      <c r="AKA144"/>
      <c r="AKB144"/>
      <c r="AKC144"/>
      <c r="AKD144"/>
      <c r="AKE144"/>
      <c r="AKF144"/>
      <c r="AKG144"/>
      <c r="AKH144"/>
      <c r="AKI144"/>
      <c r="AKJ144"/>
      <c r="AKK144"/>
      <c r="AKL144"/>
      <c r="AKM144"/>
      <c r="AKN144"/>
      <c r="AKO144"/>
      <c r="AKP144"/>
      <c r="AKQ144"/>
      <c r="AKR144"/>
      <c r="AKS144"/>
      <c r="AKT144"/>
      <c r="AKU144"/>
      <c r="AKV144"/>
      <c r="AKW144"/>
      <c r="AKX144"/>
      <c r="AKY144"/>
      <c r="AKZ144"/>
      <c r="ALA144"/>
      <c r="ALB144"/>
      <c r="ALC144"/>
      <c r="ALD144"/>
      <c r="ALE144"/>
      <c r="ALF144"/>
      <c r="ALG144"/>
      <c r="ALH144"/>
      <c r="ALI144"/>
      <c r="ALJ144"/>
      <c r="ALK144"/>
      <c r="ALL144"/>
      <c r="ALM144"/>
      <c r="ALN144"/>
      <c r="ALO144"/>
      <c r="ALP144"/>
      <c r="ALQ144"/>
      <c r="ALR144"/>
      <c r="ALS144"/>
      <c r="ALT144"/>
      <c r="ALU144"/>
      <c r="ALV144"/>
      <c r="ALW144"/>
      <c r="ALX144"/>
      <c r="ALY144"/>
      <c r="ALZ144"/>
      <c r="AMA144"/>
      <c r="AMB144"/>
      <c r="AMC144"/>
      <c r="AMD144"/>
      <c r="AME144"/>
      <c r="AMF144"/>
      <c r="AMG144"/>
      <c r="AMH144"/>
      <c r="AMI144"/>
      <c r="AMJ144"/>
    </row>
    <row r="145" spans="1:1024" ht="4.5" customHeight="1">
      <c r="A145" s="296"/>
      <c r="B145" s="396"/>
      <c r="C145" s="396"/>
      <c r="D145" s="396"/>
      <c r="E145" s="435"/>
      <c r="F145" s="394"/>
      <c r="G145" s="394"/>
      <c r="H145" s="394"/>
      <c r="I145" s="394"/>
      <c r="J145" s="394"/>
      <c r="K145" s="394"/>
      <c r="L145" s="436"/>
      <c r="M145" s="436"/>
      <c r="N145" s="436"/>
      <c r="O145" s="436"/>
      <c r="P145" s="436"/>
      <c r="Q145" s="436"/>
      <c r="R145" s="436"/>
      <c r="S145" s="436"/>
      <c r="T145" s="394"/>
      <c r="U145" s="394"/>
      <c r="V145" s="437"/>
      <c r="W145" s="394"/>
      <c r="X145" s="394"/>
      <c r="Y145" s="394"/>
      <c r="Z145" s="436"/>
      <c r="AA145" s="394"/>
      <c r="AB145" s="394"/>
      <c r="AC145" s="394"/>
      <c r="AD145" s="394"/>
      <c r="AE145" s="394"/>
      <c r="AF145" s="394"/>
      <c r="AG145" s="394"/>
      <c r="AH145" s="394"/>
      <c r="AI145" s="394"/>
      <c r="AJ145" s="438"/>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c r="TL145"/>
      <c r="TM145"/>
      <c r="TN145"/>
      <c r="TO145"/>
      <c r="TP145"/>
      <c r="TQ145"/>
      <c r="TR145"/>
      <c r="TS145"/>
      <c r="TT145"/>
      <c r="TU145"/>
      <c r="TV145"/>
      <c r="TW145"/>
      <c r="TX145"/>
      <c r="TY145"/>
      <c r="TZ145"/>
      <c r="UA145"/>
      <c r="UB145"/>
      <c r="UC145"/>
      <c r="UD145"/>
      <c r="UE145"/>
      <c r="UF145"/>
      <c r="UG145"/>
      <c r="UH145"/>
      <c r="UI145"/>
      <c r="UJ145"/>
      <c r="UK145"/>
      <c r="UL145"/>
      <c r="UM145"/>
      <c r="UN145"/>
      <c r="UO145"/>
      <c r="UP145"/>
      <c r="UQ145"/>
      <c r="UR145"/>
      <c r="US145"/>
      <c r="UT145"/>
      <c r="UU145"/>
      <c r="UV145"/>
      <c r="UW145"/>
      <c r="UX145"/>
      <c r="UY145"/>
      <c r="UZ145"/>
      <c r="VA145"/>
      <c r="VB145"/>
      <c r="VC145"/>
      <c r="VD145"/>
      <c r="VE145"/>
      <c r="VF145"/>
      <c r="VG145"/>
      <c r="VH145"/>
      <c r="VI145"/>
      <c r="VJ145"/>
      <c r="VK145"/>
      <c r="VL145"/>
      <c r="VM145"/>
      <c r="VN145"/>
      <c r="VO145"/>
      <c r="VP145"/>
      <c r="VQ145"/>
      <c r="VR145"/>
      <c r="VS145"/>
      <c r="VT145"/>
      <c r="VU145"/>
      <c r="VV145"/>
      <c r="VW145"/>
      <c r="VX145"/>
      <c r="VY145"/>
      <c r="VZ145"/>
      <c r="WA145"/>
      <c r="WB145"/>
      <c r="WC145"/>
      <c r="WD145"/>
      <c r="WE145"/>
      <c r="WF145"/>
      <c r="WG145"/>
      <c r="WH145"/>
      <c r="WI145"/>
      <c r="WJ145"/>
      <c r="WK145"/>
      <c r="WL145"/>
      <c r="WM145"/>
      <c r="WN145"/>
      <c r="WO145"/>
      <c r="WP145"/>
      <c r="WQ145"/>
      <c r="WR145"/>
      <c r="WS145"/>
      <c r="WT145"/>
      <c r="WU145"/>
      <c r="WV145"/>
      <c r="WW145"/>
      <c r="WX145"/>
      <c r="WY145"/>
      <c r="WZ145"/>
      <c r="XA145"/>
      <c r="XB145"/>
      <c r="XC145"/>
      <c r="XD145"/>
      <c r="XE145"/>
      <c r="XF145"/>
      <c r="XG145"/>
      <c r="XH145"/>
      <c r="XI145"/>
      <c r="XJ145"/>
      <c r="XK145"/>
      <c r="XL145"/>
      <c r="XM145"/>
      <c r="XN145"/>
      <c r="XO145"/>
      <c r="XP145"/>
      <c r="XQ145"/>
      <c r="XR145"/>
      <c r="XS145"/>
      <c r="XT145"/>
      <c r="XU145"/>
      <c r="XV145"/>
      <c r="XW145"/>
      <c r="XX145"/>
      <c r="XY145"/>
      <c r="XZ145"/>
      <c r="YA145"/>
      <c r="YB145"/>
      <c r="YC145"/>
      <c r="YD145"/>
      <c r="YE145"/>
      <c r="YF145"/>
      <c r="YG145"/>
      <c r="YH145"/>
      <c r="YI145"/>
      <c r="YJ145"/>
      <c r="YK145"/>
      <c r="YL145"/>
      <c r="YM145"/>
      <c r="YN145"/>
      <c r="YO145"/>
      <c r="YP145"/>
      <c r="YQ145"/>
      <c r="YR145"/>
      <c r="YS145"/>
      <c r="YT145"/>
      <c r="YU145"/>
      <c r="YV145"/>
      <c r="YW145"/>
      <c r="YX145"/>
      <c r="YY145"/>
      <c r="YZ145"/>
      <c r="ZA145"/>
      <c r="ZB145"/>
      <c r="ZC145"/>
      <c r="ZD145"/>
      <c r="ZE145"/>
      <c r="ZF145"/>
      <c r="ZG145"/>
      <c r="ZH145"/>
      <c r="ZI145"/>
      <c r="ZJ145"/>
      <c r="ZK145"/>
      <c r="ZL145"/>
      <c r="ZM145"/>
      <c r="ZN145"/>
      <c r="ZO145"/>
      <c r="ZP145"/>
      <c r="ZQ145"/>
      <c r="ZR145"/>
      <c r="ZS145"/>
      <c r="ZT145"/>
      <c r="ZU145"/>
      <c r="ZV145"/>
      <c r="ZW145"/>
      <c r="ZX145"/>
      <c r="ZY145"/>
      <c r="ZZ145"/>
      <c r="AAA145"/>
      <c r="AAB145"/>
      <c r="AAC145"/>
      <c r="AAD145"/>
      <c r="AAE145"/>
      <c r="AAF145"/>
      <c r="AAG145"/>
      <c r="AAH145"/>
      <c r="AAI145"/>
      <c r="AAJ145"/>
      <c r="AAK145"/>
      <c r="AAL145"/>
      <c r="AAM145"/>
      <c r="AAN145"/>
      <c r="AAO145"/>
      <c r="AAP145"/>
      <c r="AAQ145"/>
      <c r="AAR145"/>
      <c r="AAS145"/>
      <c r="AAT145"/>
      <c r="AAU145"/>
      <c r="AAV145"/>
      <c r="AAW145"/>
      <c r="AAX145"/>
      <c r="AAY145"/>
      <c r="AAZ145"/>
      <c r="ABA145"/>
      <c r="ABB145"/>
      <c r="ABC145"/>
      <c r="ABD145"/>
      <c r="ABE145"/>
      <c r="ABF145"/>
      <c r="ABG145"/>
      <c r="ABH145"/>
      <c r="ABI145"/>
      <c r="ABJ145"/>
      <c r="ABK145"/>
      <c r="ABL145"/>
      <c r="ABM145"/>
      <c r="ABN145"/>
      <c r="ABO145"/>
      <c r="ABP145"/>
      <c r="ABQ145"/>
      <c r="ABR145"/>
      <c r="ABS145"/>
      <c r="ABT145"/>
      <c r="ABU145"/>
      <c r="ABV145"/>
      <c r="ABW145"/>
      <c r="ABX145"/>
      <c r="ABY145"/>
      <c r="ABZ145"/>
      <c r="ACA145"/>
      <c r="ACB145"/>
      <c r="ACC145"/>
      <c r="ACD145"/>
      <c r="ACE145"/>
      <c r="ACF145"/>
      <c r="ACG145"/>
      <c r="ACH145"/>
      <c r="ACI145"/>
      <c r="ACJ145"/>
      <c r="ACK145"/>
      <c r="ACL145"/>
      <c r="ACM145"/>
      <c r="ACN145"/>
      <c r="ACO145"/>
      <c r="ACP145"/>
      <c r="ACQ145"/>
      <c r="ACR145"/>
      <c r="ACS145"/>
      <c r="ACT145"/>
      <c r="ACU145"/>
      <c r="ACV145"/>
      <c r="ACW145"/>
      <c r="ACX145"/>
      <c r="ACY145"/>
      <c r="ACZ145"/>
      <c r="ADA145"/>
      <c r="ADB145"/>
      <c r="ADC145"/>
      <c r="ADD145"/>
      <c r="ADE145"/>
      <c r="ADF145"/>
      <c r="ADG145"/>
      <c r="ADH145"/>
      <c r="ADI145"/>
      <c r="ADJ145"/>
      <c r="ADK145"/>
      <c r="ADL145"/>
      <c r="ADM145"/>
      <c r="ADN145"/>
      <c r="ADO145"/>
      <c r="ADP145"/>
      <c r="ADQ145"/>
      <c r="ADR145"/>
      <c r="ADS145"/>
      <c r="ADT145"/>
      <c r="ADU145"/>
      <c r="ADV145"/>
      <c r="ADW145"/>
      <c r="ADX145"/>
      <c r="ADY145"/>
      <c r="ADZ145"/>
      <c r="AEA145"/>
      <c r="AEB145"/>
      <c r="AEC145"/>
      <c r="AED145"/>
      <c r="AEE145"/>
      <c r="AEF145"/>
      <c r="AEG145"/>
      <c r="AEH145"/>
      <c r="AEI145"/>
      <c r="AEJ145"/>
      <c r="AEK145"/>
      <c r="AEL145"/>
      <c r="AEM145"/>
      <c r="AEN145"/>
      <c r="AEO145"/>
      <c r="AEP145"/>
      <c r="AEQ145"/>
      <c r="AER145"/>
      <c r="AES145"/>
      <c r="AET145"/>
      <c r="AEU145"/>
      <c r="AEV145"/>
      <c r="AEW145"/>
      <c r="AEX145"/>
      <c r="AEY145"/>
      <c r="AEZ145"/>
      <c r="AFA145"/>
      <c r="AFB145"/>
      <c r="AFC145"/>
      <c r="AFD145"/>
      <c r="AFE145"/>
      <c r="AFF145"/>
      <c r="AFG145"/>
      <c r="AFH145"/>
      <c r="AFI145"/>
      <c r="AFJ145"/>
      <c r="AFK145"/>
      <c r="AFL145"/>
      <c r="AFM145"/>
      <c r="AFN145"/>
      <c r="AFO145"/>
      <c r="AFP145"/>
      <c r="AFQ145"/>
      <c r="AFR145"/>
      <c r="AFS145"/>
      <c r="AFT145"/>
      <c r="AFU145"/>
      <c r="AFV145"/>
      <c r="AFW145"/>
      <c r="AFX145"/>
      <c r="AFY145"/>
      <c r="AFZ145"/>
      <c r="AGA145"/>
      <c r="AGB145"/>
      <c r="AGC145"/>
      <c r="AGD145"/>
      <c r="AGE145"/>
      <c r="AGF145"/>
      <c r="AGG145"/>
      <c r="AGH145"/>
      <c r="AGI145"/>
      <c r="AGJ145"/>
      <c r="AGK145"/>
      <c r="AGL145"/>
      <c r="AGM145"/>
      <c r="AGN145"/>
      <c r="AGO145"/>
      <c r="AGP145"/>
      <c r="AGQ145"/>
      <c r="AGR145"/>
      <c r="AGS145"/>
      <c r="AGT145"/>
      <c r="AGU145"/>
      <c r="AGV145"/>
      <c r="AGW145"/>
      <c r="AGX145"/>
      <c r="AGY145"/>
      <c r="AGZ145"/>
      <c r="AHA145"/>
      <c r="AHB145"/>
      <c r="AHC145"/>
      <c r="AHD145"/>
      <c r="AHE145"/>
      <c r="AHF145"/>
      <c r="AHG145"/>
      <c r="AHH145"/>
      <c r="AHI145"/>
      <c r="AHJ145"/>
      <c r="AHK145"/>
      <c r="AHL145"/>
      <c r="AHM145"/>
      <c r="AHN145"/>
      <c r="AHO145"/>
      <c r="AHP145"/>
      <c r="AHQ145"/>
      <c r="AHR145"/>
      <c r="AHS145"/>
      <c r="AHT145"/>
      <c r="AHU145"/>
      <c r="AHV145"/>
      <c r="AHW145"/>
      <c r="AHX145"/>
      <c r="AHY145"/>
      <c r="AHZ145"/>
      <c r="AIA145"/>
      <c r="AIB145"/>
      <c r="AIC145"/>
      <c r="AID145"/>
      <c r="AIE145"/>
      <c r="AIF145"/>
      <c r="AIG145"/>
      <c r="AIH145"/>
      <c r="AII145"/>
      <c r="AIJ145"/>
      <c r="AIK145"/>
      <c r="AIL145"/>
      <c r="AIM145"/>
      <c r="AIN145"/>
      <c r="AIO145"/>
      <c r="AIP145"/>
      <c r="AIQ145"/>
      <c r="AIR145"/>
      <c r="AIS145"/>
      <c r="AIT145"/>
      <c r="AIU145"/>
      <c r="AIV145"/>
      <c r="AIW145"/>
      <c r="AIX145"/>
      <c r="AIY145"/>
      <c r="AIZ145"/>
      <c r="AJA145"/>
      <c r="AJB145"/>
      <c r="AJC145"/>
      <c r="AJD145"/>
      <c r="AJE145"/>
      <c r="AJF145"/>
      <c r="AJG145"/>
      <c r="AJH145"/>
      <c r="AJI145"/>
      <c r="AJJ145"/>
      <c r="AJK145"/>
      <c r="AJL145"/>
      <c r="AJM145"/>
      <c r="AJN145"/>
      <c r="AJO145"/>
      <c r="AJP145"/>
      <c r="AJQ145"/>
      <c r="AJR145"/>
      <c r="AJS145"/>
      <c r="AJT145"/>
      <c r="AJU145"/>
      <c r="AJV145"/>
      <c r="AJW145"/>
      <c r="AJX145"/>
      <c r="AJY145"/>
      <c r="AJZ145"/>
      <c r="AKA145"/>
      <c r="AKB145"/>
      <c r="AKC145"/>
      <c r="AKD145"/>
      <c r="AKE145"/>
      <c r="AKF145"/>
      <c r="AKG145"/>
      <c r="AKH145"/>
      <c r="AKI145"/>
      <c r="AKJ145"/>
      <c r="AKK145"/>
      <c r="AKL145"/>
      <c r="AKM145"/>
      <c r="AKN145"/>
      <c r="AKO145"/>
      <c r="AKP145"/>
      <c r="AKQ145"/>
      <c r="AKR145"/>
      <c r="AKS145"/>
      <c r="AKT145"/>
      <c r="AKU145"/>
      <c r="AKV145"/>
      <c r="AKW145"/>
      <c r="AKX145"/>
      <c r="AKY145"/>
      <c r="AKZ145"/>
      <c r="ALA145"/>
      <c r="ALB145"/>
      <c r="ALC145"/>
      <c r="ALD145"/>
      <c r="ALE145"/>
      <c r="ALF145"/>
      <c r="ALG145"/>
      <c r="ALH145"/>
      <c r="ALI145"/>
      <c r="ALJ145"/>
      <c r="ALK145"/>
      <c r="ALL145"/>
      <c r="ALM145"/>
      <c r="ALN145"/>
      <c r="ALO145"/>
      <c r="ALP145"/>
      <c r="ALQ145"/>
      <c r="ALR145"/>
      <c r="ALS145"/>
      <c r="ALT145"/>
      <c r="ALU145"/>
      <c r="ALV145"/>
      <c r="ALW145"/>
      <c r="ALX145"/>
      <c r="ALY145"/>
      <c r="ALZ145"/>
      <c r="AMA145"/>
      <c r="AMB145"/>
      <c r="AMC145"/>
      <c r="AMD145"/>
      <c r="AME145"/>
      <c r="AMF145"/>
      <c r="AMG145"/>
      <c r="AMH145"/>
      <c r="AMI145"/>
      <c r="AMJ145"/>
    </row>
    <row r="146" spans="1:1024" ht="17.25" customHeight="1">
      <c r="A146" s="469" t="s">
        <v>247</v>
      </c>
      <c r="B146" s="470"/>
      <c r="C146" s="470"/>
      <c r="D146" s="470"/>
      <c r="E146" s="470"/>
      <c r="F146" s="470"/>
      <c r="G146" s="470"/>
      <c r="H146" s="470"/>
      <c r="I146" s="470"/>
      <c r="J146" s="470"/>
      <c r="K146" s="470"/>
      <c r="L146" s="470"/>
      <c r="M146" s="470"/>
      <c r="N146" s="470"/>
      <c r="O146" s="470"/>
      <c r="P146" s="470"/>
      <c r="Q146" s="470"/>
      <c r="R146" s="470"/>
      <c r="S146" s="470"/>
      <c r="T146" s="470"/>
      <c r="U146" s="470"/>
      <c r="V146" s="470"/>
      <c r="W146" s="470"/>
      <c r="X146" s="470"/>
      <c r="Y146" s="470"/>
      <c r="Z146" s="470"/>
      <c r="AA146" s="470"/>
      <c r="AB146" s="470"/>
      <c r="AC146" s="470"/>
      <c r="AD146" s="470"/>
      <c r="AE146" s="470"/>
      <c r="AF146" s="396"/>
      <c r="AG146" s="149"/>
      <c r="AH146" s="149"/>
      <c r="AI146" s="149"/>
      <c r="AJ146" s="395"/>
      <c r="AK146"/>
      <c r="AL146" s="471"/>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c r="TL146"/>
      <c r="TM146"/>
      <c r="TN146"/>
      <c r="TO146"/>
      <c r="TP146"/>
      <c r="TQ146"/>
      <c r="TR146"/>
      <c r="TS146"/>
      <c r="TT146"/>
      <c r="TU146"/>
      <c r="TV146"/>
      <c r="TW146"/>
      <c r="TX146"/>
      <c r="TY146"/>
      <c r="TZ146"/>
      <c r="UA146"/>
      <c r="UB146"/>
      <c r="UC146"/>
      <c r="UD146"/>
      <c r="UE146"/>
      <c r="UF146"/>
      <c r="UG146"/>
      <c r="UH146"/>
      <c r="UI146"/>
      <c r="UJ146"/>
      <c r="UK146"/>
      <c r="UL146"/>
      <c r="UM146"/>
      <c r="UN146"/>
      <c r="UO146"/>
      <c r="UP146"/>
      <c r="UQ146"/>
      <c r="UR146"/>
      <c r="US146"/>
      <c r="UT146"/>
      <c r="UU146"/>
      <c r="UV146"/>
      <c r="UW146"/>
      <c r="UX146"/>
      <c r="UY146"/>
      <c r="UZ146"/>
      <c r="VA146"/>
      <c r="VB146"/>
      <c r="VC146"/>
      <c r="VD146"/>
      <c r="VE146"/>
      <c r="VF146"/>
      <c r="VG146"/>
      <c r="VH146"/>
      <c r="VI146"/>
      <c r="VJ146"/>
      <c r="VK146"/>
      <c r="VL146"/>
      <c r="VM146"/>
      <c r="VN146"/>
      <c r="VO146"/>
      <c r="VP146"/>
      <c r="VQ146"/>
      <c r="VR146"/>
      <c r="VS146"/>
      <c r="VT146"/>
      <c r="VU146"/>
      <c r="VV146"/>
      <c r="VW146"/>
      <c r="VX146"/>
      <c r="VY146"/>
      <c r="VZ146"/>
      <c r="WA146"/>
      <c r="WB146"/>
      <c r="WC146"/>
      <c r="WD146"/>
      <c r="WE146"/>
      <c r="WF146"/>
      <c r="WG146"/>
      <c r="WH146"/>
      <c r="WI146"/>
      <c r="WJ146"/>
      <c r="WK146"/>
      <c r="WL146"/>
      <c r="WM146"/>
      <c r="WN146"/>
      <c r="WO146"/>
      <c r="WP146"/>
      <c r="WQ146"/>
      <c r="WR146"/>
      <c r="WS146"/>
      <c r="WT146"/>
      <c r="WU146"/>
      <c r="WV146"/>
      <c r="WW146"/>
      <c r="WX146"/>
      <c r="WY146"/>
      <c r="WZ146"/>
      <c r="XA146"/>
      <c r="XB146"/>
      <c r="XC146"/>
      <c r="XD146"/>
      <c r="XE146"/>
      <c r="XF146"/>
      <c r="XG146"/>
      <c r="XH146"/>
      <c r="XI146"/>
      <c r="XJ146"/>
      <c r="XK146"/>
      <c r="XL146"/>
      <c r="XM146"/>
      <c r="XN146"/>
      <c r="XO146"/>
      <c r="XP146"/>
      <c r="XQ146"/>
      <c r="XR146"/>
      <c r="XS146"/>
      <c r="XT146"/>
      <c r="XU146"/>
      <c r="XV146"/>
      <c r="XW146"/>
      <c r="XX146"/>
      <c r="XY146"/>
      <c r="XZ146"/>
      <c r="YA146"/>
      <c r="YB146"/>
      <c r="YC146"/>
      <c r="YD146"/>
      <c r="YE146"/>
      <c r="YF146"/>
      <c r="YG146"/>
      <c r="YH146"/>
      <c r="YI146"/>
      <c r="YJ146"/>
      <c r="YK146"/>
      <c r="YL146"/>
      <c r="YM146"/>
      <c r="YN146"/>
      <c r="YO146"/>
      <c r="YP146"/>
      <c r="YQ146"/>
      <c r="YR146"/>
      <c r="YS146"/>
      <c r="YT146"/>
      <c r="YU146"/>
      <c r="YV146"/>
      <c r="YW146"/>
      <c r="YX146"/>
      <c r="YY146"/>
      <c r="YZ146"/>
      <c r="ZA146"/>
      <c r="ZB146"/>
      <c r="ZC146"/>
      <c r="ZD146"/>
      <c r="ZE146"/>
      <c r="ZF146"/>
      <c r="ZG146"/>
      <c r="ZH146"/>
      <c r="ZI146"/>
      <c r="ZJ146"/>
      <c r="ZK146"/>
      <c r="ZL146"/>
      <c r="ZM146"/>
      <c r="ZN146"/>
      <c r="ZO146"/>
      <c r="ZP146"/>
      <c r="ZQ146"/>
      <c r="ZR146"/>
      <c r="ZS146"/>
      <c r="ZT146"/>
      <c r="ZU146"/>
      <c r="ZV146"/>
      <c r="ZW146"/>
      <c r="ZX146"/>
      <c r="ZY146"/>
      <c r="ZZ146"/>
      <c r="AAA146"/>
      <c r="AAB146"/>
      <c r="AAC146"/>
      <c r="AAD146"/>
      <c r="AAE146"/>
      <c r="AAF146"/>
      <c r="AAG146"/>
      <c r="AAH146"/>
      <c r="AAI146"/>
      <c r="AAJ146"/>
      <c r="AAK146"/>
      <c r="AAL146"/>
      <c r="AAM146"/>
      <c r="AAN146"/>
      <c r="AAO146"/>
      <c r="AAP146"/>
      <c r="AAQ146"/>
      <c r="AAR146"/>
      <c r="AAS146"/>
      <c r="AAT146"/>
      <c r="AAU146"/>
      <c r="AAV146"/>
      <c r="AAW146"/>
      <c r="AAX146"/>
      <c r="AAY146"/>
      <c r="AAZ146"/>
      <c r="ABA146"/>
      <c r="ABB146"/>
      <c r="ABC146"/>
      <c r="ABD146"/>
      <c r="ABE146"/>
      <c r="ABF146"/>
      <c r="ABG146"/>
      <c r="ABH146"/>
      <c r="ABI146"/>
      <c r="ABJ146"/>
      <c r="ABK146"/>
      <c r="ABL146"/>
      <c r="ABM146"/>
      <c r="ABN146"/>
      <c r="ABO146"/>
      <c r="ABP146"/>
      <c r="ABQ146"/>
      <c r="ABR146"/>
      <c r="ABS146"/>
      <c r="ABT146"/>
      <c r="ABU146"/>
      <c r="ABV146"/>
      <c r="ABW146"/>
      <c r="ABX146"/>
      <c r="ABY146"/>
      <c r="ABZ146"/>
      <c r="ACA146"/>
      <c r="ACB146"/>
      <c r="ACC146"/>
      <c r="ACD146"/>
      <c r="ACE146"/>
      <c r="ACF146"/>
      <c r="ACG146"/>
      <c r="ACH146"/>
      <c r="ACI146"/>
      <c r="ACJ146"/>
      <c r="ACK146"/>
      <c r="ACL146"/>
      <c r="ACM146"/>
      <c r="ACN146"/>
      <c r="ACO146"/>
      <c r="ACP146"/>
      <c r="ACQ146"/>
      <c r="ACR146"/>
      <c r="ACS146"/>
      <c r="ACT146"/>
      <c r="ACU146"/>
      <c r="ACV146"/>
      <c r="ACW146"/>
      <c r="ACX146"/>
      <c r="ACY146"/>
      <c r="ACZ146"/>
      <c r="ADA146"/>
      <c r="ADB146"/>
      <c r="ADC146"/>
      <c r="ADD146"/>
      <c r="ADE146"/>
      <c r="ADF146"/>
      <c r="ADG146"/>
      <c r="ADH146"/>
      <c r="ADI146"/>
      <c r="ADJ146"/>
      <c r="ADK146"/>
      <c r="ADL146"/>
      <c r="ADM146"/>
      <c r="ADN146"/>
      <c r="ADO146"/>
      <c r="ADP146"/>
      <c r="ADQ146"/>
      <c r="ADR146"/>
      <c r="ADS146"/>
      <c r="ADT146"/>
      <c r="ADU146"/>
      <c r="ADV146"/>
      <c r="ADW146"/>
      <c r="ADX146"/>
      <c r="ADY146"/>
      <c r="ADZ146"/>
      <c r="AEA146"/>
      <c r="AEB146"/>
      <c r="AEC146"/>
      <c r="AED146"/>
      <c r="AEE146"/>
      <c r="AEF146"/>
      <c r="AEG146"/>
      <c r="AEH146"/>
      <c r="AEI146"/>
      <c r="AEJ146"/>
      <c r="AEK146"/>
      <c r="AEL146"/>
      <c r="AEM146"/>
      <c r="AEN146"/>
      <c r="AEO146"/>
      <c r="AEP146"/>
      <c r="AEQ146"/>
      <c r="AER146"/>
      <c r="AES146"/>
      <c r="AET146"/>
      <c r="AEU146"/>
      <c r="AEV146"/>
      <c r="AEW146"/>
      <c r="AEX146"/>
      <c r="AEY146"/>
      <c r="AEZ146"/>
      <c r="AFA146"/>
      <c r="AFB146"/>
      <c r="AFC146"/>
      <c r="AFD146"/>
      <c r="AFE146"/>
      <c r="AFF146"/>
      <c r="AFG146"/>
      <c r="AFH146"/>
      <c r="AFI146"/>
      <c r="AFJ146"/>
      <c r="AFK146"/>
      <c r="AFL146"/>
      <c r="AFM146"/>
      <c r="AFN146"/>
      <c r="AFO146"/>
      <c r="AFP146"/>
      <c r="AFQ146"/>
      <c r="AFR146"/>
      <c r="AFS146"/>
      <c r="AFT146"/>
      <c r="AFU146"/>
      <c r="AFV146"/>
      <c r="AFW146"/>
      <c r="AFX146"/>
      <c r="AFY146"/>
      <c r="AFZ146"/>
      <c r="AGA146"/>
      <c r="AGB146"/>
      <c r="AGC146"/>
      <c r="AGD146"/>
      <c r="AGE146"/>
      <c r="AGF146"/>
      <c r="AGG146"/>
      <c r="AGH146"/>
      <c r="AGI146"/>
      <c r="AGJ146"/>
      <c r="AGK146"/>
      <c r="AGL146"/>
      <c r="AGM146"/>
      <c r="AGN146"/>
      <c r="AGO146"/>
      <c r="AGP146"/>
      <c r="AGQ146"/>
      <c r="AGR146"/>
      <c r="AGS146"/>
      <c r="AGT146"/>
      <c r="AGU146"/>
      <c r="AGV146"/>
      <c r="AGW146"/>
      <c r="AGX146"/>
      <c r="AGY146"/>
      <c r="AGZ146"/>
      <c r="AHA146"/>
      <c r="AHB146"/>
      <c r="AHC146"/>
      <c r="AHD146"/>
      <c r="AHE146"/>
      <c r="AHF146"/>
      <c r="AHG146"/>
      <c r="AHH146"/>
      <c r="AHI146"/>
      <c r="AHJ146"/>
      <c r="AHK146"/>
      <c r="AHL146"/>
      <c r="AHM146"/>
      <c r="AHN146"/>
      <c r="AHO146"/>
      <c r="AHP146"/>
      <c r="AHQ146"/>
      <c r="AHR146"/>
      <c r="AHS146"/>
      <c r="AHT146"/>
      <c r="AHU146"/>
      <c r="AHV146"/>
      <c r="AHW146"/>
      <c r="AHX146"/>
      <c r="AHY146"/>
      <c r="AHZ146"/>
      <c r="AIA146"/>
      <c r="AIB146"/>
      <c r="AIC146"/>
      <c r="AID146"/>
      <c r="AIE146"/>
      <c r="AIF146"/>
      <c r="AIG146"/>
      <c r="AIH146"/>
      <c r="AII146"/>
      <c r="AIJ146"/>
      <c r="AIK146"/>
      <c r="AIL146"/>
      <c r="AIM146"/>
      <c r="AIN146"/>
      <c r="AIO146"/>
      <c r="AIP146"/>
      <c r="AIQ146"/>
      <c r="AIR146"/>
      <c r="AIS146"/>
      <c r="AIT146"/>
      <c r="AIU146"/>
      <c r="AIV146"/>
      <c r="AIW146"/>
      <c r="AIX146"/>
      <c r="AIY146"/>
      <c r="AIZ146"/>
      <c r="AJA146"/>
      <c r="AJB146"/>
      <c r="AJC146"/>
      <c r="AJD146"/>
      <c r="AJE146"/>
      <c r="AJF146"/>
      <c r="AJG146"/>
      <c r="AJH146"/>
      <c r="AJI146"/>
      <c r="AJJ146"/>
      <c r="AJK146"/>
      <c r="AJL146"/>
      <c r="AJM146"/>
      <c r="AJN146"/>
      <c r="AJO146"/>
      <c r="AJP146"/>
      <c r="AJQ146"/>
      <c r="AJR146"/>
      <c r="AJS146"/>
      <c r="AJT146"/>
      <c r="AJU146"/>
      <c r="AJV146"/>
      <c r="AJW146"/>
      <c r="AJX146"/>
      <c r="AJY146"/>
      <c r="AJZ146"/>
      <c r="AKA146"/>
      <c r="AKB146"/>
      <c r="AKC146"/>
      <c r="AKD146"/>
      <c r="AKE146"/>
      <c r="AKF146"/>
      <c r="AKG146"/>
      <c r="AKH146"/>
      <c r="AKI146"/>
      <c r="AKJ146"/>
      <c r="AKK146"/>
      <c r="AKL146"/>
      <c r="AKM146"/>
      <c r="AKN146"/>
      <c r="AKO146"/>
      <c r="AKP146"/>
      <c r="AKQ146"/>
      <c r="AKR146"/>
      <c r="AKS146"/>
      <c r="AKT146"/>
      <c r="AKU146"/>
      <c r="AKV146"/>
      <c r="AKW146"/>
      <c r="AKX146"/>
      <c r="AKY146"/>
      <c r="AKZ146"/>
      <c r="ALA146"/>
      <c r="ALB146"/>
      <c r="ALC146"/>
      <c r="ALD146"/>
      <c r="ALE146"/>
      <c r="ALF146"/>
      <c r="ALG146"/>
      <c r="ALH146"/>
      <c r="ALI146"/>
      <c r="ALJ146"/>
      <c r="ALK146"/>
      <c r="ALL146"/>
      <c r="ALM146"/>
      <c r="ALN146"/>
      <c r="ALO146"/>
      <c r="ALP146"/>
      <c r="ALQ146"/>
      <c r="ALR146"/>
      <c r="ALS146"/>
      <c r="ALT146"/>
      <c r="ALU146"/>
      <c r="ALV146"/>
      <c r="ALW146"/>
      <c r="ALX146"/>
      <c r="ALY146"/>
      <c r="ALZ146"/>
      <c r="AMA146"/>
      <c r="AMB146"/>
      <c r="AMC146"/>
      <c r="AMD146"/>
      <c r="AME146"/>
      <c r="AMF146"/>
      <c r="AMG146"/>
      <c r="AMH146"/>
      <c r="AMI146"/>
      <c r="AMJ146"/>
    </row>
    <row r="147" spans="1:1024" ht="17.25" customHeight="1">
      <c r="A147" s="472" t="s">
        <v>248</v>
      </c>
      <c r="B147" s="472"/>
      <c r="C147" s="472"/>
      <c r="D147" s="472"/>
      <c r="E147" s="472"/>
      <c r="F147" s="472"/>
      <c r="G147" s="472"/>
      <c r="H147" s="472"/>
      <c r="I147" s="472"/>
      <c r="J147" s="472"/>
      <c r="K147" s="472"/>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395"/>
      <c r="AK147" s="114"/>
      <c r="AL147" s="473"/>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c r="TL147"/>
      <c r="TM147"/>
      <c r="TN147"/>
      <c r="TO147"/>
      <c r="TP147"/>
      <c r="TQ147"/>
      <c r="TR147"/>
      <c r="TS147"/>
      <c r="TT147"/>
      <c r="TU147"/>
      <c r="TV147"/>
      <c r="TW147"/>
      <c r="TX147"/>
      <c r="TY147"/>
      <c r="TZ147"/>
      <c r="UA147"/>
      <c r="UB147"/>
      <c r="UC147"/>
      <c r="UD147"/>
      <c r="UE147"/>
      <c r="UF147"/>
      <c r="UG147"/>
      <c r="UH147"/>
      <c r="UI147"/>
      <c r="UJ147"/>
      <c r="UK147"/>
      <c r="UL147"/>
      <c r="UM147"/>
      <c r="UN147"/>
      <c r="UO147"/>
      <c r="UP147"/>
      <c r="UQ147"/>
      <c r="UR147"/>
      <c r="US147"/>
      <c r="UT147"/>
      <c r="UU147"/>
      <c r="UV147"/>
      <c r="UW147"/>
      <c r="UX147"/>
      <c r="UY147"/>
      <c r="UZ147"/>
      <c r="VA147"/>
      <c r="VB147"/>
      <c r="VC147"/>
      <c r="VD147"/>
      <c r="VE147"/>
      <c r="VF147"/>
      <c r="VG147"/>
      <c r="VH147"/>
      <c r="VI147"/>
      <c r="VJ147"/>
      <c r="VK147"/>
      <c r="VL147"/>
      <c r="VM147"/>
      <c r="VN147"/>
      <c r="VO147"/>
      <c r="VP147"/>
      <c r="VQ147"/>
      <c r="VR147"/>
      <c r="VS147"/>
      <c r="VT147"/>
      <c r="VU147"/>
      <c r="VV147"/>
      <c r="VW147"/>
      <c r="VX147"/>
      <c r="VY147"/>
      <c r="VZ147"/>
      <c r="WA147"/>
      <c r="WB147"/>
      <c r="WC147"/>
      <c r="WD147"/>
      <c r="WE147"/>
      <c r="WF147"/>
      <c r="WG147"/>
      <c r="WH147"/>
      <c r="WI147"/>
      <c r="WJ147"/>
      <c r="WK147"/>
      <c r="WL147"/>
      <c r="WM147"/>
      <c r="WN147"/>
      <c r="WO147"/>
      <c r="WP147"/>
      <c r="WQ147"/>
      <c r="WR147"/>
      <c r="WS147"/>
      <c r="WT147"/>
      <c r="WU147"/>
      <c r="WV147"/>
      <c r="WW147"/>
      <c r="WX147"/>
      <c r="WY147"/>
      <c r="WZ147"/>
      <c r="XA147"/>
      <c r="XB147"/>
      <c r="XC147"/>
      <c r="XD147"/>
      <c r="XE147"/>
      <c r="XF147"/>
      <c r="XG147"/>
      <c r="XH147"/>
      <c r="XI147"/>
      <c r="XJ147"/>
      <c r="XK147"/>
      <c r="XL147"/>
      <c r="XM147"/>
      <c r="XN147"/>
      <c r="XO147"/>
      <c r="XP147"/>
      <c r="XQ147"/>
      <c r="XR147"/>
      <c r="XS147"/>
      <c r="XT147"/>
      <c r="XU147"/>
      <c r="XV147"/>
      <c r="XW147"/>
      <c r="XX147"/>
      <c r="XY147"/>
      <c r="XZ147"/>
      <c r="YA147"/>
      <c r="YB147"/>
      <c r="YC147"/>
      <c r="YD147"/>
      <c r="YE147"/>
      <c r="YF147"/>
      <c r="YG147"/>
      <c r="YH147"/>
      <c r="YI147"/>
      <c r="YJ147"/>
      <c r="YK147"/>
      <c r="YL147"/>
      <c r="YM147"/>
      <c r="YN147"/>
      <c r="YO147"/>
      <c r="YP147"/>
      <c r="YQ147"/>
      <c r="YR147"/>
      <c r="YS147"/>
      <c r="YT147"/>
      <c r="YU147"/>
      <c r="YV147"/>
      <c r="YW147"/>
      <c r="YX147"/>
      <c r="YY147"/>
      <c r="YZ147"/>
      <c r="ZA147"/>
      <c r="ZB147"/>
      <c r="ZC147"/>
      <c r="ZD147"/>
      <c r="ZE147"/>
      <c r="ZF147"/>
      <c r="ZG147"/>
      <c r="ZH147"/>
      <c r="ZI147"/>
      <c r="ZJ147"/>
      <c r="ZK147"/>
      <c r="ZL147"/>
      <c r="ZM147"/>
      <c r="ZN147"/>
      <c r="ZO147"/>
      <c r="ZP147"/>
      <c r="ZQ147"/>
      <c r="ZR147"/>
      <c r="ZS147"/>
      <c r="ZT147"/>
      <c r="ZU147"/>
      <c r="ZV147"/>
      <c r="ZW147"/>
      <c r="ZX147"/>
      <c r="ZY147"/>
      <c r="ZZ147"/>
      <c r="AAA147"/>
      <c r="AAB147"/>
      <c r="AAC147"/>
      <c r="AAD147"/>
      <c r="AAE147"/>
      <c r="AAF147"/>
      <c r="AAG147"/>
      <c r="AAH147"/>
      <c r="AAI147"/>
      <c r="AAJ147"/>
      <c r="AAK147"/>
      <c r="AAL147"/>
      <c r="AAM147"/>
      <c r="AAN147"/>
      <c r="AAO147"/>
      <c r="AAP147"/>
      <c r="AAQ147"/>
      <c r="AAR147"/>
      <c r="AAS147"/>
      <c r="AAT147"/>
      <c r="AAU147"/>
      <c r="AAV147"/>
      <c r="AAW147"/>
      <c r="AAX147"/>
      <c r="AAY147"/>
      <c r="AAZ147"/>
      <c r="ABA147"/>
      <c r="ABB147"/>
      <c r="ABC147"/>
      <c r="ABD147"/>
      <c r="ABE147"/>
      <c r="ABF147"/>
      <c r="ABG147"/>
      <c r="ABH147"/>
      <c r="ABI147"/>
      <c r="ABJ147"/>
      <c r="ABK147"/>
      <c r="ABL147"/>
      <c r="ABM147"/>
      <c r="ABN147"/>
      <c r="ABO147"/>
      <c r="ABP147"/>
      <c r="ABQ147"/>
      <c r="ABR147"/>
      <c r="ABS147"/>
      <c r="ABT147"/>
      <c r="ABU147"/>
      <c r="ABV147"/>
      <c r="ABW147"/>
      <c r="ABX147"/>
      <c r="ABY147"/>
      <c r="ABZ147"/>
      <c r="ACA147"/>
      <c r="ACB147"/>
      <c r="ACC147"/>
      <c r="ACD147"/>
      <c r="ACE147"/>
      <c r="ACF147"/>
      <c r="ACG147"/>
      <c r="ACH147"/>
      <c r="ACI147"/>
      <c r="ACJ147"/>
      <c r="ACK147"/>
      <c r="ACL147"/>
      <c r="ACM147"/>
      <c r="ACN147"/>
      <c r="ACO147"/>
      <c r="ACP147"/>
      <c r="ACQ147"/>
      <c r="ACR147"/>
      <c r="ACS147"/>
      <c r="ACT147"/>
      <c r="ACU147"/>
      <c r="ACV147"/>
      <c r="ACW147"/>
      <c r="ACX147"/>
      <c r="ACY147"/>
      <c r="ACZ147"/>
      <c r="ADA147"/>
      <c r="ADB147"/>
      <c r="ADC147"/>
      <c r="ADD147"/>
      <c r="ADE147"/>
      <c r="ADF147"/>
      <c r="ADG147"/>
      <c r="ADH147"/>
      <c r="ADI147"/>
      <c r="ADJ147"/>
      <c r="ADK147"/>
      <c r="ADL147"/>
      <c r="ADM147"/>
      <c r="ADN147"/>
      <c r="ADO147"/>
      <c r="ADP147"/>
      <c r="ADQ147"/>
      <c r="ADR147"/>
      <c r="ADS147"/>
      <c r="ADT147"/>
      <c r="ADU147"/>
      <c r="ADV147"/>
      <c r="ADW147"/>
      <c r="ADX147"/>
      <c r="ADY147"/>
      <c r="ADZ147"/>
      <c r="AEA147"/>
      <c r="AEB147"/>
      <c r="AEC147"/>
      <c r="AED147"/>
      <c r="AEE147"/>
      <c r="AEF147"/>
      <c r="AEG147"/>
      <c r="AEH147"/>
      <c r="AEI147"/>
      <c r="AEJ147"/>
      <c r="AEK147"/>
      <c r="AEL147"/>
      <c r="AEM147"/>
      <c r="AEN147"/>
      <c r="AEO147"/>
      <c r="AEP147"/>
      <c r="AEQ147"/>
      <c r="AER147"/>
      <c r="AES147"/>
      <c r="AET147"/>
      <c r="AEU147"/>
      <c r="AEV147"/>
      <c r="AEW147"/>
      <c r="AEX147"/>
      <c r="AEY147"/>
      <c r="AEZ147"/>
      <c r="AFA147"/>
      <c r="AFB147"/>
      <c r="AFC147"/>
      <c r="AFD147"/>
      <c r="AFE147"/>
      <c r="AFF147"/>
      <c r="AFG147"/>
      <c r="AFH147"/>
      <c r="AFI147"/>
      <c r="AFJ147"/>
      <c r="AFK147"/>
      <c r="AFL147"/>
      <c r="AFM147"/>
      <c r="AFN147"/>
      <c r="AFO147"/>
      <c r="AFP147"/>
      <c r="AFQ147"/>
      <c r="AFR147"/>
      <c r="AFS147"/>
      <c r="AFT147"/>
      <c r="AFU147"/>
      <c r="AFV147"/>
      <c r="AFW147"/>
      <c r="AFX147"/>
      <c r="AFY147"/>
      <c r="AFZ147"/>
      <c r="AGA147"/>
      <c r="AGB147"/>
      <c r="AGC147"/>
      <c r="AGD147"/>
      <c r="AGE147"/>
      <c r="AGF147"/>
      <c r="AGG147"/>
      <c r="AGH147"/>
      <c r="AGI147"/>
      <c r="AGJ147"/>
      <c r="AGK147"/>
      <c r="AGL147"/>
      <c r="AGM147"/>
      <c r="AGN147"/>
      <c r="AGO147"/>
      <c r="AGP147"/>
      <c r="AGQ147"/>
      <c r="AGR147"/>
      <c r="AGS147"/>
      <c r="AGT147"/>
      <c r="AGU147"/>
      <c r="AGV147"/>
      <c r="AGW147"/>
      <c r="AGX147"/>
      <c r="AGY147"/>
      <c r="AGZ147"/>
      <c r="AHA147"/>
      <c r="AHB147"/>
      <c r="AHC147"/>
      <c r="AHD147"/>
      <c r="AHE147"/>
      <c r="AHF147"/>
      <c r="AHG147"/>
      <c r="AHH147"/>
      <c r="AHI147"/>
      <c r="AHJ147"/>
      <c r="AHK147"/>
      <c r="AHL147"/>
      <c r="AHM147"/>
      <c r="AHN147"/>
      <c r="AHO147"/>
      <c r="AHP147"/>
      <c r="AHQ147"/>
      <c r="AHR147"/>
      <c r="AHS147"/>
      <c r="AHT147"/>
      <c r="AHU147"/>
      <c r="AHV147"/>
      <c r="AHW147"/>
      <c r="AHX147"/>
      <c r="AHY147"/>
      <c r="AHZ147"/>
      <c r="AIA147"/>
      <c r="AIB147"/>
      <c r="AIC147"/>
      <c r="AID147"/>
      <c r="AIE147"/>
      <c r="AIF147"/>
      <c r="AIG147"/>
      <c r="AIH147"/>
      <c r="AII147"/>
      <c r="AIJ147"/>
      <c r="AIK147"/>
      <c r="AIL147"/>
      <c r="AIM147"/>
      <c r="AIN147"/>
      <c r="AIO147"/>
      <c r="AIP147"/>
      <c r="AIQ147"/>
      <c r="AIR147"/>
      <c r="AIS147"/>
      <c r="AIT147"/>
      <c r="AIU147"/>
      <c r="AIV147"/>
      <c r="AIW147"/>
      <c r="AIX147"/>
      <c r="AIY147"/>
      <c r="AIZ147"/>
      <c r="AJA147"/>
      <c r="AJB147"/>
      <c r="AJC147"/>
      <c r="AJD147"/>
      <c r="AJE147"/>
      <c r="AJF147"/>
      <c r="AJG147"/>
      <c r="AJH147"/>
      <c r="AJI147"/>
      <c r="AJJ147"/>
      <c r="AJK147"/>
      <c r="AJL147"/>
      <c r="AJM147"/>
      <c r="AJN147"/>
      <c r="AJO147"/>
      <c r="AJP147"/>
      <c r="AJQ147"/>
      <c r="AJR147"/>
      <c r="AJS147"/>
      <c r="AJT147"/>
      <c r="AJU147"/>
      <c r="AJV147"/>
      <c r="AJW147"/>
      <c r="AJX147"/>
      <c r="AJY147"/>
      <c r="AJZ147"/>
      <c r="AKA147"/>
      <c r="AKB147"/>
      <c r="AKC147"/>
      <c r="AKD147"/>
      <c r="AKE147"/>
      <c r="AKF147"/>
      <c r="AKG147"/>
      <c r="AKH147"/>
      <c r="AKI147"/>
      <c r="AKJ147"/>
      <c r="AKK147"/>
      <c r="AKL147"/>
      <c r="AKM147"/>
      <c r="AKN147"/>
      <c r="AKO147"/>
      <c r="AKP147"/>
      <c r="AKQ147"/>
      <c r="AKR147"/>
      <c r="AKS147"/>
      <c r="AKT147"/>
      <c r="AKU147"/>
      <c r="AKV147"/>
      <c r="AKW147"/>
      <c r="AKX147"/>
      <c r="AKY147"/>
      <c r="AKZ147"/>
      <c r="ALA147"/>
      <c r="ALB147"/>
      <c r="ALC147"/>
      <c r="ALD147"/>
      <c r="ALE147"/>
      <c r="ALF147"/>
      <c r="ALG147"/>
      <c r="ALH147"/>
      <c r="ALI147"/>
      <c r="ALJ147"/>
      <c r="ALK147"/>
      <c r="ALL147"/>
      <c r="ALM147"/>
      <c r="ALN147"/>
      <c r="ALO147"/>
      <c r="ALP147"/>
      <c r="ALQ147"/>
      <c r="ALR147"/>
      <c r="ALS147"/>
      <c r="ALT147"/>
      <c r="ALU147"/>
      <c r="ALV147"/>
      <c r="ALW147"/>
      <c r="ALX147"/>
      <c r="ALY147"/>
      <c r="ALZ147"/>
      <c r="AMA147"/>
      <c r="AMB147"/>
      <c r="AMC147"/>
      <c r="AMD147"/>
      <c r="AME147"/>
      <c r="AMF147"/>
      <c r="AMG147"/>
      <c r="AMH147"/>
      <c r="AMI147"/>
      <c r="AMJ147"/>
    </row>
    <row r="148" spans="1:1024" ht="6.75" customHeight="1">
      <c r="A148" s="472"/>
      <c r="B148" s="472"/>
      <c r="C148" s="472"/>
      <c r="D148" s="472"/>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2"/>
      <c r="AJ148" s="395"/>
      <c r="AK148" s="114"/>
      <c r="AL148" s="473"/>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c r="TL148"/>
      <c r="TM148"/>
      <c r="TN148"/>
      <c r="TO148"/>
      <c r="TP148"/>
      <c r="TQ148"/>
      <c r="TR148"/>
      <c r="TS148"/>
      <c r="TT148"/>
      <c r="TU148"/>
      <c r="TV148"/>
      <c r="TW148"/>
      <c r="TX148"/>
      <c r="TY148"/>
      <c r="TZ148"/>
      <c r="UA148"/>
      <c r="UB148"/>
      <c r="UC148"/>
      <c r="UD148"/>
      <c r="UE148"/>
      <c r="UF148"/>
      <c r="UG148"/>
      <c r="UH148"/>
      <c r="UI148"/>
      <c r="UJ148"/>
      <c r="UK148"/>
      <c r="UL148"/>
      <c r="UM148"/>
      <c r="UN148"/>
      <c r="UO148"/>
      <c r="UP148"/>
      <c r="UQ148"/>
      <c r="UR148"/>
      <c r="US148"/>
      <c r="UT148"/>
      <c r="UU148"/>
      <c r="UV148"/>
      <c r="UW148"/>
      <c r="UX148"/>
      <c r="UY148"/>
      <c r="UZ148"/>
      <c r="VA148"/>
      <c r="VB148"/>
      <c r="VC148"/>
      <c r="VD148"/>
      <c r="VE148"/>
      <c r="VF148"/>
      <c r="VG148"/>
      <c r="VH148"/>
      <c r="VI148"/>
      <c r="VJ148"/>
      <c r="VK148"/>
      <c r="VL148"/>
      <c r="VM148"/>
      <c r="VN148"/>
      <c r="VO148"/>
      <c r="VP148"/>
      <c r="VQ148"/>
      <c r="VR148"/>
      <c r="VS148"/>
      <c r="VT148"/>
      <c r="VU148"/>
      <c r="VV148"/>
      <c r="VW148"/>
      <c r="VX148"/>
      <c r="VY148"/>
      <c r="VZ148"/>
      <c r="WA148"/>
      <c r="WB148"/>
      <c r="WC148"/>
      <c r="WD148"/>
      <c r="WE148"/>
      <c r="WF148"/>
      <c r="WG148"/>
      <c r="WH148"/>
      <c r="WI148"/>
      <c r="WJ148"/>
      <c r="WK148"/>
      <c r="WL148"/>
      <c r="WM148"/>
      <c r="WN148"/>
      <c r="WO148"/>
      <c r="WP148"/>
      <c r="WQ148"/>
      <c r="WR148"/>
      <c r="WS148"/>
      <c r="WT148"/>
      <c r="WU148"/>
      <c r="WV148"/>
      <c r="WW148"/>
      <c r="WX148"/>
      <c r="WY148"/>
      <c r="WZ148"/>
      <c r="XA148"/>
      <c r="XB148"/>
      <c r="XC148"/>
      <c r="XD148"/>
      <c r="XE148"/>
      <c r="XF148"/>
      <c r="XG148"/>
      <c r="XH148"/>
      <c r="XI148"/>
      <c r="XJ148"/>
      <c r="XK148"/>
      <c r="XL148"/>
      <c r="XM148"/>
      <c r="XN148"/>
      <c r="XO148"/>
      <c r="XP148"/>
      <c r="XQ148"/>
      <c r="XR148"/>
      <c r="XS148"/>
      <c r="XT148"/>
      <c r="XU148"/>
      <c r="XV148"/>
      <c r="XW148"/>
      <c r="XX148"/>
      <c r="XY148"/>
      <c r="XZ148"/>
      <c r="YA148"/>
      <c r="YB148"/>
      <c r="YC148"/>
      <c r="YD148"/>
      <c r="YE148"/>
      <c r="YF148"/>
      <c r="YG148"/>
      <c r="YH148"/>
      <c r="YI148"/>
      <c r="YJ148"/>
      <c r="YK148"/>
      <c r="YL148"/>
      <c r="YM148"/>
      <c r="YN148"/>
      <c r="YO148"/>
      <c r="YP148"/>
      <c r="YQ148"/>
      <c r="YR148"/>
      <c r="YS148"/>
      <c r="YT148"/>
      <c r="YU148"/>
      <c r="YV148"/>
      <c r="YW148"/>
      <c r="YX148"/>
      <c r="YY148"/>
      <c r="YZ148"/>
      <c r="ZA148"/>
      <c r="ZB148"/>
      <c r="ZC148"/>
      <c r="ZD148"/>
      <c r="ZE148"/>
      <c r="ZF148"/>
      <c r="ZG148"/>
      <c r="ZH148"/>
      <c r="ZI148"/>
      <c r="ZJ148"/>
      <c r="ZK148"/>
      <c r="ZL148"/>
      <c r="ZM148"/>
      <c r="ZN148"/>
      <c r="ZO148"/>
      <c r="ZP148"/>
      <c r="ZQ148"/>
      <c r="ZR148"/>
      <c r="ZS148"/>
      <c r="ZT148"/>
      <c r="ZU148"/>
      <c r="ZV148"/>
      <c r="ZW148"/>
      <c r="ZX148"/>
      <c r="ZY148"/>
      <c r="ZZ148"/>
      <c r="AAA148"/>
      <c r="AAB148"/>
      <c r="AAC148"/>
      <c r="AAD148"/>
      <c r="AAE148"/>
      <c r="AAF148"/>
      <c r="AAG148"/>
      <c r="AAH148"/>
      <c r="AAI148"/>
      <c r="AAJ148"/>
      <c r="AAK148"/>
      <c r="AAL148"/>
      <c r="AAM148"/>
      <c r="AAN148"/>
      <c r="AAO148"/>
      <c r="AAP148"/>
      <c r="AAQ148"/>
      <c r="AAR148"/>
      <c r="AAS148"/>
      <c r="AAT148"/>
      <c r="AAU148"/>
      <c r="AAV148"/>
      <c r="AAW148"/>
      <c r="AAX148"/>
      <c r="AAY148"/>
      <c r="AAZ148"/>
      <c r="ABA148"/>
      <c r="ABB148"/>
      <c r="ABC148"/>
      <c r="ABD148"/>
      <c r="ABE148"/>
      <c r="ABF148"/>
      <c r="ABG148"/>
      <c r="ABH148"/>
      <c r="ABI148"/>
      <c r="ABJ148"/>
      <c r="ABK148"/>
      <c r="ABL148"/>
      <c r="ABM148"/>
      <c r="ABN148"/>
      <c r="ABO148"/>
      <c r="ABP148"/>
      <c r="ABQ148"/>
      <c r="ABR148"/>
      <c r="ABS148"/>
      <c r="ABT148"/>
      <c r="ABU148"/>
      <c r="ABV148"/>
      <c r="ABW148"/>
      <c r="ABX148"/>
      <c r="ABY148"/>
      <c r="ABZ148"/>
      <c r="ACA148"/>
      <c r="ACB148"/>
      <c r="ACC148"/>
      <c r="ACD148"/>
      <c r="ACE148"/>
      <c r="ACF148"/>
      <c r="ACG148"/>
      <c r="ACH148"/>
      <c r="ACI148"/>
      <c r="ACJ148"/>
      <c r="ACK148"/>
      <c r="ACL148"/>
      <c r="ACM148"/>
      <c r="ACN148"/>
      <c r="ACO148"/>
      <c r="ACP148"/>
      <c r="ACQ148"/>
      <c r="ACR148"/>
      <c r="ACS148"/>
      <c r="ACT148"/>
      <c r="ACU148"/>
      <c r="ACV148"/>
      <c r="ACW148"/>
      <c r="ACX148"/>
      <c r="ACY148"/>
      <c r="ACZ148"/>
      <c r="ADA148"/>
      <c r="ADB148"/>
      <c r="ADC148"/>
      <c r="ADD148"/>
      <c r="ADE148"/>
      <c r="ADF148"/>
      <c r="ADG148"/>
      <c r="ADH148"/>
      <c r="ADI148"/>
      <c r="ADJ148"/>
      <c r="ADK148"/>
      <c r="ADL148"/>
      <c r="ADM148"/>
      <c r="ADN148"/>
      <c r="ADO148"/>
      <c r="ADP148"/>
      <c r="ADQ148"/>
      <c r="ADR148"/>
      <c r="ADS148"/>
      <c r="ADT148"/>
      <c r="ADU148"/>
      <c r="ADV148"/>
      <c r="ADW148"/>
      <c r="ADX148"/>
      <c r="ADY148"/>
      <c r="ADZ148"/>
      <c r="AEA148"/>
      <c r="AEB148"/>
      <c r="AEC148"/>
      <c r="AED148"/>
      <c r="AEE148"/>
      <c r="AEF148"/>
      <c r="AEG148"/>
      <c r="AEH148"/>
      <c r="AEI148"/>
      <c r="AEJ148"/>
      <c r="AEK148"/>
      <c r="AEL148"/>
      <c r="AEM148"/>
      <c r="AEN148"/>
      <c r="AEO148"/>
      <c r="AEP148"/>
      <c r="AEQ148"/>
      <c r="AER148"/>
      <c r="AES148"/>
      <c r="AET148"/>
      <c r="AEU148"/>
      <c r="AEV148"/>
      <c r="AEW148"/>
      <c r="AEX148"/>
      <c r="AEY148"/>
      <c r="AEZ148"/>
      <c r="AFA148"/>
      <c r="AFB148"/>
      <c r="AFC148"/>
      <c r="AFD148"/>
      <c r="AFE148"/>
      <c r="AFF148"/>
      <c r="AFG148"/>
      <c r="AFH148"/>
      <c r="AFI148"/>
      <c r="AFJ148"/>
      <c r="AFK148"/>
      <c r="AFL148"/>
      <c r="AFM148"/>
      <c r="AFN148"/>
      <c r="AFO148"/>
      <c r="AFP148"/>
      <c r="AFQ148"/>
      <c r="AFR148"/>
      <c r="AFS148"/>
      <c r="AFT148"/>
      <c r="AFU148"/>
      <c r="AFV148"/>
      <c r="AFW148"/>
      <c r="AFX148"/>
      <c r="AFY148"/>
      <c r="AFZ148"/>
      <c r="AGA148"/>
      <c r="AGB148"/>
      <c r="AGC148"/>
      <c r="AGD148"/>
      <c r="AGE148"/>
      <c r="AGF148"/>
      <c r="AGG148"/>
      <c r="AGH148"/>
      <c r="AGI148"/>
      <c r="AGJ148"/>
      <c r="AGK148"/>
      <c r="AGL148"/>
      <c r="AGM148"/>
      <c r="AGN148"/>
      <c r="AGO148"/>
      <c r="AGP148"/>
      <c r="AGQ148"/>
      <c r="AGR148"/>
      <c r="AGS148"/>
      <c r="AGT148"/>
      <c r="AGU148"/>
      <c r="AGV148"/>
      <c r="AGW148"/>
      <c r="AGX148"/>
      <c r="AGY148"/>
      <c r="AGZ148"/>
      <c r="AHA148"/>
      <c r="AHB148"/>
      <c r="AHC148"/>
      <c r="AHD148"/>
      <c r="AHE148"/>
      <c r="AHF148"/>
      <c r="AHG148"/>
      <c r="AHH148"/>
      <c r="AHI148"/>
      <c r="AHJ148"/>
      <c r="AHK148"/>
      <c r="AHL148"/>
      <c r="AHM148"/>
      <c r="AHN148"/>
      <c r="AHO148"/>
      <c r="AHP148"/>
      <c r="AHQ148"/>
      <c r="AHR148"/>
      <c r="AHS148"/>
      <c r="AHT148"/>
      <c r="AHU148"/>
      <c r="AHV148"/>
      <c r="AHW148"/>
      <c r="AHX148"/>
      <c r="AHY148"/>
      <c r="AHZ148"/>
      <c r="AIA148"/>
      <c r="AIB148"/>
      <c r="AIC148"/>
      <c r="AID148"/>
      <c r="AIE148"/>
      <c r="AIF148"/>
      <c r="AIG148"/>
      <c r="AIH148"/>
      <c r="AII148"/>
      <c r="AIJ148"/>
      <c r="AIK148"/>
      <c r="AIL148"/>
      <c r="AIM148"/>
      <c r="AIN148"/>
      <c r="AIO148"/>
      <c r="AIP148"/>
      <c r="AIQ148"/>
      <c r="AIR148"/>
      <c r="AIS148"/>
      <c r="AIT148"/>
      <c r="AIU148"/>
      <c r="AIV148"/>
      <c r="AIW148"/>
      <c r="AIX148"/>
      <c r="AIY148"/>
      <c r="AIZ148"/>
      <c r="AJA148"/>
      <c r="AJB148"/>
      <c r="AJC148"/>
      <c r="AJD148"/>
      <c r="AJE148"/>
      <c r="AJF148"/>
      <c r="AJG148"/>
      <c r="AJH148"/>
      <c r="AJI148"/>
      <c r="AJJ148"/>
      <c r="AJK148"/>
      <c r="AJL148"/>
      <c r="AJM148"/>
      <c r="AJN148"/>
      <c r="AJO148"/>
      <c r="AJP148"/>
      <c r="AJQ148"/>
      <c r="AJR148"/>
      <c r="AJS148"/>
      <c r="AJT148"/>
      <c r="AJU148"/>
      <c r="AJV148"/>
      <c r="AJW148"/>
      <c r="AJX148"/>
      <c r="AJY148"/>
      <c r="AJZ148"/>
      <c r="AKA148"/>
      <c r="AKB148"/>
      <c r="AKC148"/>
      <c r="AKD148"/>
      <c r="AKE148"/>
      <c r="AKF148"/>
      <c r="AKG148"/>
      <c r="AKH148"/>
      <c r="AKI148"/>
      <c r="AKJ148"/>
      <c r="AKK148"/>
      <c r="AKL148"/>
      <c r="AKM148"/>
      <c r="AKN148"/>
      <c r="AKO148"/>
      <c r="AKP148"/>
      <c r="AKQ148"/>
      <c r="AKR148"/>
      <c r="AKS148"/>
      <c r="AKT148"/>
      <c r="AKU148"/>
      <c r="AKV148"/>
      <c r="AKW148"/>
      <c r="AKX148"/>
      <c r="AKY148"/>
      <c r="AKZ148"/>
      <c r="ALA148"/>
      <c r="ALB148"/>
      <c r="ALC148"/>
      <c r="ALD148"/>
      <c r="ALE148"/>
      <c r="ALF148"/>
      <c r="ALG148"/>
      <c r="ALH148"/>
      <c r="ALI148"/>
      <c r="ALJ148"/>
      <c r="ALK148"/>
      <c r="ALL148"/>
      <c r="ALM148"/>
      <c r="ALN148"/>
      <c r="ALO148"/>
      <c r="ALP148"/>
      <c r="ALQ148"/>
      <c r="ALR148"/>
      <c r="ALS148"/>
      <c r="ALT148"/>
      <c r="ALU148"/>
      <c r="ALV148"/>
      <c r="ALW148"/>
      <c r="ALX148"/>
      <c r="ALY148"/>
      <c r="ALZ148"/>
      <c r="AMA148"/>
      <c r="AMB148"/>
      <c r="AMC148"/>
      <c r="AMD148"/>
      <c r="AME148"/>
      <c r="AMF148"/>
      <c r="AMG148"/>
      <c r="AMH148"/>
      <c r="AMI148"/>
      <c r="AMJ148"/>
    </row>
    <row r="149" spans="1:1024" ht="17.25" customHeight="1">
      <c r="A149" s="474" t="s">
        <v>249</v>
      </c>
      <c r="B149" s="475"/>
      <c r="C149" s="476"/>
      <c r="D149" s="476"/>
      <c r="E149" s="476"/>
      <c r="F149" s="476"/>
      <c r="G149" s="476"/>
      <c r="H149" s="476"/>
      <c r="I149" s="476"/>
      <c r="J149" s="476"/>
      <c r="K149" s="476"/>
      <c r="L149" s="476"/>
      <c r="M149" s="476"/>
      <c r="N149" s="476"/>
      <c r="O149" s="476"/>
      <c r="P149" s="476"/>
      <c r="Q149" s="476"/>
      <c r="R149" s="476"/>
      <c r="S149" s="476"/>
      <c r="T149" s="476"/>
      <c r="U149" s="477" t="s">
        <v>250</v>
      </c>
      <c r="V149" s="478"/>
      <c r="W149" s="478"/>
      <c r="X149" s="478"/>
      <c r="Y149" s="478"/>
      <c r="Z149" s="478"/>
      <c r="AA149" s="478"/>
      <c r="AB149" s="194"/>
      <c r="AC149" s="479"/>
      <c r="AD149" s="480" t="s">
        <v>251</v>
      </c>
      <c r="AE149" s="481"/>
      <c r="AF149" s="481"/>
      <c r="AG149" s="482"/>
      <c r="AH149" s="483" t="s">
        <v>252</v>
      </c>
      <c r="AI149" s="478"/>
      <c r="AJ149" s="484"/>
      <c r="AK149" s="114"/>
      <c r="AL149" s="485"/>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row>
    <row r="150" spans="1:1024" ht="18" customHeight="1">
      <c r="A150" s="486"/>
      <c r="B150" s="487" t="s">
        <v>253</v>
      </c>
      <c r="C150" s="314" t="s">
        <v>254</v>
      </c>
      <c r="D150" s="314"/>
      <c r="E150" s="314"/>
      <c r="F150" s="314"/>
      <c r="G150" s="314"/>
      <c r="H150" s="314"/>
      <c r="I150" s="314"/>
      <c r="J150" s="314"/>
      <c r="K150" s="314"/>
      <c r="L150" s="314"/>
      <c r="M150" s="314"/>
      <c r="N150" s="314"/>
      <c r="O150" s="314"/>
      <c r="P150" s="314"/>
      <c r="Q150" s="314"/>
      <c r="R150" s="314"/>
      <c r="S150" s="314"/>
      <c r="T150" s="314"/>
      <c r="U150" s="488"/>
      <c r="V150" s="488"/>
      <c r="W150" s="488"/>
      <c r="X150" s="488"/>
      <c r="Y150" s="489"/>
      <c r="Z150" s="489"/>
      <c r="AA150" s="489"/>
      <c r="AB150" s="489"/>
      <c r="AC150" s="472"/>
      <c r="AD150" s="472"/>
      <c r="AE150" s="472"/>
      <c r="AF150" s="472"/>
      <c r="AG150" s="466"/>
      <c r="AH150" s="466"/>
      <c r="AI150" s="466"/>
      <c r="AJ150" s="490"/>
      <c r="AK150" s="491"/>
      <c r="AL150" s="492"/>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row>
    <row r="151" spans="1:1024" ht="18" customHeight="1">
      <c r="A151" s="486"/>
      <c r="B151" s="493" t="s">
        <v>255</v>
      </c>
      <c r="C151" s="494" t="s">
        <v>256</v>
      </c>
      <c r="D151" s="494"/>
      <c r="E151" s="494"/>
      <c r="F151" s="494"/>
      <c r="G151" s="494"/>
      <c r="H151" s="494"/>
      <c r="I151" s="494"/>
      <c r="J151" s="494"/>
      <c r="K151" s="494"/>
      <c r="L151" s="494"/>
      <c r="M151" s="494"/>
      <c r="N151" s="494"/>
      <c r="O151" s="494"/>
      <c r="P151" s="494"/>
      <c r="Q151" s="494"/>
      <c r="R151" s="494"/>
      <c r="S151" s="494"/>
      <c r="T151" s="494"/>
      <c r="U151" s="494"/>
      <c r="V151" s="494"/>
      <c r="W151" s="494"/>
      <c r="X151" s="494"/>
      <c r="Y151" s="495"/>
      <c r="Z151" s="495"/>
      <c r="AA151" s="495"/>
      <c r="AB151" s="495"/>
      <c r="AC151" s="496"/>
      <c r="AD151" s="497"/>
      <c r="AE151" s="496"/>
      <c r="AF151" s="496"/>
      <c r="AG151" s="498"/>
      <c r="AH151" s="498"/>
      <c r="AI151" s="498"/>
      <c r="AJ151" s="499"/>
      <c r="AK151" s="491"/>
      <c r="AL151" s="492"/>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row>
    <row r="152" spans="1:1024" ht="18" customHeight="1">
      <c r="A152" s="500"/>
      <c r="B152" s="501" t="s">
        <v>257</v>
      </c>
      <c r="C152" s="502" t="s">
        <v>258</v>
      </c>
      <c r="D152" s="400"/>
      <c r="E152" s="400"/>
      <c r="F152" s="400"/>
      <c r="G152" s="400"/>
      <c r="H152" s="400"/>
      <c r="I152" s="400"/>
      <c r="J152" s="400"/>
      <c r="K152" s="400"/>
      <c r="L152" s="400"/>
      <c r="M152" s="400"/>
      <c r="N152" s="400"/>
      <c r="O152" s="400"/>
      <c r="P152" s="400"/>
      <c r="Q152" s="400"/>
      <c r="R152" s="400"/>
      <c r="S152" s="400"/>
      <c r="T152" s="400"/>
      <c r="U152" s="400"/>
      <c r="V152" s="400"/>
      <c r="W152" s="400"/>
      <c r="X152" s="400"/>
      <c r="Y152" s="503"/>
      <c r="Z152" s="503"/>
      <c r="AA152" s="503"/>
      <c r="AB152" s="503"/>
      <c r="AC152" s="504"/>
      <c r="AD152" s="504"/>
      <c r="AE152" s="504"/>
      <c r="AF152" s="504"/>
      <c r="AG152" s="505"/>
      <c r="AH152" s="505"/>
      <c r="AI152" s="505"/>
      <c r="AJ152" s="506"/>
      <c r="AK152" s="491"/>
      <c r="AL152" s="49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row>
    <row r="153" spans="1:1024" ht="15" customHeight="1">
      <c r="A153" s="943" t="s">
        <v>227</v>
      </c>
      <c r="B153" s="943"/>
      <c r="C153" s="943"/>
      <c r="D153" s="943"/>
      <c r="E153" s="943"/>
      <c r="F153" s="943"/>
      <c r="G153" s="943"/>
      <c r="H153" s="943"/>
      <c r="I153" s="943"/>
      <c r="J153" s="943"/>
      <c r="K153" s="943"/>
      <c r="L153" s="943"/>
      <c r="M153" s="943"/>
      <c r="N153" s="943"/>
      <c r="O153" s="943"/>
      <c r="P153" s="943"/>
      <c r="Q153" s="943"/>
      <c r="R153" s="943"/>
      <c r="S153" s="943"/>
      <c r="T153" s="943"/>
      <c r="U153" s="943"/>
      <c r="V153" s="943"/>
      <c r="W153" s="943"/>
      <c r="X153" s="943"/>
      <c r="Y153" s="943"/>
      <c r="Z153" s="943"/>
      <c r="AA153" s="943"/>
      <c r="AB153" s="943"/>
      <c r="AC153" s="943"/>
      <c r="AD153" s="943"/>
      <c r="AE153" s="943"/>
      <c r="AF153" s="943"/>
      <c r="AG153" s="431"/>
      <c r="AH153" s="432" t="s">
        <v>228</v>
      </c>
      <c r="AI153" s="431"/>
      <c r="AJ153" s="507"/>
      <c r="AK153" s="466"/>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row>
    <row r="154" spans="1:1024" ht="10.5" customHeight="1">
      <c r="A154" s="508"/>
      <c r="B154" s="509"/>
      <c r="C154" s="488"/>
      <c r="D154" s="396"/>
      <c r="E154" s="396"/>
      <c r="F154" s="396"/>
      <c r="G154" s="396"/>
      <c r="H154" s="396"/>
      <c r="I154" s="396"/>
      <c r="J154" s="396"/>
      <c r="K154" s="396"/>
      <c r="L154" s="396"/>
      <c r="M154" s="396"/>
      <c r="N154" s="396"/>
      <c r="O154" s="396"/>
      <c r="P154" s="396"/>
      <c r="Q154" s="396"/>
      <c r="R154" s="396"/>
      <c r="S154" s="396"/>
      <c r="T154" s="396"/>
      <c r="U154" s="396"/>
      <c r="V154" s="396"/>
      <c r="W154" s="396"/>
      <c r="X154" s="396"/>
      <c r="Y154" s="489"/>
      <c r="Z154" s="489"/>
      <c r="AA154" s="489"/>
      <c r="AB154" s="489"/>
      <c r="AC154" s="472"/>
      <c r="AD154" s="472"/>
      <c r="AE154" s="472"/>
      <c r="AF154" s="472"/>
      <c r="AG154" s="466"/>
      <c r="AH154" s="466"/>
      <c r="AI154" s="466"/>
      <c r="AJ154" s="510"/>
      <c r="AK154" s="491"/>
      <c r="AL154" s="492"/>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row>
    <row r="155" spans="1:1024" ht="17.25" customHeight="1">
      <c r="A155" s="511" t="s">
        <v>259</v>
      </c>
      <c r="B155" s="512"/>
      <c r="C155" s="512"/>
      <c r="D155" s="512"/>
      <c r="E155" s="512"/>
      <c r="F155" s="512"/>
      <c r="G155" s="512"/>
      <c r="H155" s="512"/>
      <c r="I155" s="512"/>
      <c r="J155" s="512"/>
      <c r="K155" s="512"/>
      <c r="L155" s="512"/>
      <c r="M155" s="512"/>
      <c r="N155" s="512"/>
      <c r="O155" s="512"/>
      <c r="P155" s="512"/>
      <c r="Q155" s="512"/>
      <c r="R155" s="512"/>
      <c r="S155" s="512"/>
      <c r="T155" s="513"/>
      <c r="U155" s="477" t="s">
        <v>250</v>
      </c>
      <c r="V155" s="194"/>
      <c r="W155" s="478"/>
      <c r="X155" s="478"/>
      <c r="Y155" s="478"/>
      <c r="Z155" s="478"/>
      <c r="AA155" s="478"/>
      <c r="AB155" s="478"/>
      <c r="AC155" s="479"/>
      <c r="AD155" s="480" t="s">
        <v>251</v>
      </c>
      <c r="AE155" s="481"/>
      <c r="AF155" s="481"/>
      <c r="AG155" s="482"/>
      <c r="AH155" s="483" t="s">
        <v>252</v>
      </c>
      <c r="AI155" s="478"/>
      <c r="AJ155" s="484"/>
      <c r="AK155" s="514"/>
      <c r="AL155" s="51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row>
    <row r="156" spans="1:1024" ht="31.5" customHeight="1">
      <c r="A156" s="898"/>
      <c r="B156" s="516" t="s">
        <v>253</v>
      </c>
      <c r="C156" s="962" t="s">
        <v>260</v>
      </c>
      <c r="D156" s="962"/>
      <c r="E156" s="962"/>
      <c r="F156" s="962"/>
      <c r="G156" s="962"/>
      <c r="H156" s="962"/>
      <c r="I156" s="962"/>
      <c r="J156" s="962"/>
      <c r="K156" s="962"/>
      <c r="L156" s="962"/>
      <c r="M156" s="962"/>
      <c r="N156" s="962"/>
      <c r="O156" s="962"/>
      <c r="P156" s="962"/>
      <c r="Q156" s="962"/>
      <c r="R156" s="962"/>
      <c r="S156" s="962"/>
      <c r="T156" s="962"/>
      <c r="U156" s="962"/>
      <c r="V156" s="962"/>
      <c r="W156" s="962"/>
      <c r="X156" s="962"/>
      <c r="Y156" s="962"/>
      <c r="Z156" s="962"/>
      <c r="AA156" s="962"/>
      <c r="AB156" s="962"/>
      <c r="AC156" s="962"/>
      <c r="AD156" s="962"/>
      <c r="AE156" s="962"/>
      <c r="AF156" s="962"/>
      <c r="AG156" s="962"/>
      <c r="AH156" s="962"/>
      <c r="AI156" s="962"/>
      <c r="AJ156" s="962"/>
      <c r="AK156" s="114"/>
      <c r="AL156" s="517"/>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row>
    <row r="157" spans="1:1024" ht="15" customHeight="1">
      <c r="A157" s="898"/>
      <c r="B157" s="963"/>
      <c r="C157" s="964" t="s">
        <v>261</v>
      </c>
      <c r="D157" s="964"/>
      <c r="E157" s="964"/>
      <c r="F157" s="964"/>
      <c r="G157" s="964"/>
      <c r="H157" s="964"/>
      <c r="I157" s="964"/>
      <c r="J157" s="964"/>
      <c r="K157" s="965"/>
      <c r="L157" s="966" t="s">
        <v>12</v>
      </c>
      <c r="M157" s="967" t="s">
        <v>262</v>
      </c>
      <c r="N157" s="967"/>
      <c r="O157" s="967"/>
      <c r="P157" s="967"/>
      <c r="Q157" s="967"/>
      <c r="R157" s="967"/>
      <c r="S157" s="967"/>
      <c r="T157" s="967"/>
      <c r="U157" s="967"/>
      <c r="V157" s="967"/>
      <c r="W157" s="967"/>
      <c r="X157" s="967"/>
      <c r="Y157" s="967"/>
      <c r="Z157" s="967"/>
      <c r="AA157" s="967"/>
      <c r="AB157" s="967"/>
      <c r="AC157" s="967"/>
      <c r="AD157" s="967"/>
      <c r="AE157" s="967"/>
      <c r="AF157" s="967"/>
      <c r="AG157" s="967"/>
      <c r="AH157" s="967"/>
      <c r="AI157" s="967"/>
      <c r="AJ157" s="967"/>
      <c r="AK157" s="519"/>
      <c r="AL157" s="520"/>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c r="ZB157"/>
      <c r="ZC157"/>
      <c r="ZD157"/>
      <c r="ZE157"/>
      <c r="ZF157"/>
      <c r="ZG157"/>
      <c r="ZH157"/>
      <c r="ZI157"/>
      <c r="ZJ157"/>
      <c r="ZK157"/>
      <c r="ZL157"/>
      <c r="ZM157"/>
      <c r="ZN157"/>
      <c r="ZO157"/>
      <c r="ZP157"/>
      <c r="ZQ157"/>
      <c r="ZR157"/>
      <c r="ZS157"/>
      <c r="ZT157"/>
      <c r="ZU157"/>
      <c r="ZV157"/>
      <c r="ZW157"/>
      <c r="ZX157"/>
      <c r="ZY157"/>
      <c r="ZZ157"/>
      <c r="AAA157"/>
      <c r="AAB157"/>
      <c r="AAC157"/>
      <c r="AAD157"/>
      <c r="AAE157"/>
      <c r="AAF157"/>
      <c r="AAG157"/>
      <c r="AAH157"/>
      <c r="AAI157"/>
      <c r="AAJ157"/>
      <c r="AAK157"/>
      <c r="AAL157"/>
      <c r="AAM157"/>
      <c r="AAN157"/>
      <c r="AAO157"/>
      <c r="AAP157"/>
      <c r="AAQ157"/>
      <c r="AAR157"/>
      <c r="AAS157"/>
      <c r="AAT157"/>
      <c r="AAU157"/>
      <c r="AAV157"/>
      <c r="AAW157"/>
      <c r="AAX157"/>
      <c r="AAY157"/>
      <c r="AAZ157"/>
      <c r="ABA157"/>
      <c r="ABB157"/>
      <c r="ABC157"/>
      <c r="ABD157"/>
      <c r="ABE157"/>
      <c r="ABF157"/>
      <c r="ABG157"/>
      <c r="ABH157"/>
      <c r="ABI157"/>
      <c r="ABJ157"/>
      <c r="ABK157"/>
      <c r="ABL157"/>
      <c r="ABM157"/>
      <c r="ABN157"/>
      <c r="ABO157"/>
      <c r="ABP157"/>
      <c r="ABQ157"/>
      <c r="ABR157"/>
      <c r="ABS157"/>
      <c r="ABT157"/>
      <c r="ABU157"/>
      <c r="ABV157"/>
      <c r="ABW157"/>
      <c r="ABX157"/>
      <c r="ABY157"/>
      <c r="ABZ157"/>
      <c r="ACA157"/>
      <c r="ACB157"/>
      <c r="ACC157"/>
      <c r="ACD157"/>
      <c r="ACE157"/>
      <c r="ACF157"/>
      <c r="ACG157"/>
      <c r="ACH157"/>
      <c r="ACI157"/>
      <c r="ACJ157"/>
      <c r="ACK157"/>
      <c r="ACL157"/>
      <c r="ACM157"/>
      <c r="ACN157"/>
      <c r="ACO157"/>
      <c r="ACP157"/>
      <c r="ACQ157"/>
      <c r="ACR157"/>
      <c r="ACS157"/>
      <c r="ACT157"/>
      <c r="ACU157"/>
      <c r="ACV157"/>
      <c r="ACW157"/>
      <c r="ACX157"/>
      <c r="ACY157"/>
      <c r="ACZ157"/>
      <c r="ADA157"/>
      <c r="ADB157"/>
      <c r="ADC157"/>
      <c r="ADD157"/>
      <c r="ADE157"/>
      <c r="ADF157"/>
      <c r="ADG157"/>
      <c r="ADH157"/>
      <c r="ADI157"/>
      <c r="ADJ157"/>
      <c r="ADK157"/>
      <c r="ADL157"/>
      <c r="ADM157"/>
      <c r="ADN157"/>
      <c r="ADO157"/>
      <c r="ADP157"/>
      <c r="ADQ157"/>
      <c r="ADR157"/>
      <c r="ADS157"/>
      <c r="ADT157"/>
      <c r="ADU157"/>
      <c r="ADV157"/>
      <c r="ADW157"/>
      <c r="ADX157"/>
      <c r="ADY157"/>
      <c r="ADZ157"/>
      <c r="AEA157"/>
      <c r="AEB157"/>
      <c r="AEC157"/>
      <c r="AED157"/>
      <c r="AEE157"/>
      <c r="AEF157"/>
      <c r="AEG157"/>
      <c r="AEH157"/>
      <c r="AEI157"/>
      <c r="AEJ157"/>
      <c r="AEK157"/>
      <c r="AEL157"/>
      <c r="AEM157"/>
      <c r="AEN157"/>
      <c r="AEO157"/>
      <c r="AEP157"/>
      <c r="AEQ157"/>
      <c r="AER157"/>
      <c r="AES157"/>
      <c r="AET157"/>
      <c r="AEU157"/>
      <c r="AEV157"/>
      <c r="AEW157"/>
      <c r="AEX157"/>
      <c r="AEY157"/>
      <c r="AEZ157"/>
      <c r="AFA157"/>
      <c r="AFB157"/>
      <c r="AFC157"/>
      <c r="AFD157"/>
      <c r="AFE157"/>
      <c r="AFF157"/>
      <c r="AFG157"/>
      <c r="AFH157"/>
      <c r="AFI157"/>
      <c r="AFJ157"/>
      <c r="AFK157"/>
      <c r="AFL157"/>
      <c r="AFM157"/>
      <c r="AFN157"/>
      <c r="AFO157"/>
      <c r="AFP157"/>
      <c r="AFQ157"/>
      <c r="AFR157"/>
      <c r="AFS157"/>
      <c r="AFT157"/>
      <c r="AFU157"/>
      <c r="AFV157"/>
      <c r="AFW157"/>
      <c r="AFX157"/>
      <c r="AFY157"/>
      <c r="AFZ157"/>
      <c r="AGA157"/>
      <c r="AGB157"/>
      <c r="AGC157"/>
      <c r="AGD157"/>
      <c r="AGE157"/>
      <c r="AGF157"/>
      <c r="AGG157"/>
      <c r="AGH157"/>
      <c r="AGI157"/>
      <c r="AGJ157"/>
      <c r="AGK157"/>
      <c r="AGL157"/>
      <c r="AGM157"/>
      <c r="AGN157"/>
      <c r="AGO157"/>
      <c r="AGP157"/>
      <c r="AGQ157"/>
      <c r="AGR157"/>
      <c r="AGS157"/>
      <c r="AGT157"/>
      <c r="AGU157"/>
      <c r="AGV157"/>
      <c r="AGW157"/>
      <c r="AGX157"/>
      <c r="AGY157"/>
      <c r="AGZ157"/>
      <c r="AHA157"/>
      <c r="AHB157"/>
      <c r="AHC157"/>
      <c r="AHD157"/>
      <c r="AHE157"/>
      <c r="AHF157"/>
      <c r="AHG157"/>
      <c r="AHH157"/>
      <c r="AHI157"/>
      <c r="AHJ157"/>
      <c r="AHK157"/>
      <c r="AHL157"/>
      <c r="AHM157"/>
      <c r="AHN157"/>
      <c r="AHO157"/>
      <c r="AHP157"/>
      <c r="AHQ157"/>
      <c r="AHR157"/>
      <c r="AHS157"/>
      <c r="AHT157"/>
      <c r="AHU157"/>
      <c r="AHV157"/>
      <c r="AHW157"/>
      <c r="AHX157"/>
      <c r="AHY157"/>
      <c r="AHZ157"/>
      <c r="AIA157"/>
      <c r="AIB157"/>
      <c r="AIC157"/>
      <c r="AID157"/>
      <c r="AIE157"/>
      <c r="AIF157"/>
      <c r="AIG157"/>
      <c r="AIH157"/>
      <c r="AII157"/>
      <c r="AIJ157"/>
      <c r="AIK157"/>
      <c r="AIL157"/>
      <c r="AIM157"/>
      <c r="AIN157"/>
      <c r="AIO157"/>
      <c r="AIP157"/>
      <c r="AIQ157"/>
      <c r="AIR157"/>
      <c r="AIS157"/>
      <c r="AIT157"/>
      <c r="AIU157"/>
      <c r="AIV157"/>
      <c r="AIW157"/>
      <c r="AIX157"/>
      <c r="AIY157"/>
      <c r="AIZ157"/>
      <c r="AJA157"/>
      <c r="AJB157"/>
      <c r="AJC157"/>
      <c r="AJD157"/>
      <c r="AJE157"/>
      <c r="AJF157"/>
      <c r="AJG157"/>
      <c r="AJH157"/>
      <c r="AJI157"/>
      <c r="AJJ157"/>
      <c r="AJK157"/>
      <c r="AJL157"/>
      <c r="AJM157"/>
      <c r="AJN157"/>
      <c r="AJO157"/>
      <c r="AJP157"/>
      <c r="AJQ157"/>
      <c r="AJR157"/>
      <c r="AJS157"/>
      <c r="AJT157"/>
      <c r="AJU157"/>
      <c r="AJV157"/>
      <c r="AJW157"/>
      <c r="AJX157"/>
      <c r="AJY157"/>
      <c r="AJZ157"/>
      <c r="AKA157"/>
      <c r="AKB157"/>
      <c r="AKC157"/>
      <c r="AKD157"/>
      <c r="AKE157"/>
      <c r="AKF157"/>
      <c r="AKG157"/>
      <c r="AKH157"/>
      <c r="AKI157"/>
      <c r="AKJ157"/>
      <c r="AKK157"/>
      <c r="AKL157"/>
      <c r="AKM157"/>
      <c r="AKN157"/>
      <c r="AKO157"/>
      <c r="AKP157"/>
      <c r="AKQ157"/>
      <c r="AKR157"/>
      <c r="AKS157"/>
      <c r="AKT157"/>
      <c r="AKU157"/>
      <c r="AKV157"/>
      <c r="AKW157"/>
      <c r="AKX157"/>
      <c r="AKY157"/>
      <c r="AKZ157"/>
      <c r="ALA157"/>
      <c r="ALB157"/>
      <c r="ALC157"/>
      <c r="ALD157"/>
      <c r="ALE157"/>
      <c r="ALF157"/>
      <c r="ALG157"/>
      <c r="ALH157"/>
      <c r="ALI157"/>
      <c r="ALJ157"/>
      <c r="ALK157"/>
      <c r="ALL157"/>
      <c r="ALM157"/>
      <c r="ALN157"/>
      <c r="ALO157"/>
      <c r="ALP157"/>
      <c r="ALQ157"/>
      <c r="ALR157"/>
      <c r="ALS157"/>
      <c r="ALT157"/>
      <c r="ALU157"/>
      <c r="ALV157"/>
      <c r="ALW157"/>
      <c r="ALX157"/>
      <c r="ALY157"/>
      <c r="ALZ157"/>
      <c r="AMA157"/>
      <c r="AMB157"/>
      <c r="AMC157"/>
      <c r="AMD157"/>
      <c r="AME157"/>
      <c r="AMF157"/>
      <c r="AMG157"/>
      <c r="AMH157"/>
      <c r="AMI157"/>
      <c r="AMJ157"/>
    </row>
    <row r="158" spans="1:1024" ht="15" customHeight="1">
      <c r="A158" s="898"/>
      <c r="B158" s="963"/>
      <c r="C158" s="964"/>
      <c r="D158" s="964"/>
      <c r="E158" s="964"/>
      <c r="F158" s="964"/>
      <c r="G158" s="964"/>
      <c r="H158" s="964"/>
      <c r="I158" s="964"/>
      <c r="J158" s="964"/>
      <c r="K158" s="965"/>
      <c r="L158" s="966"/>
      <c r="M158" s="967"/>
      <c r="N158" s="967"/>
      <c r="O158" s="967"/>
      <c r="P158" s="967"/>
      <c r="Q158" s="967"/>
      <c r="R158" s="967"/>
      <c r="S158" s="967"/>
      <c r="T158" s="967"/>
      <c r="U158" s="967"/>
      <c r="V158" s="967"/>
      <c r="W158" s="967"/>
      <c r="X158" s="967"/>
      <c r="Y158" s="967"/>
      <c r="Z158" s="967"/>
      <c r="AA158" s="967"/>
      <c r="AB158" s="967"/>
      <c r="AC158" s="967"/>
      <c r="AD158" s="967"/>
      <c r="AE158" s="967"/>
      <c r="AF158" s="967"/>
      <c r="AG158" s="967"/>
      <c r="AH158" s="967"/>
      <c r="AI158" s="967"/>
      <c r="AJ158" s="967"/>
      <c r="AK158" s="519"/>
      <c r="AL158" s="520"/>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c r="ZB158"/>
      <c r="ZC158"/>
      <c r="ZD158"/>
      <c r="ZE158"/>
      <c r="ZF158"/>
      <c r="ZG158"/>
      <c r="ZH158"/>
      <c r="ZI158"/>
      <c r="ZJ158"/>
      <c r="ZK158"/>
      <c r="ZL158"/>
      <c r="ZM158"/>
      <c r="ZN158"/>
      <c r="ZO158"/>
      <c r="ZP158"/>
      <c r="ZQ158"/>
      <c r="ZR158"/>
      <c r="ZS158"/>
      <c r="ZT158"/>
      <c r="ZU158"/>
      <c r="ZV158"/>
      <c r="ZW158"/>
      <c r="ZX158"/>
      <c r="ZY158"/>
      <c r="ZZ158"/>
      <c r="AAA158"/>
      <c r="AAB158"/>
      <c r="AAC158"/>
      <c r="AAD158"/>
      <c r="AAE158"/>
      <c r="AAF158"/>
      <c r="AAG158"/>
      <c r="AAH158"/>
      <c r="AAI158"/>
      <c r="AAJ158"/>
      <c r="AAK158"/>
      <c r="AAL158"/>
      <c r="AAM158"/>
      <c r="AAN158"/>
      <c r="AAO158"/>
      <c r="AAP158"/>
      <c r="AAQ158"/>
      <c r="AAR158"/>
      <c r="AAS158"/>
      <c r="AAT158"/>
      <c r="AAU158"/>
      <c r="AAV158"/>
      <c r="AAW158"/>
      <c r="AAX158"/>
      <c r="AAY158"/>
      <c r="AAZ158"/>
      <c r="ABA158"/>
      <c r="ABB158"/>
      <c r="ABC158"/>
      <c r="ABD158"/>
      <c r="ABE158"/>
      <c r="ABF158"/>
      <c r="ABG158"/>
      <c r="ABH158"/>
      <c r="ABI158"/>
      <c r="ABJ158"/>
      <c r="ABK158"/>
      <c r="ABL158"/>
      <c r="ABM158"/>
      <c r="ABN158"/>
      <c r="ABO158"/>
      <c r="ABP158"/>
      <c r="ABQ158"/>
      <c r="ABR158"/>
      <c r="ABS158"/>
      <c r="ABT158"/>
      <c r="ABU158"/>
      <c r="ABV158"/>
      <c r="ABW158"/>
      <c r="ABX158"/>
      <c r="ABY158"/>
      <c r="ABZ158"/>
      <c r="ACA158"/>
      <c r="ACB158"/>
      <c r="ACC158"/>
      <c r="ACD158"/>
      <c r="ACE158"/>
      <c r="ACF158"/>
      <c r="ACG158"/>
      <c r="ACH158"/>
      <c r="ACI158"/>
      <c r="ACJ158"/>
      <c r="ACK158"/>
      <c r="ACL158"/>
      <c r="ACM158"/>
      <c r="ACN158"/>
      <c r="ACO158"/>
      <c r="ACP158"/>
      <c r="ACQ158"/>
      <c r="ACR158"/>
      <c r="ACS158"/>
      <c r="ACT158"/>
      <c r="ACU158"/>
      <c r="ACV158"/>
      <c r="ACW158"/>
      <c r="ACX158"/>
      <c r="ACY158"/>
      <c r="ACZ158"/>
      <c r="ADA158"/>
      <c r="ADB158"/>
      <c r="ADC158"/>
      <c r="ADD158"/>
      <c r="ADE158"/>
      <c r="ADF158"/>
      <c r="ADG158"/>
      <c r="ADH158"/>
      <c r="ADI158"/>
      <c r="ADJ158"/>
      <c r="ADK158"/>
      <c r="ADL158"/>
      <c r="ADM158"/>
      <c r="ADN158"/>
      <c r="ADO158"/>
      <c r="ADP158"/>
      <c r="ADQ158"/>
      <c r="ADR158"/>
      <c r="ADS158"/>
      <c r="ADT158"/>
      <c r="ADU158"/>
      <c r="ADV158"/>
      <c r="ADW158"/>
      <c r="ADX158"/>
      <c r="ADY158"/>
      <c r="ADZ158"/>
      <c r="AEA158"/>
      <c r="AEB158"/>
      <c r="AEC158"/>
      <c r="AED158"/>
      <c r="AEE158"/>
      <c r="AEF158"/>
      <c r="AEG158"/>
      <c r="AEH158"/>
      <c r="AEI158"/>
      <c r="AEJ158"/>
      <c r="AEK158"/>
      <c r="AEL158"/>
      <c r="AEM158"/>
      <c r="AEN158"/>
      <c r="AEO158"/>
      <c r="AEP158"/>
      <c r="AEQ158"/>
      <c r="AER158"/>
      <c r="AES158"/>
      <c r="AET158"/>
      <c r="AEU158"/>
      <c r="AEV158"/>
      <c r="AEW158"/>
      <c r="AEX158"/>
      <c r="AEY158"/>
      <c r="AEZ158"/>
      <c r="AFA158"/>
      <c r="AFB158"/>
      <c r="AFC158"/>
      <c r="AFD158"/>
      <c r="AFE158"/>
      <c r="AFF158"/>
      <c r="AFG158"/>
      <c r="AFH158"/>
      <c r="AFI158"/>
      <c r="AFJ158"/>
      <c r="AFK158"/>
      <c r="AFL158"/>
      <c r="AFM158"/>
      <c r="AFN158"/>
      <c r="AFO158"/>
      <c r="AFP158"/>
      <c r="AFQ158"/>
      <c r="AFR158"/>
      <c r="AFS158"/>
      <c r="AFT158"/>
      <c r="AFU158"/>
      <c r="AFV158"/>
      <c r="AFW158"/>
      <c r="AFX158"/>
      <c r="AFY158"/>
      <c r="AFZ158"/>
      <c r="AGA158"/>
      <c r="AGB158"/>
      <c r="AGC158"/>
      <c r="AGD158"/>
      <c r="AGE158"/>
      <c r="AGF158"/>
      <c r="AGG158"/>
      <c r="AGH158"/>
      <c r="AGI158"/>
      <c r="AGJ158"/>
      <c r="AGK158"/>
      <c r="AGL158"/>
      <c r="AGM158"/>
      <c r="AGN158"/>
      <c r="AGO158"/>
      <c r="AGP158"/>
      <c r="AGQ158"/>
      <c r="AGR158"/>
      <c r="AGS158"/>
      <c r="AGT158"/>
      <c r="AGU158"/>
      <c r="AGV158"/>
      <c r="AGW158"/>
      <c r="AGX158"/>
      <c r="AGY158"/>
      <c r="AGZ158"/>
      <c r="AHA158"/>
      <c r="AHB158"/>
      <c r="AHC158"/>
      <c r="AHD158"/>
      <c r="AHE158"/>
      <c r="AHF158"/>
      <c r="AHG158"/>
      <c r="AHH158"/>
      <c r="AHI158"/>
      <c r="AHJ158"/>
      <c r="AHK158"/>
      <c r="AHL158"/>
      <c r="AHM158"/>
      <c r="AHN158"/>
      <c r="AHO158"/>
      <c r="AHP158"/>
      <c r="AHQ158"/>
      <c r="AHR158"/>
      <c r="AHS158"/>
      <c r="AHT158"/>
      <c r="AHU158"/>
      <c r="AHV158"/>
      <c r="AHW158"/>
      <c r="AHX158"/>
      <c r="AHY158"/>
      <c r="AHZ158"/>
      <c r="AIA158"/>
      <c r="AIB158"/>
      <c r="AIC158"/>
      <c r="AID158"/>
      <c r="AIE158"/>
      <c r="AIF158"/>
      <c r="AIG158"/>
      <c r="AIH158"/>
      <c r="AII158"/>
      <c r="AIJ158"/>
      <c r="AIK158"/>
      <c r="AIL158"/>
      <c r="AIM158"/>
      <c r="AIN158"/>
      <c r="AIO158"/>
      <c r="AIP158"/>
      <c r="AIQ158"/>
      <c r="AIR158"/>
      <c r="AIS158"/>
      <c r="AIT158"/>
      <c r="AIU158"/>
      <c r="AIV158"/>
      <c r="AIW158"/>
      <c r="AIX158"/>
      <c r="AIY158"/>
      <c r="AIZ158"/>
      <c r="AJA158"/>
      <c r="AJB158"/>
      <c r="AJC158"/>
      <c r="AJD158"/>
      <c r="AJE158"/>
      <c r="AJF158"/>
      <c r="AJG158"/>
      <c r="AJH158"/>
      <c r="AJI158"/>
      <c r="AJJ158"/>
      <c r="AJK158"/>
      <c r="AJL158"/>
      <c r="AJM158"/>
      <c r="AJN158"/>
      <c r="AJO158"/>
      <c r="AJP158"/>
      <c r="AJQ158"/>
      <c r="AJR158"/>
      <c r="AJS158"/>
      <c r="AJT158"/>
      <c r="AJU158"/>
      <c r="AJV158"/>
      <c r="AJW158"/>
      <c r="AJX158"/>
      <c r="AJY158"/>
      <c r="AJZ158"/>
      <c r="AKA158"/>
      <c r="AKB158"/>
      <c r="AKC158"/>
      <c r="AKD158"/>
      <c r="AKE158"/>
      <c r="AKF158"/>
      <c r="AKG158"/>
      <c r="AKH158"/>
      <c r="AKI158"/>
      <c r="AKJ158"/>
      <c r="AKK158"/>
      <c r="AKL158"/>
      <c r="AKM158"/>
      <c r="AKN158"/>
      <c r="AKO158"/>
      <c r="AKP158"/>
      <c r="AKQ158"/>
      <c r="AKR158"/>
      <c r="AKS158"/>
      <c r="AKT158"/>
      <c r="AKU158"/>
      <c r="AKV158"/>
      <c r="AKW158"/>
      <c r="AKX158"/>
      <c r="AKY158"/>
      <c r="AKZ158"/>
      <c r="ALA158"/>
      <c r="ALB158"/>
      <c r="ALC158"/>
      <c r="ALD158"/>
      <c r="ALE158"/>
      <c r="ALF158"/>
      <c r="ALG158"/>
      <c r="ALH158"/>
      <c r="ALI158"/>
      <c r="ALJ158"/>
      <c r="ALK158"/>
      <c r="ALL158"/>
      <c r="ALM158"/>
      <c r="ALN158"/>
      <c r="ALO158"/>
      <c r="ALP158"/>
      <c r="ALQ158"/>
      <c r="ALR158"/>
      <c r="ALS158"/>
      <c r="ALT158"/>
      <c r="ALU158"/>
      <c r="ALV158"/>
      <c r="ALW158"/>
      <c r="ALX158"/>
      <c r="ALY158"/>
      <c r="ALZ158"/>
      <c r="AMA158"/>
      <c r="AMB158"/>
      <c r="AMC158"/>
      <c r="AMD158"/>
      <c r="AME158"/>
      <c r="AMF158"/>
      <c r="AMG158"/>
      <c r="AMH158"/>
      <c r="AMI158"/>
      <c r="AMJ158"/>
    </row>
    <row r="159" spans="1:1024" ht="75" customHeight="1">
      <c r="A159" s="898"/>
      <c r="B159" s="963"/>
      <c r="C159" s="964"/>
      <c r="D159" s="964"/>
      <c r="E159" s="964"/>
      <c r="F159" s="964"/>
      <c r="G159" s="964"/>
      <c r="H159" s="964"/>
      <c r="I159" s="964"/>
      <c r="J159" s="964"/>
      <c r="K159" s="521"/>
      <c r="L159" s="966"/>
      <c r="M159" s="968"/>
      <c r="N159" s="968"/>
      <c r="O159" s="968"/>
      <c r="P159" s="968"/>
      <c r="Q159" s="968"/>
      <c r="R159" s="968"/>
      <c r="S159" s="968"/>
      <c r="T159" s="968"/>
      <c r="U159" s="968"/>
      <c r="V159" s="968"/>
      <c r="W159" s="968"/>
      <c r="X159" s="968"/>
      <c r="Y159" s="968"/>
      <c r="Z159" s="968"/>
      <c r="AA159" s="968"/>
      <c r="AB159" s="968"/>
      <c r="AC159" s="968"/>
      <c r="AD159" s="968"/>
      <c r="AE159" s="968"/>
      <c r="AF159" s="968"/>
      <c r="AG159" s="968"/>
      <c r="AH159" s="968"/>
      <c r="AI159" s="968"/>
      <c r="AJ159" s="968"/>
      <c r="AK159" s="114"/>
      <c r="AL159" s="520"/>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c r="ZB159"/>
      <c r="ZC159"/>
      <c r="ZD159"/>
      <c r="ZE159"/>
      <c r="ZF159"/>
      <c r="ZG159"/>
      <c r="ZH159"/>
      <c r="ZI159"/>
      <c r="ZJ159"/>
      <c r="ZK159"/>
      <c r="ZL159"/>
      <c r="ZM159"/>
      <c r="ZN159"/>
      <c r="ZO159"/>
      <c r="ZP159"/>
      <c r="ZQ159"/>
      <c r="ZR159"/>
      <c r="ZS159"/>
      <c r="ZT159"/>
      <c r="ZU159"/>
      <c r="ZV159"/>
      <c r="ZW159"/>
      <c r="ZX159"/>
      <c r="ZY159"/>
      <c r="ZZ159"/>
      <c r="AAA159"/>
      <c r="AAB159"/>
      <c r="AAC159"/>
      <c r="AAD159"/>
      <c r="AAE159"/>
      <c r="AAF159"/>
      <c r="AAG159"/>
      <c r="AAH159"/>
      <c r="AAI159"/>
      <c r="AAJ159"/>
      <c r="AAK159"/>
      <c r="AAL159"/>
      <c r="AAM159"/>
      <c r="AAN159"/>
      <c r="AAO159"/>
      <c r="AAP159"/>
      <c r="AAQ159"/>
      <c r="AAR159"/>
      <c r="AAS159"/>
      <c r="AAT159"/>
      <c r="AAU159"/>
      <c r="AAV159"/>
      <c r="AAW159"/>
      <c r="AAX159"/>
      <c r="AAY159"/>
      <c r="AAZ159"/>
      <c r="ABA159"/>
      <c r="ABB159"/>
      <c r="ABC159"/>
      <c r="ABD159"/>
      <c r="ABE159"/>
      <c r="ABF159"/>
      <c r="ABG159"/>
      <c r="ABH159"/>
      <c r="ABI159"/>
      <c r="ABJ159"/>
      <c r="ABK159"/>
      <c r="ABL159"/>
      <c r="ABM159"/>
      <c r="ABN159"/>
      <c r="ABO159"/>
      <c r="ABP159"/>
      <c r="ABQ159"/>
      <c r="ABR159"/>
      <c r="ABS159"/>
      <c r="ABT159"/>
      <c r="ABU159"/>
      <c r="ABV159"/>
      <c r="ABW159"/>
      <c r="ABX159"/>
      <c r="ABY159"/>
      <c r="ABZ159"/>
      <c r="ACA159"/>
      <c r="ACB159"/>
      <c r="ACC159"/>
      <c r="ACD159"/>
      <c r="ACE159"/>
      <c r="ACF159"/>
      <c r="ACG159"/>
      <c r="ACH159"/>
      <c r="ACI159"/>
      <c r="ACJ159"/>
      <c r="ACK159"/>
      <c r="ACL159"/>
      <c r="ACM159"/>
      <c r="ACN159"/>
      <c r="ACO159"/>
      <c r="ACP159"/>
      <c r="ACQ159"/>
      <c r="ACR159"/>
      <c r="ACS159"/>
      <c r="ACT159"/>
      <c r="ACU159"/>
      <c r="ACV159"/>
      <c r="ACW159"/>
      <c r="ACX159"/>
      <c r="ACY159"/>
      <c r="ACZ159"/>
      <c r="ADA159"/>
      <c r="ADB159"/>
      <c r="ADC159"/>
      <c r="ADD159"/>
      <c r="ADE159"/>
      <c r="ADF159"/>
      <c r="ADG159"/>
      <c r="ADH159"/>
      <c r="ADI159"/>
      <c r="ADJ159"/>
      <c r="ADK159"/>
      <c r="ADL159"/>
      <c r="ADM159"/>
      <c r="ADN159"/>
      <c r="ADO159"/>
      <c r="ADP159"/>
      <c r="ADQ159"/>
      <c r="ADR159"/>
      <c r="ADS159"/>
      <c r="ADT159"/>
      <c r="ADU159"/>
      <c r="ADV159"/>
      <c r="ADW159"/>
      <c r="ADX159"/>
      <c r="ADY159"/>
      <c r="ADZ159"/>
      <c r="AEA159"/>
      <c r="AEB159"/>
      <c r="AEC159"/>
      <c r="AED159"/>
      <c r="AEE159"/>
      <c r="AEF159"/>
      <c r="AEG159"/>
      <c r="AEH159"/>
      <c r="AEI159"/>
      <c r="AEJ159"/>
      <c r="AEK159"/>
      <c r="AEL159"/>
      <c r="AEM159"/>
      <c r="AEN159"/>
      <c r="AEO159"/>
      <c r="AEP159"/>
      <c r="AEQ159"/>
      <c r="AER159"/>
      <c r="AES159"/>
      <c r="AET159"/>
      <c r="AEU159"/>
      <c r="AEV159"/>
      <c r="AEW159"/>
      <c r="AEX159"/>
      <c r="AEY159"/>
      <c r="AEZ159"/>
      <c r="AFA159"/>
      <c r="AFB159"/>
      <c r="AFC159"/>
      <c r="AFD159"/>
      <c r="AFE159"/>
      <c r="AFF159"/>
      <c r="AFG159"/>
      <c r="AFH159"/>
      <c r="AFI159"/>
      <c r="AFJ159"/>
      <c r="AFK159"/>
      <c r="AFL159"/>
      <c r="AFM159"/>
      <c r="AFN159"/>
      <c r="AFO159"/>
      <c r="AFP159"/>
      <c r="AFQ159"/>
      <c r="AFR159"/>
      <c r="AFS159"/>
      <c r="AFT159"/>
      <c r="AFU159"/>
      <c r="AFV159"/>
      <c r="AFW159"/>
      <c r="AFX159"/>
      <c r="AFY159"/>
      <c r="AFZ159"/>
      <c r="AGA159"/>
      <c r="AGB159"/>
      <c r="AGC159"/>
      <c r="AGD159"/>
      <c r="AGE159"/>
      <c r="AGF159"/>
      <c r="AGG159"/>
      <c r="AGH159"/>
      <c r="AGI159"/>
      <c r="AGJ159"/>
      <c r="AGK159"/>
      <c r="AGL159"/>
      <c r="AGM159"/>
      <c r="AGN159"/>
      <c r="AGO159"/>
      <c r="AGP159"/>
      <c r="AGQ159"/>
      <c r="AGR159"/>
      <c r="AGS159"/>
      <c r="AGT159"/>
      <c r="AGU159"/>
      <c r="AGV159"/>
      <c r="AGW159"/>
      <c r="AGX159"/>
      <c r="AGY159"/>
      <c r="AGZ159"/>
      <c r="AHA159"/>
      <c r="AHB159"/>
      <c r="AHC159"/>
      <c r="AHD159"/>
      <c r="AHE159"/>
      <c r="AHF159"/>
      <c r="AHG159"/>
      <c r="AHH159"/>
      <c r="AHI159"/>
      <c r="AHJ159"/>
      <c r="AHK159"/>
      <c r="AHL159"/>
      <c r="AHM159"/>
      <c r="AHN159"/>
      <c r="AHO159"/>
      <c r="AHP159"/>
      <c r="AHQ159"/>
      <c r="AHR159"/>
      <c r="AHS159"/>
      <c r="AHT159"/>
      <c r="AHU159"/>
      <c r="AHV159"/>
      <c r="AHW159"/>
      <c r="AHX159"/>
      <c r="AHY159"/>
      <c r="AHZ159"/>
      <c r="AIA159"/>
      <c r="AIB159"/>
      <c r="AIC159"/>
      <c r="AID159"/>
      <c r="AIE159"/>
      <c r="AIF159"/>
      <c r="AIG159"/>
      <c r="AIH159"/>
      <c r="AII159"/>
      <c r="AIJ159"/>
      <c r="AIK159"/>
      <c r="AIL159"/>
      <c r="AIM159"/>
      <c r="AIN159"/>
      <c r="AIO159"/>
      <c r="AIP159"/>
      <c r="AIQ159"/>
      <c r="AIR159"/>
      <c r="AIS159"/>
      <c r="AIT159"/>
      <c r="AIU159"/>
      <c r="AIV159"/>
      <c r="AIW159"/>
      <c r="AIX159"/>
      <c r="AIY159"/>
      <c r="AIZ159"/>
      <c r="AJA159"/>
      <c r="AJB159"/>
      <c r="AJC159"/>
      <c r="AJD159"/>
      <c r="AJE159"/>
      <c r="AJF159"/>
      <c r="AJG159"/>
      <c r="AJH159"/>
      <c r="AJI159"/>
      <c r="AJJ159"/>
      <c r="AJK159"/>
      <c r="AJL159"/>
      <c r="AJM159"/>
      <c r="AJN159"/>
      <c r="AJO159"/>
      <c r="AJP159"/>
      <c r="AJQ159"/>
      <c r="AJR159"/>
      <c r="AJS159"/>
      <c r="AJT159"/>
      <c r="AJU159"/>
      <c r="AJV159"/>
      <c r="AJW159"/>
      <c r="AJX159"/>
      <c r="AJY159"/>
      <c r="AJZ159"/>
      <c r="AKA159"/>
      <c r="AKB159"/>
      <c r="AKC159"/>
      <c r="AKD159"/>
      <c r="AKE159"/>
      <c r="AKF159"/>
      <c r="AKG159"/>
      <c r="AKH159"/>
      <c r="AKI159"/>
      <c r="AKJ159"/>
      <c r="AKK159"/>
      <c r="AKL159"/>
      <c r="AKM159"/>
      <c r="AKN159"/>
      <c r="AKO159"/>
      <c r="AKP159"/>
      <c r="AKQ159"/>
      <c r="AKR159"/>
      <c r="AKS159"/>
      <c r="AKT159"/>
      <c r="AKU159"/>
      <c r="AKV159"/>
      <c r="AKW159"/>
      <c r="AKX159"/>
      <c r="AKY159"/>
      <c r="AKZ159"/>
      <c r="ALA159"/>
      <c r="ALB159"/>
      <c r="ALC159"/>
      <c r="ALD159"/>
      <c r="ALE159"/>
      <c r="ALF159"/>
      <c r="ALG159"/>
      <c r="ALH159"/>
      <c r="ALI159"/>
      <c r="ALJ159"/>
      <c r="ALK159"/>
      <c r="ALL159"/>
      <c r="ALM159"/>
      <c r="ALN159"/>
      <c r="ALO159"/>
      <c r="ALP159"/>
      <c r="ALQ159"/>
      <c r="ALR159"/>
      <c r="ALS159"/>
      <c r="ALT159"/>
      <c r="ALU159"/>
      <c r="ALV159"/>
      <c r="ALW159"/>
      <c r="ALX159"/>
      <c r="ALY159"/>
      <c r="ALZ159"/>
      <c r="AMA159"/>
      <c r="AMB159"/>
      <c r="AMC159"/>
      <c r="AMD159"/>
      <c r="AME159"/>
      <c r="AMF159"/>
      <c r="AMG159"/>
      <c r="AMH159"/>
      <c r="AMI159"/>
      <c r="AMJ159"/>
    </row>
    <row r="160" spans="1:1024" ht="17.25" customHeight="1">
      <c r="A160" s="898"/>
      <c r="B160" s="963"/>
      <c r="C160" s="964"/>
      <c r="D160" s="964"/>
      <c r="E160" s="964"/>
      <c r="F160" s="964"/>
      <c r="G160" s="964"/>
      <c r="H160" s="964"/>
      <c r="I160" s="964"/>
      <c r="J160" s="964"/>
      <c r="K160" s="518"/>
      <c r="L160" s="969" t="s">
        <v>20</v>
      </c>
      <c r="M160" s="523" t="s">
        <v>263</v>
      </c>
      <c r="N160" s="524"/>
      <c r="O160" s="524"/>
      <c r="P160" s="524"/>
      <c r="Q160" s="524"/>
      <c r="R160" s="524"/>
      <c r="S160" s="524"/>
      <c r="T160" s="524"/>
      <c r="U160" s="524"/>
      <c r="V160" s="348" t="s">
        <v>264</v>
      </c>
      <c r="W160" s="524"/>
      <c r="X160" s="524"/>
      <c r="Y160" s="524"/>
      <c r="Z160" s="524"/>
      <c r="AA160" s="524"/>
      <c r="AB160" s="524"/>
      <c r="AC160" s="524"/>
      <c r="AD160" s="524"/>
      <c r="AE160" s="524"/>
      <c r="AF160" s="524"/>
      <c r="AG160" s="524"/>
      <c r="AH160" s="524"/>
      <c r="AI160" s="524"/>
      <c r="AJ160" s="525"/>
      <c r="AK160" s="519"/>
      <c r="AL160" s="52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ALN160"/>
      <c r="ALO160"/>
      <c r="ALP160"/>
      <c r="ALQ160"/>
      <c r="ALR160"/>
      <c r="ALS160"/>
      <c r="ALT160"/>
      <c r="ALU160"/>
      <c r="ALV160"/>
      <c r="ALW160"/>
      <c r="ALX160"/>
      <c r="ALY160"/>
      <c r="ALZ160"/>
      <c r="AMA160"/>
      <c r="AMB160"/>
      <c r="AMC160"/>
      <c r="AMD160"/>
      <c r="AME160"/>
      <c r="AMF160"/>
      <c r="AMG160"/>
      <c r="AMH160"/>
      <c r="AMI160"/>
      <c r="AMJ160"/>
    </row>
    <row r="161" spans="1:1024" ht="75" customHeight="1">
      <c r="A161" s="898"/>
      <c r="B161" s="963"/>
      <c r="C161" s="964"/>
      <c r="D161" s="964"/>
      <c r="E161" s="964"/>
      <c r="F161" s="964"/>
      <c r="G161" s="964"/>
      <c r="H161" s="964"/>
      <c r="I161" s="964"/>
      <c r="J161" s="964"/>
      <c r="K161" s="526"/>
      <c r="L161" s="969"/>
      <c r="M161" s="970"/>
      <c r="N161" s="970"/>
      <c r="O161" s="970"/>
      <c r="P161" s="970"/>
      <c r="Q161" s="970"/>
      <c r="R161" s="970"/>
      <c r="S161" s="970"/>
      <c r="T161" s="970"/>
      <c r="U161" s="970"/>
      <c r="V161" s="970"/>
      <c r="W161" s="970"/>
      <c r="X161" s="970"/>
      <c r="Y161" s="970"/>
      <c r="Z161" s="970"/>
      <c r="AA161" s="970"/>
      <c r="AB161" s="970"/>
      <c r="AC161" s="970"/>
      <c r="AD161" s="970"/>
      <c r="AE161" s="970"/>
      <c r="AF161" s="970"/>
      <c r="AG161" s="970"/>
      <c r="AH161" s="970"/>
      <c r="AI161" s="970"/>
      <c r="AJ161" s="970"/>
      <c r="AK161" s="114"/>
      <c r="AL161" s="527"/>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c r="ZB161"/>
      <c r="ZC161"/>
      <c r="ZD161"/>
      <c r="ZE161"/>
      <c r="ZF161"/>
      <c r="ZG161"/>
      <c r="ZH161"/>
      <c r="ZI161"/>
      <c r="ZJ161"/>
      <c r="ZK161"/>
      <c r="ZL161"/>
      <c r="ZM161"/>
      <c r="ZN161"/>
      <c r="ZO161"/>
      <c r="ZP161"/>
      <c r="ZQ161"/>
      <c r="ZR161"/>
      <c r="ZS161"/>
      <c r="ZT161"/>
      <c r="ZU161"/>
      <c r="ZV161"/>
      <c r="ZW161"/>
      <c r="ZX161"/>
      <c r="ZY161"/>
      <c r="ZZ161"/>
      <c r="AAA161"/>
      <c r="AAB161"/>
      <c r="AAC161"/>
      <c r="AAD161"/>
      <c r="AAE161"/>
      <c r="AAF161"/>
      <c r="AAG161"/>
      <c r="AAH161"/>
      <c r="AAI161"/>
      <c r="AAJ161"/>
      <c r="AAK161"/>
      <c r="AAL161"/>
      <c r="AAM161"/>
      <c r="AAN161"/>
      <c r="AAO161"/>
      <c r="AAP161"/>
      <c r="AAQ161"/>
      <c r="AAR161"/>
      <c r="AAS161"/>
      <c r="AAT161"/>
      <c r="AAU161"/>
      <c r="AAV161"/>
      <c r="AAW161"/>
      <c r="AAX161"/>
      <c r="AAY161"/>
      <c r="AAZ161"/>
      <c r="ABA161"/>
      <c r="ABB161"/>
      <c r="ABC161"/>
      <c r="ABD161"/>
      <c r="ABE161"/>
      <c r="ABF161"/>
      <c r="ABG161"/>
      <c r="ABH161"/>
      <c r="ABI161"/>
      <c r="ABJ161"/>
      <c r="ABK161"/>
      <c r="ABL161"/>
      <c r="ABM161"/>
      <c r="ABN161"/>
      <c r="ABO161"/>
      <c r="ABP161"/>
      <c r="ABQ161"/>
      <c r="ABR161"/>
      <c r="ABS161"/>
      <c r="ABT161"/>
      <c r="ABU161"/>
      <c r="ABV161"/>
      <c r="ABW161"/>
      <c r="ABX161"/>
      <c r="ABY161"/>
      <c r="ABZ161"/>
      <c r="ACA161"/>
      <c r="ACB161"/>
      <c r="ACC161"/>
      <c r="ACD161"/>
      <c r="ACE161"/>
      <c r="ACF161"/>
      <c r="ACG161"/>
      <c r="ACH161"/>
      <c r="ACI161"/>
      <c r="ACJ161"/>
      <c r="ACK161"/>
      <c r="ACL161"/>
      <c r="ACM161"/>
      <c r="ACN161"/>
      <c r="ACO161"/>
      <c r="ACP161"/>
      <c r="ACQ161"/>
      <c r="ACR161"/>
      <c r="ACS161"/>
      <c r="ACT161"/>
      <c r="ACU161"/>
      <c r="ACV161"/>
      <c r="ACW161"/>
      <c r="ACX161"/>
      <c r="ACY161"/>
      <c r="ACZ161"/>
      <c r="ADA161"/>
      <c r="ADB161"/>
      <c r="ADC161"/>
      <c r="ADD161"/>
      <c r="ADE161"/>
      <c r="ADF161"/>
      <c r="ADG161"/>
      <c r="ADH161"/>
      <c r="ADI161"/>
      <c r="ADJ161"/>
      <c r="ADK161"/>
      <c r="ADL161"/>
      <c r="ADM161"/>
      <c r="ADN161"/>
      <c r="ADO161"/>
      <c r="ADP161"/>
      <c r="ADQ161"/>
      <c r="ADR161"/>
      <c r="ADS161"/>
      <c r="ADT161"/>
      <c r="ADU161"/>
      <c r="ADV161"/>
      <c r="ADW161"/>
      <c r="ADX161"/>
      <c r="ADY161"/>
      <c r="ADZ161"/>
      <c r="AEA161"/>
      <c r="AEB161"/>
      <c r="AEC161"/>
      <c r="AED161"/>
      <c r="AEE161"/>
      <c r="AEF161"/>
      <c r="AEG161"/>
      <c r="AEH161"/>
      <c r="AEI161"/>
      <c r="AEJ161"/>
      <c r="AEK161"/>
      <c r="AEL161"/>
      <c r="AEM161"/>
      <c r="AEN161"/>
      <c r="AEO161"/>
      <c r="AEP161"/>
      <c r="AEQ161"/>
      <c r="AER161"/>
      <c r="AES161"/>
      <c r="AET161"/>
      <c r="AEU161"/>
      <c r="AEV161"/>
      <c r="AEW161"/>
      <c r="AEX161"/>
      <c r="AEY161"/>
      <c r="AEZ161"/>
      <c r="AFA161"/>
      <c r="AFB161"/>
      <c r="AFC161"/>
      <c r="AFD161"/>
      <c r="AFE161"/>
      <c r="AFF161"/>
      <c r="AFG161"/>
      <c r="AFH161"/>
      <c r="AFI161"/>
      <c r="AFJ161"/>
      <c r="AFK161"/>
      <c r="AFL161"/>
      <c r="AFM161"/>
      <c r="AFN161"/>
      <c r="AFO161"/>
      <c r="AFP161"/>
      <c r="AFQ161"/>
      <c r="AFR161"/>
      <c r="AFS161"/>
      <c r="AFT161"/>
      <c r="AFU161"/>
      <c r="AFV161"/>
      <c r="AFW161"/>
      <c r="AFX161"/>
      <c r="AFY161"/>
      <c r="AFZ161"/>
      <c r="AGA161"/>
      <c r="AGB161"/>
      <c r="AGC161"/>
      <c r="AGD161"/>
      <c r="AGE161"/>
      <c r="AGF161"/>
      <c r="AGG161"/>
      <c r="AGH161"/>
      <c r="AGI161"/>
      <c r="AGJ161"/>
      <c r="AGK161"/>
      <c r="AGL161"/>
      <c r="AGM161"/>
      <c r="AGN161"/>
      <c r="AGO161"/>
      <c r="AGP161"/>
      <c r="AGQ161"/>
      <c r="AGR161"/>
      <c r="AGS161"/>
      <c r="AGT161"/>
      <c r="AGU161"/>
      <c r="AGV161"/>
      <c r="AGW161"/>
      <c r="AGX161"/>
      <c r="AGY161"/>
      <c r="AGZ161"/>
      <c r="AHA161"/>
      <c r="AHB161"/>
      <c r="AHC161"/>
      <c r="AHD161"/>
      <c r="AHE161"/>
      <c r="AHF161"/>
      <c r="AHG161"/>
      <c r="AHH161"/>
      <c r="AHI161"/>
      <c r="AHJ161"/>
      <c r="AHK161"/>
      <c r="AHL161"/>
      <c r="AHM161"/>
      <c r="AHN161"/>
      <c r="AHO161"/>
      <c r="AHP161"/>
      <c r="AHQ161"/>
      <c r="AHR161"/>
      <c r="AHS161"/>
      <c r="AHT161"/>
      <c r="AHU161"/>
      <c r="AHV161"/>
      <c r="AHW161"/>
      <c r="AHX161"/>
      <c r="AHY161"/>
      <c r="AHZ161"/>
      <c r="AIA161"/>
      <c r="AIB161"/>
      <c r="AIC161"/>
      <c r="AID161"/>
      <c r="AIE161"/>
      <c r="AIF161"/>
      <c r="AIG161"/>
      <c r="AIH161"/>
      <c r="AII161"/>
      <c r="AIJ161"/>
      <c r="AIK161"/>
      <c r="AIL161"/>
      <c r="AIM161"/>
      <c r="AIN161"/>
      <c r="AIO161"/>
      <c r="AIP161"/>
      <c r="AIQ161"/>
      <c r="AIR161"/>
      <c r="AIS161"/>
      <c r="AIT161"/>
      <c r="AIU161"/>
      <c r="AIV161"/>
      <c r="AIW161"/>
      <c r="AIX161"/>
      <c r="AIY161"/>
      <c r="AIZ161"/>
      <c r="AJA161"/>
      <c r="AJB161"/>
      <c r="AJC161"/>
      <c r="AJD161"/>
      <c r="AJE161"/>
      <c r="AJF161"/>
      <c r="AJG161"/>
      <c r="AJH161"/>
      <c r="AJI161"/>
      <c r="AJJ161"/>
      <c r="AJK161"/>
      <c r="AJL161"/>
      <c r="AJM161"/>
      <c r="AJN161"/>
      <c r="AJO161"/>
      <c r="AJP161"/>
      <c r="AJQ161"/>
      <c r="AJR161"/>
      <c r="AJS161"/>
      <c r="AJT161"/>
      <c r="AJU161"/>
      <c r="AJV161"/>
      <c r="AJW161"/>
      <c r="AJX161"/>
      <c r="AJY161"/>
      <c r="AJZ161"/>
      <c r="AKA161"/>
      <c r="AKB161"/>
      <c r="AKC161"/>
      <c r="AKD161"/>
      <c r="AKE161"/>
      <c r="AKF161"/>
      <c r="AKG161"/>
      <c r="AKH161"/>
      <c r="AKI161"/>
      <c r="AKJ161"/>
      <c r="AKK161"/>
      <c r="AKL161"/>
      <c r="AKM161"/>
      <c r="AKN161"/>
      <c r="AKO161"/>
      <c r="AKP161"/>
      <c r="AKQ161"/>
      <c r="AKR161"/>
      <c r="AKS161"/>
      <c r="AKT161"/>
      <c r="AKU161"/>
      <c r="AKV161"/>
      <c r="AKW161"/>
      <c r="AKX161"/>
      <c r="AKY161"/>
      <c r="AKZ161"/>
      <c r="ALA161"/>
      <c r="ALB161"/>
      <c r="ALC161"/>
      <c r="ALD161"/>
      <c r="ALE161"/>
      <c r="ALF161"/>
      <c r="ALG161"/>
      <c r="ALH161"/>
      <c r="ALI161"/>
      <c r="ALJ161"/>
      <c r="ALK161"/>
      <c r="ALL161"/>
      <c r="ALM161"/>
      <c r="ALN161"/>
      <c r="ALO161"/>
      <c r="ALP161"/>
      <c r="ALQ161"/>
      <c r="ALR161"/>
      <c r="ALS161"/>
      <c r="ALT161"/>
      <c r="ALU161"/>
      <c r="ALV161"/>
      <c r="ALW161"/>
      <c r="ALX161"/>
      <c r="ALY161"/>
      <c r="ALZ161"/>
      <c r="AMA161"/>
      <c r="AMB161"/>
      <c r="AMC161"/>
      <c r="AMD161"/>
      <c r="AME161"/>
      <c r="AMF161"/>
      <c r="AMG161"/>
      <c r="AMH161"/>
      <c r="AMI161"/>
      <c r="AMJ161"/>
    </row>
    <row r="162" spans="1:1024" ht="18" customHeight="1">
      <c r="A162" s="528"/>
      <c r="B162" s="529" t="s">
        <v>255</v>
      </c>
      <c r="C162" s="530" t="s">
        <v>265</v>
      </c>
      <c r="D162" s="531"/>
      <c r="E162" s="531"/>
      <c r="F162" s="531"/>
      <c r="G162" s="531"/>
      <c r="H162" s="531"/>
      <c r="I162" s="531"/>
      <c r="J162" s="531"/>
      <c r="K162" s="531"/>
      <c r="L162" s="531"/>
      <c r="M162" s="400"/>
      <c r="N162" s="400"/>
      <c r="O162" s="400"/>
      <c r="P162" s="400"/>
      <c r="Q162" s="400"/>
      <c r="R162" s="400"/>
      <c r="S162" s="400"/>
      <c r="T162" s="400"/>
      <c r="U162" s="400"/>
      <c r="V162" s="400"/>
      <c r="W162" s="400"/>
      <c r="X162" s="400"/>
      <c r="Y162" s="503"/>
      <c r="Z162" s="503"/>
      <c r="AA162" s="503"/>
      <c r="AB162" s="503"/>
      <c r="AC162" s="504"/>
      <c r="AD162" s="504"/>
      <c r="AE162" s="504"/>
      <c r="AF162" s="504"/>
      <c r="AG162" s="505"/>
      <c r="AH162" s="505"/>
      <c r="AI162" s="505"/>
      <c r="AJ162" s="532"/>
      <c r="AK162" s="491"/>
      <c r="AL162" s="49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c r="ZB162"/>
      <c r="ZC162"/>
      <c r="ZD162"/>
      <c r="ZE162"/>
      <c r="ZF162"/>
      <c r="ZG162"/>
      <c r="ZH162"/>
      <c r="ZI162"/>
      <c r="ZJ162"/>
      <c r="ZK162"/>
      <c r="ZL162"/>
      <c r="ZM162"/>
      <c r="ZN162"/>
      <c r="ZO162"/>
      <c r="ZP162"/>
      <c r="ZQ162"/>
      <c r="ZR162"/>
      <c r="ZS162"/>
      <c r="ZT162"/>
      <c r="ZU162"/>
      <c r="ZV162"/>
      <c r="ZW162"/>
      <c r="ZX162"/>
      <c r="ZY162"/>
      <c r="ZZ162"/>
      <c r="AAA162"/>
      <c r="AAB162"/>
      <c r="AAC162"/>
      <c r="AAD162"/>
      <c r="AAE162"/>
      <c r="AAF162"/>
      <c r="AAG162"/>
      <c r="AAH162"/>
      <c r="AAI162"/>
      <c r="AAJ162"/>
      <c r="AAK162"/>
      <c r="AAL162"/>
      <c r="AAM162"/>
      <c r="AAN162"/>
      <c r="AAO162"/>
      <c r="AAP162"/>
      <c r="AAQ162"/>
      <c r="AAR162"/>
      <c r="AAS162"/>
      <c r="AAT162"/>
      <c r="AAU162"/>
      <c r="AAV162"/>
      <c r="AAW162"/>
      <c r="AAX162"/>
      <c r="AAY162"/>
      <c r="AAZ162"/>
      <c r="ABA162"/>
      <c r="ABB162"/>
      <c r="ABC162"/>
      <c r="ABD162"/>
      <c r="ABE162"/>
      <c r="ABF162"/>
      <c r="ABG162"/>
      <c r="ABH162"/>
      <c r="ABI162"/>
      <c r="ABJ162"/>
      <c r="ABK162"/>
      <c r="ABL162"/>
      <c r="ABM162"/>
      <c r="ABN162"/>
      <c r="ABO162"/>
      <c r="ABP162"/>
      <c r="ABQ162"/>
      <c r="ABR162"/>
      <c r="ABS162"/>
      <c r="ABT162"/>
      <c r="ABU162"/>
      <c r="ABV162"/>
      <c r="ABW162"/>
      <c r="ABX162"/>
      <c r="ABY162"/>
      <c r="ABZ162"/>
      <c r="ACA162"/>
      <c r="ACB162"/>
      <c r="ACC162"/>
      <c r="ACD162"/>
      <c r="ACE162"/>
      <c r="ACF162"/>
      <c r="ACG162"/>
      <c r="ACH162"/>
      <c r="ACI162"/>
      <c r="ACJ162"/>
      <c r="ACK162"/>
      <c r="ACL162"/>
      <c r="ACM162"/>
      <c r="ACN162"/>
      <c r="ACO162"/>
      <c r="ACP162"/>
      <c r="ACQ162"/>
      <c r="ACR162"/>
      <c r="ACS162"/>
      <c r="ACT162"/>
      <c r="ACU162"/>
      <c r="ACV162"/>
      <c r="ACW162"/>
      <c r="ACX162"/>
      <c r="ACY162"/>
      <c r="ACZ162"/>
      <c r="ADA162"/>
      <c r="ADB162"/>
      <c r="ADC162"/>
      <c r="ADD162"/>
      <c r="ADE162"/>
      <c r="ADF162"/>
      <c r="ADG162"/>
      <c r="ADH162"/>
      <c r="ADI162"/>
      <c r="ADJ162"/>
      <c r="ADK162"/>
      <c r="ADL162"/>
      <c r="ADM162"/>
      <c r="ADN162"/>
      <c r="ADO162"/>
      <c r="ADP162"/>
      <c r="ADQ162"/>
      <c r="ADR162"/>
      <c r="ADS162"/>
      <c r="ADT162"/>
      <c r="ADU162"/>
      <c r="ADV162"/>
      <c r="ADW162"/>
      <c r="ADX162"/>
      <c r="ADY162"/>
      <c r="ADZ162"/>
      <c r="AEA162"/>
      <c r="AEB162"/>
      <c r="AEC162"/>
      <c r="AED162"/>
      <c r="AEE162"/>
      <c r="AEF162"/>
      <c r="AEG162"/>
      <c r="AEH162"/>
      <c r="AEI162"/>
      <c r="AEJ162"/>
      <c r="AEK162"/>
      <c r="AEL162"/>
      <c r="AEM162"/>
      <c r="AEN162"/>
      <c r="AEO162"/>
      <c r="AEP162"/>
      <c r="AEQ162"/>
      <c r="AER162"/>
      <c r="AES162"/>
      <c r="AET162"/>
      <c r="AEU162"/>
      <c r="AEV162"/>
      <c r="AEW162"/>
      <c r="AEX162"/>
      <c r="AEY162"/>
      <c r="AEZ162"/>
      <c r="AFA162"/>
      <c r="AFB162"/>
      <c r="AFC162"/>
      <c r="AFD162"/>
      <c r="AFE162"/>
      <c r="AFF162"/>
      <c r="AFG162"/>
      <c r="AFH162"/>
      <c r="AFI162"/>
      <c r="AFJ162"/>
      <c r="AFK162"/>
      <c r="AFL162"/>
      <c r="AFM162"/>
      <c r="AFN162"/>
      <c r="AFO162"/>
      <c r="AFP162"/>
      <c r="AFQ162"/>
      <c r="AFR162"/>
      <c r="AFS162"/>
      <c r="AFT162"/>
      <c r="AFU162"/>
      <c r="AFV162"/>
      <c r="AFW162"/>
      <c r="AFX162"/>
      <c r="AFY162"/>
      <c r="AFZ162"/>
      <c r="AGA162"/>
      <c r="AGB162"/>
      <c r="AGC162"/>
      <c r="AGD162"/>
      <c r="AGE162"/>
      <c r="AGF162"/>
      <c r="AGG162"/>
      <c r="AGH162"/>
      <c r="AGI162"/>
      <c r="AGJ162"/>
      <c r="AGK162"/>
      <c r="AGL162"/>
      <c r="AGM162"/>
      <c r="AGN162"/>
      <c r="AGO162"/>
      <c r="AGP162"/>
      <c r="AGQ162"/>
      <c r="AGR162"/>
      <c r="AGS162"/>
      <c r="AGT162"/>
      <c r="AGU162"/>
      <c r="AGV162"/>
      <c r="AGW162"/>
      <c r="AGX162"/>
      <c r="AGY162"/>
      <c r="AGZ162"/>
      <c r="AHA162"/>
      <c r="AHB162"/>
      <c r="AHC162"/>
      <c r="AHD162"/>
      <c r="AHE162"/>
      <c r="AHF162"/>
      <c r="AHG162"/>
      <c r="AHH162"/>
      <c r="AHI162"/>
      <c r="AHJ162"/>
      <c r="AHK162"/>
      <c r="AHL162"/>
      <c r="AHM162"/>
      <c r="AHN162"/>
      <c r="AHO162"/>
      <c r="AHP162"/>
      <c r="AHQ162"/>
      <c r="AHR162"/>
      <c r="AHS162"/>
      <c r="AHT162"/>
      <c r="AHU162"/>
      <c r="AHV162"/>
      <c r="AHW162"/>
      <c r="AHX162"/>
      <c r="AHY162"/>
      <c r="AHZ162"/>
      <c r="AIA162"/>
      <c r="AIB162"/>
      <c r="AIC162"/>
      <c r="AID162"/>
      <c r="AIE162"/>
      <c r="AIF162"/>
      <c r="AIG162"/>
      <c r="AIH162"/>
      <c r="AII162"/>
      <c r="AIJ162"/>
      <c r="AIK162"/>
      <c r="AIL162"/>
      <c r="AIM162"/>
      <c r="AIN162"/>
      <c r="AIO162"/>
      <c r="AIP162"/>
      <c r="AIQ162"/>
      <c r="AIR162"/>
      <c r="AIS162"/>
      <c r="AIT162"/>
      <c r="AIU162"/>
      <c r="AIV162"/>
      <c r="AIW162"/>
      <c r="AIX162"/>
      <c r="AIY162"/>
      <c r="AIZ162"/>
      <c r="AJA162"/>
      <c r="AJB162"/>
      <c r="AJC162"/>
      <c r="AJD162"/>
      <c r="AJE162"/>
      <c r="AJF162"/>
      <c r="AJG162"/>
      <c r="AJH162"/>
      <c r="AJI162"/>
      <c r="AJJ162"/>
      <c r="AJK162"/>
      <c r="AJL162"/>
      <c r="AJM162"/>
      <c r="AJN162"/>
      <c r="AJO162"/>
      <c r="AJP162"/>
      <c r="AJQ162"/>
      <c r="AJR162"/>
      <c r="AJS162"/>
      <c r="AJT162"/>
      <c r="AJU162"/>
      <c r="AJV162"/>
      <c r="AJW162"/>
      <c r="AJX162"/>
      <c r="AJY162"/>
      <c r="AJZ162"/>
      <c r="AKA162"/>
      <c r="AKB162"/>
      <c r="AKC162"/>
      <c r="AKD162"/>
      <c r="AKE162"/>
      <c r="AKF162"/>
      <c r="AKG162"/>
      <c r="AKH162"/>
      <c r="AKI162"/>
      <c r="AKJ162"/>
      <c r="AKK162"/>
      <c r="AKL162"/>
      <c r="AKM162"/>
      <c r="AKN162"/>
      <c r="AKO162"/>
      <c r="AKP162"/>
      <c r="AKQ162"/>
      <c r="AKR162"/>
      <c r="AKS162"/>
      <c r="AKT162"/>
      <c r="AKU162"/>
      <c r="AKV162"/>
      <c r="AKW162"/>
      <c r="AKX162"/>
      <c r="AKY162"/>
      <c r="AKZ162"/>
      <c r="ALA162"/>
      <c r="ALB162"/>
      <c r="ALC162"/>
      <c r="ALD162"/>
      <c r="ALE162"/>
      <c r="ALF162"/>
      <c r="ALG162"/>
      <c r="ALH162"/>
      <c r="ALI162"/>
      <c r="ALJ162"/>
      <c r="ALK162"/>
      <c r="ALL162"/>
      <c r="ALM162"/>
      <c r="ALN162"/>
      <c r="ALO162"/>
      <c r="ALP162"/>
      <c r="ALQ162"/>
      <c r="ALR162"/>
      <c r="ALS162"/>
      <c r="ALT162"/>
      <c r="ALU162"/>
      <c r="ALV162"/>
      <c r="ALW162"/>
      <c r="ALX162"/>
      <c r="ALY162"/>
      <c r="ALZ162"/>
      <c r="AMA162"/>
      <c r="AMB162"/>
      <c r="AMC162"/>
      <c r="AMD162"/>
      <c r="AME162"/>
      <c r="AMF162"/>
      <c r="AMG162"/>
      <c r="AMH162"/>
      <c r="AMI162"/>
      <c r="AMJ162"/>
    </row>
    <row r="163" spans="1:1024" ht="15" customHeight="1">
      <c r="A163" s="943" t="s">
        <v>227</v>
      </c>
      <c r="B163" s="943"/>
      <c r="C163" s="943"/>
      <c r="D163" s="943"/>
      <c r="E163" s="943"/>
      <c r="F163" s="943"/>
      <c r="G163" s="943"/>
      <c r="H163" s="943"/>
      <c r="I163" s="943"/>
      <c r="J163" s="943"/>
      <c r="K163" s="943"/>
      <c r="L163" s="943"/>
      <c r="M163" s="943"/>
      <c r="N163" s="943"/>
      <c r="O163" s="943"/>
      <c r="P163" s="943"/>
      <c r="Q163" s="943"/>
      <c r="R163" s="943"/>
      <c r="S163" s="943"/>
      <c r="T163" s="943"/>
      <c r="U163" s="943"/>
      <c r="V163" s="943"/>
      <c r="W163" s="943"/>
      <c r="X163" s="943"/>
      <c r="Y163" s="943"/>
      <c r="Z163" s="943"/>
      <c r="AA163" s="943"/>
      <c r="AB163" s="943"/>
      <c r="AC163" s="943"/>
      <c r="AD163" s="943"/>
      <c r="AE163" s="943"/>
      <c r="AF163" s="943"/>
      <c r="AG163" s="431"/>
      <c r="AH163" s="432" t="s">
        <v>228</v>
      </c>
      <c r="AI163" s="431"/>
      <c r="AJ163" s="507"/>
      <c r="AK163" s="466"/>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row>
    <row r="164" spans="1:1024" ht="10.5" customHeight="1">
      <c r="A164" s="393"/>
      <c r="B164" s="393"/>
      <c r="C164" s="393"/>
      <c r="D164" s="393"/>
      <c r="E164" s="393"/>
      <c r="F164" s="393"/>
      <c r="G164" s="393"/>
      <c r="H164" s="393"/>
      <c r="I164" s="393"/>
      <c r="J164" s="393"/>
      <c r="K164" s="330"/>
      <c r="L164" s="330"/>
      <c r="M164" s="330"/>
      <c r="N164" s="330"/>
      <c r="O164" s="330"/>
      <c r="P164" s="330"/>
      <c r="Q164" s="330"/>
      <c r="R164" s="330"/>
      <c r="S164" s="330"/>
      <c r="T164" s="330"/>
      <c r="U164" s="330"/>
      <c r="V164" s="330"/>
      <c r="W164" s="330"/>
      <c r="X164" s="330"/>
      <c r="Y164" s="330"/>
      <c r="Z164" s="330"/>
      <c r="AA164" s="330"/>
      <c r="AB164" s="330"/>
      <c r="AC164" s="330"/>
      <c r="AD164" s="330"/>
      <c r="AE164" s="330"/>
      <c r="AF164" s="330"/>
      <c r="AG164" s="330"/>
      <c r="AH164" s="330"/>
      <c r="AI164" s="330"/>
      <c r="AJ164" s="533"/>
      <c r="AK164"/>
      <c r="AL164" s="53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row>
    <row r="165" spans="1:1024" ht="17.25" customHeight="1">
      <c r="A165" s="535" t="s">
        <v>266</v>
      </c>
      <c r="B165" s="536"/>
      <c r="C165" s="536"/>
      <c r="D165" s="536"/>
      <c r="E165" s="536"/>
      <c r="F165" s="536"/>
      <c r="G165" s="536"/>
      <c r="H165" s="536"/>
      <c r="I165" s="536"/>
      <c r="J165" s="536"/>
      <c r="K165" s="536"/>
      <c r="L165" s="536"/>
      <c r="M165" s="536"/>
      <c r="N165" s="536"/>
      <c r="O165" s="536"/>
      <c r="P165" s="536"/>
      <c r="Q165" s="536"/>
      <c r="R165" s="536"/>
      <c r="S165" s="536"/>
      <c r="T165" s="536"/>
      <c r="U165" s="477" t="s">
        <v>267</v>
      </c>
      <c r="V165" s="194"/>
      <c r="W165" s="537"/>
      <c r="X165" s="537"/>
      <c r="Y165" s="537"/>
      <c r="Z165" s="537"/>
      <c r="AA165" s="537"/>
      <c r="AB165" s="537"/>
      <c r="AC165" s="479"/>
      <c r="AD165" s="480" t="s">
        <v>251</v>
      </c>
      <c r="AE165" s="481"/>
      <c r="AF165" s="481"/>
      <c r="AG165" s="482"/>
      <c r="AH165" s="483" t="s">
        <v>252</v>
      </c>
      <c r="AI165" s="478"/>
      <c r="AJ165" s="484"/>
      <c r="AK165" s="94"/>
      <c r="AL165" s="51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row>
    <row r="166" spans="1:1024" ht="25.5" customHeight="1">
      <c r="A166" s="898"/>
      <c r="B166" s="538" t="s">
        <v>253</v>
      </c>
      <c r="C166" s="971" t="s">
        <v>268</v>
      </c>
      <c r="D166" s="971"/>
      <c r="E166" s="971"/>
      <c r="F166" s="971"/>
      <c r="G166" s="971"/>
      <c r="H166" s="971"/>
      <c r="I166" s="971"/>
      <c r="J166" s="971"/>
      <c r="K166" s="971"/>
      <c r="L166" s="971"/>
      <c r="M166" s="971"/>
      <c r="N166" s="971"/>
      <c r="O166" s="971"/>
      <c r="P166" s="971"/>
      <c r="Q166" s="971"/>
      <c r="R166" s="971"/>
      <c r="S166" s="971"/>
      <c r="T166" s="971"/>
      <c r="U166" s="971"/>
      <c r="V166" s="971"/>
      <c r="W166" s="971"/>
      <c r="X166" s="971"/>
      <c r="Y166" s="971"/>
      <c r="Z166" s="971"/>
      <c r="AA166" s="971"/>
      <c r="AB166" s="971"/>
      <c r="AC166" s="971"/>
      <c r="AD166" s="971"/>
      <c r="AE166" s="971"/>
      <c r="AF166" s="971"/>
      <c r="AG166" s="971"/>
      <c r="AH166" s="971"/>
      <c r="AI166" s="971"/>
      <c r="AJ166" s="971"/>
      <c r="AK166" s="94"/>
      <c r="AL166" s="527"/>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row>
    <row r="167" spans="1:1024" ht="27" customHeight="1">
      <c r="A167" s="898"/>
      <c r="B167" s="972"/>
      <c r="C167" s="973" t="s">
        <v>269</v>
      </c>
      <c r="D167" s="973"/>
      <c r="E167" s="973"/>
      <c r="F167" s="973"/>
      <c r="G167" s="973"/>
      <c r="H167" s="973"/>
      <c r="I167" s="973"/>
      <c r="J167" s="973"/>
      <c r="K167" s="539"/>
      <c r="L167" s="540" t="s">
        <v>12</v>
      </c>
      <c r="M167" s="974" t="s">
        <v>270</v>
      </c>
      <c r="N167" s="974"/>
      <c r="O167" s="974"/>
      <c r="P167" s="974"/>
      <c r="Q167" s="974"/>
      <c r="R167" s="974"/>
      <c r="S167" s="974"/>
      <c r="T167" s="974"/>
      <c r="U167" s="974"/>
      <c r="V167" s="974"/>
      <c r="W167" s="974"/>
      <c r="X167" s="974"/>
      <c r="Y167" s="974"/>
      <c r="Z167" s="974"/>
      <c r="AA167" s="974"/>
      <c r="AB167" s="974"/>
      <c r="AC167" s="974"/>
      <c r="AD167" s="974"/>
      <c r="AE167" s="974"/>
      <c r="AF167" s="974"/>
      <c r="AG167" s="974"/>
      <c r="AH167" s="974"/>
      <c r="AI167" s="974"/>
      <c r="AJ167" s="974"/>
      <c r="AK167" s="94"/>
      <c r="AL167" s="492"/>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c r="ZB167"/>
      <c r="ZC167"/>
      <c r="ZD167"/>
      <c r="ZE167"/>
      <c r="ZF167"/>
      <c r="ZG167"/>
      <c r="ZH167"/>
      <c r="ZI167"/>
      <c r="ZJ167"/>
      <c r="ZK167"/>
      <c r="ZL167"/>
      <c r="ZM167"/>
      <c r="ZN167"/>
      <c r="ZO167"/>
      <c r="ZP167"/>
      <c r="ZQ167"/>
      <c r="ZR167"/>
      <c r="ZS167"/>
      <c r="ZT167"/>
      <c r="ZU167"/>
      <c r="ZV167"/>
      <c r="ZW167"/>
      <c r="ZX167"/>
      <c r="ZY167"/>
      <c r="ZZ167"/>
      <c r="AAA167"/>
      <c r="AAB167"/>
      <c r="AAC167"/>
      <c r="AAD167"/>
      <c r="AAE167"/>
      <c r="AAF167"/>
      <c r="AAG167"/>
      <c r="AAH167"/>
      <c r="AAI167"/>
      <c r="AAJ167"/>
      <c r="AAK167"/>
      <c r="AAL167"/>
      <c r="AAM167"/>
      <c r="AAN167"/>
      <c r="AAO167"/>
      <c r="AAP167"/>
      <c r="AAQ167"/>
      <c r="AAR167"/>
      <c r="AAS167"/>
      <c r="AAT167"/>
      <c r="AAU167"/>
      <c r="AAV167"/>
      <c r="AAW167"/>
      <c r="AAX167"/>
      <c r="AAY167"/>
      <c r="AAZ167"/>
      <c r="ABA167"/>
      <c r="ABB167"/>
      <c r="ABC167"/>
      <c r="ABD167"/>
      <c r="ABE167"/>
      <c r="ABF167"/>
      <c r="ABG167"/>
      <c r="ABH167"/>
      <c r="ABI167"/>
      <c r="ABJ167"/>
      <c r="ABK167"/>
      <c r="ABL167"/>
      <c r="ABM167"/>
      <c r="ABN167"/>
      <c r="ABO167"/>
      <c r="ABP167"/>
      <c r="ABQ167"/>
      <c r="ABR167"/>
      <c r="ABS167"/>
      <c r="ABT167"/>
      <c r="ABU167"/>
      <c r="ABV167"/>
      <c r="ABW167"/>
      <c r="ABX167"/>
      <c r="ABY167"/>
      <c r="ABZ167"/>
      <c r="ACA167"/>
      <c r="ACB167"/>
      <c r="ACC167"/>
      <c r="ACD167"/>
      <c r="ACE167"/>
      <c r="ACF167"/>
      <c r="ACG167"/>
      <c r="ACH167"/>
      <c r="ACI167"/>
      <c r="ACJ167"/>
      <c r="ACK167"/>
      <c r="ACL167"/>
      <c r="ACM167"/>
      <c r="ACN167"/>
      <c r="ACO167"/>
      <c r="ACP167"/>
      <c r="ACQ167"/>
      <c r="ACR167"/>
      <c r="ACS167"/>
      <c r="ACT167"/>
      <c r="ACU167"/>
      <c r="ACV167"/>
      <c r="ACW167"/>
      <c r="ACX167"/>
      <c r="ACY167"/>
      <c r="ACZ167"/>
      <c r="ADA167"/>
      <c r="ADB167"/>
      <c r="ADC167"/>
      <c r="ADD167"/>
      <c r="ADE167"/>
      <c r="ADF167"/>
      <c r="ADG167"/>
      <c r="ADH167"/>
      <c r="ADI167"/>
      <c r="ADJ167"/>
      <c r="ADK167"/>
      <c r="ADL167"/>
      <c r="ADM167"/>
      <c r="ADN167"/>
      <c r="ADO167"/>
      <c r="ADP167"/>
      <c r="ADQ167"/>
      <c r="ADR167"/>
      <c r="ADS167"/>
      <c r="ADT167"/>
      <c r="ADU167"/>
      <c r="ADV167"/>
      <c r="ADW167"/>
      <c r="ADX167"/>
      <c r="ADY167"/>
      <c r="ADZ167"/>
      <c r="AEA167"/>
      <c r="AEB167"/>
      <c r="AEC167"/>
      <c r="AED167"/>
      <c r="AEE167"/>
      <c r="AEF167"/>
      <c r="AEG167"/>
      <c r="AEH167"/>
      <c r="AEI167"/>
      <c r="AEJ167"/>
      <c r="AEK167"/>
      <c r="AEL167"/>
      <c r="AEM167"/>
      <c r="AEN167"/>
      <c r="AEO167"/>
      <c r="AEP167"/>
      <c r="AEQ167"/>
      <c r="AER167"/>
      <c r="AES167"/>
      <c r="AET167"/>
      <c r="AEU167"/>
      <c r="AEV167"/>
      <c r="AEW167"/>
      <c r="AEX167"/>
      <c r="AEY167"/>
      <c r="AEZ167"/>
      <c r="AFA167"/>
      <c r="AFB167"/>
      <c r="AFC167"/>
      <c r="AFD167"/>
      <c r="AFE167"/>
      <c r="AFF167"/>
      <c r="AFG167"/>
      <c r="AFH167"/>
      <c r="AFI167"/>
      <c r="AFJ167"/>
      <c r="AFK167"/>
      <c r="AFL167"/>
      <c r="AFM167"/>
      <c r="AFN167"/>
      <c r="AFO167"/>
      <c r="AFP167"/>
      <c r="AFQ167"/>
      <c r="AFR167"/>
      <c r="AFS167"/>
      <c r="AFT167"/>
      <c r="AFU167"/>
      <c r="AFV167"/>
      <c r="AFW167"/>
      <c r="AFX167"/>
      <c r="AFY167"/>
      <c r="AFZ167"/>
      <c r="AGA167"/>
      <c r="AGB167"/>
      <c r="AGC167"/>
      <c r="AGD167"/>
      <c r="AGE167"/>
      <c r="AGF167"/>
      <c r="AGG167"/>
      <c r="AGH167"/>
      <c r="AGI167"/>
      <c r="AGJ167"/>
      <c r="AGK167"/>
      <c r="AGL167"/>
      <c r="AGM167"/>
      <c r="AGN167"/>
      <c r="AGO167"/>
      <c r="AGP167"/>
      <c r="AGQ167"/>
      <c r="AGR167"/>
      <c r="AGS167"/>
      <c r="AGT167"/>
      <c r="AGU167"/>
      <c r="AGV167"/>
      <c r="AGW167"/>
      <c r="AGX167"/>
      <c r="AGY167"/>
      <c r="AGZ167"/>
      <c r="AHA167"/>
      <c r="AHB167"/>
      <c r="AHC167"/>
      <c r="AHD167"/>
      <c r="AHE167"/>
      <c r="AHF167"/>
      <c r="AHG167"/>
      <c r="AHH167"/>
      <c r="AHI167"/>
      <c r="AHJ167"/>
      <c r="AHK167"/>
      <c r="AHL167"/>
      <c r="AHM167"/>
      <c r="AHN167"/>
      <c r="AHO167"/>
      <c r="AHP167"/>
      <c r="AHQ167"/>
      <c r="AHR167"/>
      <c r="AHS167"/>
      <c r="AHT167"/>
      <c r="AHU167"/>
      <c r="AHV167"/>
      <c r="AHW167"/>
      <c r="AHX167"/>
      <c r="AHY167"/>
      <c r="AHZ167"/>
      <c r="AIA167"/>
      <c r="AIB167"/>
      <c r="AIC167"/>
      <c r="AID167"/>
      <c r="AIE167"/>
      <c r="AIF167"/>
      <c r="AIG167"/>
      <c r="AIH167"/>
      <c r="AII167"/>
      <c r="AIJ167"/>
      <c r="AIK167"/>
      <c r="AIL167"/>
      <c r="AIM167"/>
      <c r="AIN167"/>
      <c r="AIO167"/>
      <c r="AIP167"/>
      <c r="AIQ167"/>
      <c r="AIR167"/>
      <c r="AIS167"/>
      <c r="AIT167"/>
      <c r="AIU167"/>
      <c r="AIV167"/>
      <c r="AIW167"/>
      <c r="AIX167"/>
      <c r="AIY167"/>
      <c r="AIZ167"/>
      <c r="AJA167"/>
      <c r="AJB167"/>
      <c r="AJC167"/>
      <c r="AJD167"/>
      <c r="AJE167"/>
      <c r="AJF167"/>
      <c r="AJG167"/>
      <c r="AJH167"/>
      <c r="AJI167"/>
      <c r="AJJ167"/>
      <c r="AJK167"/>
      <c r="AJL167"/>
      <c r="AJM167"/>
      <c r="AJN167"/>
      <c r="AJO167"/>
      <c r="AJP167"/>
      <c r="AJQ167"/>
      <c r="AJR167"/>
      <c r="AJS167"/>
      <c r="AJT167"/>
      <c r="AJU167"/>
      <c r="AJV167"/>
      <c r="AJW167"/>
      <c r="AJX167"/>
      <c r="AJY167"/>
      <c r="AJZ167"/>
      <c r="AKA167"/>
      <c r="AKB167"/>
      <c r="AKC167"/>
      <c r="AKD167"/>
      <c r="AKE167"/>
      <c r="AKF167"/>
      <c r="AKG167"/>
      <c r="AKH167"/>
      <c r="AKI167"/>
      <c r="AKJ167"/>
      <c r="AKK167"/>
      <c r="AKL167"/>
      <c r="AKM167"/>
      <c r="AKN167"/>
      <c r="AKO167"/>
      <c r="AKP167"/>
      <c r="AKQ167"/>
      <c r="AKR167"/>
      <c r="AKS167"/>
      <c r="AKT167"/>
      <c r="AKU167"/>
      <c r="AKV167"/>
      <c r="AKW167"/>
      <c r="AKX167"/>
      <c r="AKY167"/>
      <c r="AKZ167"/>
      <c r="ALA167"/>
      <c r="ALB167"/>
      <c r="ALC167"/>
      <c r="ALD167"/>
      <c r="ALE167"/>
      <c r="ALF167"/>
      <c r="ALG167"/>
      <c r="ALH167"/>
      <c r="ALI167"/>
      <c r="ALJ167"/>
      <c r="ALK167"/>
      <c r="ALL167"/>
      <c r="ALM167"/>
      <c r="ALN167"/>
      <c r="ALO167"/>
      <c r="ALP167"/>
      <c r="ALQ167"/>
      <c r="ALR167"/>
      <c r="ALS167"/>
      <c r="ALT167"/>
      <c r="ALU167"/>
      <c r="ALV167"/>
      <c r="ALW167"/>
      <c r="ALX167"/>
      <c r="ALY167"/>
      <c r="ALZ167"/>
      <c r="AMA167"/>
      <c r="AMB167"/>
      <c r="AMC167"/>
      <c r="AMD167"/>
      <c r="AME167"/>
      <c r="AMF167"/>
      <c r="AMG167"/>
      <c r="AMH167"/>
      <c r="AMI167"/>
      <c r="AMJ167"/>
    </row>
    <row r="168" spans="1:1024" ht="40.5" customHeight="1">
      <c r="A168" s="898"/>
      <c r="B168" s="972"/>
      <c r="C168" s="973"/>
      <c r="D168" s="973"/>
      <c r="E168" s="973"/>
      <c r="F168" s="973"/>
      <c r="G168" s="973"/>
      <c r="H168" s="973"/>
      <c r="I168" s="973"/>
      <c r="J168" s="973"/>
      <c r="K168" s="541"/>
      <c r="L168" s="542" t="s">
        <v>20</v>
      </c>
      <c r="M168" s="975" t="s">
        <v>271</v>
      </c>
      <c r="N168" s="975"/>
      <c r="O168" s="975"/>
      <c r="P168" s="975"/>
      <c r="Q168" s="975"/>
      <c r="R168" s="975"/>
      <c r="S168" s="975"/>
      <c r="T168" s="975"/>
      <c r="U168" s="975"/>
      <c r="V168" s="975"/>
      <c r="W168" s="975"/>
      <c r="X168" s="975"/>
      <c r="Y168" s="975"/>
      <c r="Z168" s="975"/>
      <c r="AA168" s="975"/>
      <c r="AB168" s="975"/>
      <c r="AC168" s="975"/>
      <c r="AD168" s="975"/>
      <c r="AE168" s="975"/>
      <c r="AF168" s="975"/>
      <c r="AG168" s="975"/>
      <c r="AH168" s="975"/>
      <c r="AI168" s="975"/>
      <c r="AJ168" s="975"/>
      <c r="AK168" s="543"/>
      <c r="AL168" s="184"/>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c r="ZB168"/>
      <c r="ZC168"/>
      <c r="ZD168"/>
      <c r="ZE168"/>
      <c r="ZF168"/>
      <c r="ZG168"/>
      <c r="ZH168"/>
      <c r="ZI168"/>
      <c r="ZJ168"/>
      <c r="ZK168"/>
      <c r="ZL168"/>
      <c r="ZM168"/>
      <c r="ZN168"/>
      <c r="ZO168"/>
      <c r="ZP168"/>
      <c r="ZQ168"/>
      <c r="ZR168"/>
      <c r="ZS168"/>
      <c r="ZT168"/>
      <c r="ZU168"/>
      <c r="ZV168"/>
      <c r="ZW168"/>
      <c r="ZX168"/>
      <c r="ZY168"/>
      <c r="ZZ168"/>
      <c r="AAA168"/>
      <c r="AAB168"/>
      <c r="AAC168"/>
      <c r="AAD168"/>
      <c r="AAE168"/>
      <c r="AAF168"/>
      <c r="AAG168"/>
      <c r="AAH168"/>
      <c r="AAI168"/>
      <c r="AAJ168"/>
      <c r="AAK168"/>
      <c r="AAL168"/>
      <c r="AAM168"/>
      <c r="AAN168"/>
      <c r="AAO168"/>
      <c r="AAP168"/>
      <c r="AAQ168"/>
      <c r="AAR168"/>
      <c r="AAS168"/>
      <c r="AAT168"/>
      <c r="AAU168"/>
      <c r="AAV168"/>
      <c r="AAW168"/>
      <c r="AAX168"/>
      <c r="AAY168"/>
      <c r="AAZ168"/>
      <c r="ABA168"/>
      <c r="ABB168"/>
      <c r="ABC168"/>
      <c r="ABD168"/>
      <c r="ABE168"/>
      <c r="ABF168"/>
      <c r="ABG168"/>
      <c r="ABH168"/>
      <c r="ABI168"/>
      <c r="ABJ168"/>
      <c r="ABK168"/>
      <c r="ABL168"/>
      <c r="ABM168"/>
      <c r="ABN168"/>
      <c r="ABO168"/>
      <c r="ABP168"/>
      <c r="ABQ168"/>
      <c r="ABR168"/>
      <c r="ABS168"/>
      <c r="ABT168"/>
      <c r="ABU168"/>
      <c r="ABV168"/>
      <c r="ABW168"/>
      <c r="ABX168"/>
      <c r="ABY168"/>
      <c r="ABZ168"/>
      <c r="ACA168"/>
      <c r="ACB168"/>
      <c r="ACC168"/>
      <c r="ACD168"/>
      <c r="ACE168"/>
      <c r="ACF168"/>
      <c r="ACG168"/>
      <c r="ACH168"/>
      <c r="ACI168"/>
      <c r="ACJ168"/>
      <c r="ACK168"/>
      <c r="ACL168"/>
      <c r="ACM168"/>
      <c r="ACN168"/>
      <c r="ACO168"/>
      <c r="ACP168"/>
      <c r="ACQ168"/>
      <c r="ACR168"/>
      <c r="ACS168"/>
      <c r="ACT168"/>
      <c r="ACU168"/>
      <c r="ACV168"/>
      <c r="ACW168"/>
      <c r="ACX168"/>
      <c r="ACY168"/>
      <c r="ACZ168"/>
      <c r="ADA168"/>
      <c r="ADB168"/>
      <c r="ADC168"/>
      <c r="ADD168"/>
      <c r="ADE168"/>
      <c r="ADF168"/>
      <c r="ADG168"/>
      <c r="ADH168"/>
      <c r="ADI168"/>
      <c r="ADJ168"/>
      <c r="ADK168"/>
      <c r="ADL168"/>
      <c r="ADM168"/>
      <c r="ADN168"/>
      <c r="ADO168"/>
      <c r="ADP168"/>
      <c r="ADQ168"/>
      <c r="ADR168"/>
      <c r="ADS168"/>
      <c r="ADT168"/>
      <c r="ADU168"/>
      <c r="ADV168"/>
      <c r="ADW168"/>
      <c r="ADX168"/>
      <c r="ADY168"/>
      <c r="ADZ168"/>
      <c r="AEA168"/>
      <c r="AEB168"/>
      <c r="AEC168"/>
      <c r="AED168"/>
      <c r="AEE168"/>
      <c r="AEF168"/>
      <c r="AEG168"/>
      <c r="AEH168"/>
      <c r="AEI168"/>
      <c r="AEJ168"/>
      <c r="AEK168"/>
      <c r="AEL168"/>
      <c r="AEM168"/>
      <c r="AEN168"/>
      <c r="AEO168"/>
      <c r="AEP168"/>
      <c r="AEQ168"/>
      <c r="AER168"/>
      <c r="AES168"/>
      <c r="AET168"/>
      <c r="AEU168"/>
      <c r="AEV168"/>
      <c r="AEW168"/>
      <c r="AEX168"/>
      <c r="AEY168"/>
      <c r="AEZ168"/>
      <c r="AFA168"/>
      <c r="AFB168"/>
      <c r="AFC168"/>
      <c r="AFD168"/>
      <c r="AFE168"/>
      <c r="AFF168"/>
      <c r="AFG168"/>
      <c r="AFH168"/>
      <c r="AFI168"/>
      <c r="AFJ168"/>
      <c r="AFK168"/>
      <c r="AFL168"/>
      <c r="AFM168"/>
      <c r="AFN168"/>
      <c r="AFO168"/>
      <c r="AFP168"/>
      <c r="AFQ168"/>
      <c r="AFR168"/>
      <c r="AFS168"/>
      <c r="AFT168"/>
      <c r="AFU168"/>
      <c r="AFV168"/>
      <c r="AFW168"/>
      <c r="AFX168"/>
      <c r="AFY168"/>
      <c r="AFZ168"/>
      <c r="AGA168"/>
      <c r="AGB168"/>
      <c r="AGC168"/>
      <c r="AGD168"/>
      <c r="AGE168"/>
      <c r="AGF168"/>
      <c r="AGG168"/>
      <c r="AGH168"/>
      <c r="AGI168"/>
      <c r="AGJ168"/>
      <c r="AGK168"/>
      <c r="AGL168"/>
      <c r="AGM168"/>
      <c r="AGN168"/>
      <c r="AGO168"/>
      <c r="AGP168"/>
      <c r="AGQ168"/>
      <c r="AGR168"/>
      <c r="AGS168"/>
      <c r="AGT168"/>
      <c r="AGU168"/>
      <c r="AGV168"/>
      <c r="AGW168"/>
      <c r="AGX168"/>
      <c r="AGY168"/>
      <c r="AGZ168"/>
      <c r="AHA168"/>
      <c r="AHB168"/>
      <c r="AHC168"/>
      <c r="AHD168"/>
      <c r="AHE168"/>
      <c r="AHF168"/>
      <c r="AHG168"/>
      <c r="AHH168"/>
      <c r="AHI168"/>
      <c r="AHJ168"/>
      <c r="AHK168"/>
      <c r="AHL168"/>
      <c r="AHM168"/>
      <c r="AHN168"/>
      <c r="AHO168"/>
      <c r="AHP168"/>
      <c r="AHQ168"/>
      <c r="AHR168"/>
      <c r="AHS168"/>
      <c r="AHT168"/>
      <c r="AHU168"/>
      <c r="AHV168"/>
      <c r="AHW168"/>
      <c r="AHX168"/>
      <c r="AHY168"/>
      <c r="AHZ168"/>
      <c r="AIA168"/>
      <c r="AIB168"/>
      <c r="AIC168"/>
      <c r="AID168"/>
      <c r="AIE168"/>
      <c r="AIF168"/>
      <c r="AIG168"/>
      <c r="AIH168"/>
      <c r="AII168"/>
      <c r="AIJ168"/>
      <c r="AIK168"/>
      <c r="AIL168"/>
      <c r="AIM168"/>
      <c r="AIN168"/>
      <c r="AIO168"/>
      <c r="AIP168"/>
      <c r="AIQ168"/>
      <c r="AIR168"/>
      <c r="AIS168"/>
      <c r="AIT168"/>
      <c r="AIU168"/>
      <c r="AIV168"/>
      <c r="AIW168"/>
      <c r="AIX168"/>
      <c r="AIY168"/>
      <c r="AIZ168"/>
      <c r="AJA168"/>
      <c r="AJB168"/>
      <c r="AJC168"/>
      <c r="AJD168"/>
      <c r="AJE168"/>
      <c r="AJF168"/>
      <c r="AJG168"/>
      <c r="AJH168"/>
      <c r="AJI168"/>
      <c r="AJJ168"/>
      <c r="AJK168"/>
      <c r="AJL168"/>
      <c r="AJM168"/>
      <c r="AJN168"/>
      <c r="AJO168"/>
      <c r="AJP168"/>
      <c r="AJQ168"/>
      <c r="AJR168"/>
      <c r="AJS168"/>
      <c r="AJT168"/>
      <c r="AJU168"/>
      <c r="AJV168"/>
      <c r="AJW168"/>
      <c r="AJX168"/>
      <c r="AJY168"/>
      <c r="AJZ168"/>
      <c r="AKA168"/>
      <c r="AKB168"/>
      <c r="AKC168"/>
      <c r="AKD168"/>
      <c r="AKE168"/>
      <c r="AKF168"/>
      <c r="AKG168"/>
      <c r="AKH168"/>
      <c r="AKI168"/>
      <c r="AKJ168"/>
      <c r="AKK168"/>
      <c r="AKL168"/>
      <c r="AKM168"/>
      <c r="AKN168"/>
      <c r="AKO168"/>
      <c r="AKP168"/>
      <c r="AKQ168"/>
      <c r="AKR168"/>
      <c r="AKS168"/>
      <c r="AKT168"/>
      <c r="AKU168"/>
      <c r="AKV168"/>
      <c r="AKW168"/>
      <c r="AKX168"/>
      <c r="AKY168"/>
      <c r="AKZ168"/>
      <c r="ALA168"/>
      <c r="ALB168"/>
      <c r="ALC168"/>
      <c r="ALD168"/>
      <c r="ALE168"/>
      <c r="ALF168"/>
      <c r="ALG168"/>
      <c r="ALH168"/>
      <c r="ALI168"/>
      <c r="ALJ168"/>
      <c r="ALK168"/>
      <c r="ALL168"/>
      <c r="ALM168"/>
      <c r="ALN168"/>
      <c r="ALO168"/>
      <c r="ALP168"/>
      <c r="ALQ168"/>
      <c r="ALR168"/>
      <c r="ALS168"/>
      <c r="ALT168"/>
      <c r="ALU168"/>
      <c r="ALV168"/>
      <c r="ALW168"/>
      <c r="ALX168"/>
      <c r="ALY168"/>
      <c r="ALZ168"/>
      <c r="AMA168"/>
      <c r="AMB168"/>
      <c r="AMC168"/>
      <c r="AMD168"/>
      <c r="AME168"/>
      <c r="AMF168"/>
      <c r="AMG168"/>
      <c r="AMH168"/>
      <c r="AMI168"/>
      <c r="AMJ168"/>
    </row>
    <row r="169" spans="1:1024" ht="40.5" customHeight="1">
      <c r="A169" s="898"/>
      <c r="B169" s="972"/>
      <c r="C169" s="973"/>
      <c r="D169" s="973"/>
      <c r="E169" s="973"/>
      <c r="F169" s="973"/>
      <c r="G169" s="973"/>
      <c r="H169" s="973"/>
      <c r="I169" s="973"/>
      <c r="J169" s="973"/>
      <c r="K169" s="526"/>
      <c r="L169" s="522" t="s">
        <v>15</v>
      </c>
      <c r="M169" s="976" t="s">
        <v>272</v>
      </c>
      <c r="N169" s="976"/>
      <c r="O169" s="976"/>
      <c r="P169" s="976"/>
      <c r="Q169" s="976"/>
      <c r="R169" s="976"/>
      <c r="S169" s="976"/>
      <c r="T169" s="976"/>
      <c r="U169" s="976"/>
      <c r="V169" s="976"/>
      <c r="W169" s="976"/>
      <c r="X169" s="976"/>
      <c r="Y169" s="976"/>
      <c r="Z169" s="976"/>
      <c r="AA169" s="976"/>
      <c r="AB169" s="976"/>
      <c r="AC169" s="976"/>
      <c r="AD169" s="976"/>
      <c r="AE169" s="976"/>
      <c r="AF169" s="976"/>
      <c r="AG169" s="976"/>
      <c r="AH169" s="976"/>
      <c r="AI169" s="976"/>
      <c r="AJ169" s="976"/>
      <c r="AK169" s="543"/>
      <c r="AL169" s="184"/>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c r="AMG169"/>
      <c r="AMH169"/>
      <c r="AMI169"/>
      <c r="AMJ169"/>
    </row>
    <row r="170" spans="1:1024" ht="18" customHeight="1">
      <c r="A170" s="528"/>
      <c r="B170" s="529" t="s">
        <v>255</v>
      </c>
      <c r="C170" s="530" t="s">
        <v>265</v>
      </c>
      <c r="D170" s="531"/>
      <c r="E170" s="531"/>
      <c r="F170" s="531"/>
      <c r="G170" s="531"/>
      <c r="H170" s="531"/>
      <c r="I170" s="531"/>
      <c r="J170" s="531"/>
      <c r="K170" s="531"/>
      <c r="L170" s="531"/>
      <c r="M170" s="531"/>
      <c r="N170" s="531"/>
      <c r="O170" s="531"/>
      <c r="P170" s="531"/>
      <c r="Q170" s="531"/>
      <c r="R170" s="531"/>
      <c r="S170" s="531"/>
      <c r="T170" s="531"/>
      <c r="U170" s="531"/>
      <c r="V170" s="531"/>
      <c r="W170" s="531"/>
      <c r="X170" s="531"/>
      <c r="Y170" s="544"/>
      <c r="Z170" s="544"/>
      <c r="AA170" s="544"/>
      <c r="AB170" s="544"/>
      <c r="AC170" s="545"/>
      <c r="AD170" s="545"/>
      <c r="AE170" s="545"/>
      <c r="AF170" s="545"/>
      <c r="AG170" s="546"/>
      <c r="AH170" s="546"/>
      <c r="AI170" s="546"/>
      <c r="AJ170" s="506"/>
      <c r="AK170" s="491"/>
      <c r="AL170" s="492"/>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row>
    <row r="171" spans="1:1024" ht="15" customHeight="1">
      <c r="A171" s="943" t="s">
        <v>227</v>
      </c>
      <c r="B171" s="943"/>
      <c r="C171" s="943"/>
      <c r="D171" s="943"/>
      <c r="E171" s="943"/>
      <c r="F171" s="943"/>
      <c r="G171" s="943"/>
      <c r="H171" s="943"/>
      <c r="I171" s="943"/>
      <c r="J171" s="943"/>
      <c r="K171" s="943"/>
      <c r="L171" s="943"/>
      <c r="M171" s="943"/>
      <c r="N171" s="943"/>
      <c r="O171" s="943"/>
      <c r="P171" s="943"/>
      <c r="Q171" s="943"/>
      <c r="R171" s="943"/>
      <c r="S171" s="943"/>
      <c r="T171" s="943"/>
      <c r="U171" s="943"/>
      <c r="V171" s="943"/>
      <c r="W171" s="943"/>
      <c r="X171" s="943"/>
      <c r="Y171" s="943"/>
      <c r="Z171" s="943"/>
      <c r="AA171" s="943"/>
      <c r="AB171" s="943"/>
      <c r="AC171" s="943"/>
      <c r="AD171" s="943"/>
      <c r="AE171" s="943"/>
      <c r="AF171" s="943"/>
      <c r="AG171" s="431"/>
      <c r="AH171" s="432" t="s">
        <v>228</v>
      </c>
      <c r="AI171" s="431"/>
      <c r="AJ171" s="507"/>
      <c r="AK171" s="466"/>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c r="AMG171"/>
      <c r="AMH171"/>
      <c r="AMI171"/>
      <c r="AMJ171"/>
    </row>
    <row r="172" spans="1:1024" ht="28.5" customHeight="1">
      <c r="A172" s="977" t="s">
        <v>273</v>
      </c>
      <c r="B172" s="977"/>
      <c r="C172" s="977"/>
      <c r="D172" s="977"/>
      <c r="E172" s="977"/>
      <c r="F172" s="977"/>
      <c r="G172" s="977"/>
      <c r="H172" s="977"/>
      <c r="I172" s="977"/>
      <c r="J172" s="977"/>
      <c r="K172" s="977"/>
      <c r="L172" s="977"/>
      <c r="M172" s="977"/>
      <c r="N172" s="977"/>
      <c r="O172" s="977"/>
      <c r="P172" s="977"/>
      <c r="Q172" s="977"/>
      <c r="R172" s="977"/>
      <c r="S172" s="977"/>
      <c r="T172" s="977"/>
      <c r="U172" s="977"/>
      <c r="V172" s="977"/>
      <c r="W172" s="977"/>
      <c r="X172" s="977"/>
      <c r="Y172" s="977"/>
      <c r="Z172" s="977"/>
      <c r="AA172" s="977"/>
      <c r="AB172" s="977"/>
      <c r="AC172" s="977"/>
      <c r="AD172" s="977"/>
      <c r="AE172" s="977"/>
      <c r="AF172" s="977"/>
      <c r="AG172" s="977"/>
      <c r="AH172" s="977"/>
      <c r="AI172" s="977"/>
      <c r="AJ172" s="977"/>
      <c r="AK172" s="543"/>
      <c r="AL172" s="527"/>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c r="AMG172"/>
      <c r="AMH172"/>
      <c r="AMI172"/>
      <c r="AMJ172"/>
    </row>
    <row r="173" spans="1:1024" ht="6" customHeight="1">
      <c r="A173" s="543"/>
      <c r="B173" s="543"/>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3"/>
      <c r="AL173" s="527"/>
      <c r="AT173" s="140"/>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c r="ZB173"/>
      <c r="ZC173"/>
      <c r="ZD173"/>
      <c r="ZE173"/>
      <c r="ZF173"/>
      <c r="ZG173"/>
      <c r="ZH173"/>
      <c r="ZI173"/>
      <c r="ZJ173"/>
      <c r="ZK173"/>
      <c r="ZL173"/>
      <c r="ZM173"/>
      <c r="ZN173"/>
      <c r="ZO173"/>
      <c r="ZP173"/>
      <c r="ZQ173"/>
      <c r="ZR173"/>
      <c r="ZS173"/>
      <c r="ZT173"/>
      <c r="ZU173"/>
      <c r="ZV173"/>
      <c r="ZW173"/>
      <c r="ZX173"/>
      <c r="ZY173"/>
      <c r="ZZ173"/>
      <c r="AAA173"/>
      <c r="AAB173"/>
      <c r="AAC173"/>
      <c r="AAD173"/>
      <c r="AAE173"/>
      <c r="AAF173"/>
      <c r="AAG173"/>
      <c r="AAH173"/>
      <c r="AAI173"/>
      <c r="AAJ173"/>
      <c r="AAK173"/>
      <c r="AAL173"/>
      <c r="AAM173"/>
      <c r="AAN173"/>
      <c r="AAO173"/>
      <c r="AAP173"/>
      <c r="AAQ173"/>
      <c r="AAR173"/>
      <c r="AAS173"/>
      <c r="AAT173"/>
      <c r="AAU173"/>
      <c r="AAV173"/>
      <c r="AAW173"/>
      <c r="AAX173"/>
      <c r="AAY173"/>
      <c r="AAZ173"/>
      <c r="ABA173"/>
      <c r="ABB173"/>
      <c r="ABC173"/>
      <c r="ABD173"/>
      <c r="ABE173"/>
      <c r="ABF173"/>
      <c r="ABG173"/>
      <c r="ABH173"/>
      <c r="ABI173"/>
      <c r="ABJ173"/>
      <c r="ABK173"/>
      <c r="ABL173"/>
      <c r="ABM173"/>
      <c r="ABN173"/>
      <c r="ABO173"/>
      <c r="ABP173"/>
      <c r="ABQ173"/>
      <c r="ABR173"/>
      <c r="ABS173"/>
      <c r="ABT173"/>
      <c r="ABU173"/>
      <c r="ABV173"/>
      <c r="ABW173"/>
      <c r="ABX173"/>
      <c r="ABY173"/>
      <c r="ABZ173"/>
      <c r="ACA173"/>
      <c r="ACB173"/>
      <c r="ACC173"/>
      <c r="ACD173"/>
      <c r="ACE173"/>
      <c r="ACF173"/>
      <c r="ACG173"/>
      <c r="ACH173"/>
      <c r="ACI173"/>
      <c r="ACJ173"/>
      <c r="ACK173"/>
      <c r="ACL173"/>
      <c r="ACM173"/>
      <c r="ACN173"/>
      <c r="ACO173"/>
      <c r="ACP173"/>
      <c r="ACQ173"/>
      <c r="ACR173"/>
      <c r="ACS173"/>
      <c r="ACT173"/>
      <c r="ACU173"/>
      <c r="ACV173"/>
      <c r="ACW173"/>
      <c r="ACX173"/>
      <c r="ACY173"/>
      <c r="ACZ173"/>
      <c r="ADA173"/>
      <c r="ADB173"/>
      <c r="ADC173"/>
      <c r="ADD173"/>
      <c r="ADE173"/>
      <c r="ADF173"/>
      <c r="ADG173"/>
      <c r="ADH173"/>
      <c r="ADI173"/>
      <c r="ADJ173"/>
      <c r="ADK173"/>
      <c r="ADL173"/>
      <c r="ADM173"/>
      <c r="ADN173"/>
      <c r="ADO173"/>
      <c r="ADP173"/>
      <c r="ADQ173"/>
      <c r="ADR173"/>
      <c r="ADS173"/>
      <c r="ADT173"/>
      <c r="ADU173"/>
      <c r="ADV173"/>
      <c r="ADW173"/>
      <c r="ADX173"/>
      <c r="ADY173"/>
      <c r="ADZ173"/>
      <c r="AEA173"/>
      <c r="AEB173"/>
      <c r="AEC173"/>
      <c r="AED173"/>
      <c r="AEE173"/>
      <c r="AEF173"/>
      <c r="AEG173"/>
      <c r="AEH173"/>
      <c r="AEI173"/>
      <c r="AEJ173"/>
      <c r="AEK173"/>
      <c r="AEL173"/>
      <c r="AEM173"/>
      <c r="AEN173"/>
      <c r="AEO173"/>
      <c r="AEP173"/>
      <c r="AEQ173"/>
      <c r="AER173"/>
      <c r="AES173"/>
      <c r="AET173"/>
      <c r="AEU173"/>
      <c r="AEV173"/>
      <c r="AEW173"/>
      <c r="AEX173"/>
      <c r="AEY173"/>
      <c r="AEZ173"/>
      <c r="AFA173"/>
      <c r="AFB173"/>
      <c r="AFC173"/>
      <c r="AFD173"/>
      <c r="AFE173"/>
      <c r="AFF173"/>
      <c r="AFG173"/>
      <c r="AFH173"/>
      <c r="AFI173"/>
      <c r="AFJ173"/>
      <c r="AFK173"/>
      <c r="AFL173"/>
      <c r="AFM173"/>
      <c r="AFN173"/>
      <c r="AFO173"/>
      <c r="AFP173"/>
      <c r="AFQ173"/>
      <c r="AFR173"/>
      <c r="AFS173"/>
      <c r="AFT173"/>
      <c r="AFU173"/>
      <c r="AFV173"/>
      <c r="AFW173"/>
      <c r="AFX173"/>
      <c r="AFY173"/>
      <c r="AFZ173"/>
      <c r="AGA173"/>
      <c r="AGB173"/>
      <c r="AGC173"/>
      <c r="AGD173"/>
      <c r="AGE173"/>
      <c r="AGF173"/>
      <c r="AGG173"/>
      <c r="AGH173"/>
      <c r="AGI173"/>
      <c r="AGJ173"/>
      <c r="AGK173"/>
      <c r="AGL173"/>
      <c r="AGM173"/>
      <c r="AGN173"/>
      <c r="AGO173"/>
      <c r="AGP173"/>
      <c r="AGQ173"/>
      <c r="AGR173"/>
      <c r="AGS173"/>
      <c r="AGT173"/>
      <c r="AGU173"/>
      <c r="AGV173"/>
      <c r="AGW173"/>
      <c r="AGX173"/>
      <c r="AGY173"/>
      <c r="AGZ173"/>
      <c r="AHA173"/>
      <c r="AHB173"/>
      <c r="AHC173"/>
      <c r="AHD173"/>
      <c r="AHE173"/>
      <c r="AHF173"/>
      <c r="AHG173"/>
      <c r="AHH173"/>
      <c r="AHI173"/>
      <c r="AHJ173"/>
      <c r="AHK173"/>
      <c r="AHL173"/>
      <c r="AHM173"/>
      <c r="AHN173"/>
      <c r="AHO173"/>
      <c r="AHP173"/>
      <c r="AHQ173"/>
      <c r="AHR173"/>
      <c r="AHS173"/>
      <c r="AHT173"/>
      <c r="AHU173"/>
      <c r="AHV173"/>
      <c r="AHW173"/>
      <c r="AHX173"/>
      <c r="AHY173"/>
      <c r="AHZ173"/>
      <c r="AIA173"/>
      <c r="AIB173"/>
      <c r="AIC173"/>
      <c r="AID173"/>
      <c r="AIE173"/>
      <c r="AIF173"/>
      <c r="AIG173"/>
      <c r="AIH173"/>
      <c r="AII173"/>
      <c r="AIJ173"/>
      <c r="AIK173"/>
      <c r="AIL173"/>
      <c r="AIM173"/>
      <c r="AIN173"/>
      <c r="AIO173"/>
      <c r="AIP173"/>
      <c r="AIQ173"/>
      <c r="AIR173"/>
      <c r="AIS173"/>
      <c r="AIT173"/>
      <c r="AIU173"/>
      <c r="AIV173"/>
      <c r="AIW173"/>
      <c r="AIX173"/>
      <c r="AIY173"/>
      <c r="AIZ173"/>
      <c r="AJA173"/>
      <c r="AJB173"/>
      <c r="AJC173"/>
      <c r="AJD173"/>
      <c r="AJE173"/>
      <c r="AJF173"/>
      <c r="AJG173"/>
      <c r="AJH173"/>
      <c r="AJI173"/>
      <c r="AJJ173"/>
      <c r="AJK173"/>
      <c r="AJL173"/>
      <c r="AJM173"/>
      <c r="AJN173"/>
      <c r="AJO173"/>
      <c r="AJP173"/>
      <c r="AJQ173"/>
      <c r="AJR173"/>
      <c r="AJS173"/>
      <c r="AJT173"/>
      <c r="AJU173"/>
      <c r="AJV173"/>
      <c r="AJW173"/>
      <c r="AJX173"/>
      <c r="AJY173"/>
      <c r="AJZ173"/>
      <c r="AKA173"/>
      <c r="AKB173"/>
      <c r="AKC173"/>
      <c r="AKD173"/>
      <c r="AKE173"/>
      <c r="AKF173"/>
      <c r="AKG173"/>
      <c r="AKH173"/>
      <c r="AKI173"/>
      <c r="AKJ173"/>
      <c r="AKK173"/>
      <c r="AKL173"/>
      <c r="AKM173"/>
      <c r="AKN173"/>
      <c r="AKO173"/>
      <c r="AKP173"/>
      <c r="AKQ173"/>
      <c r="AKR173"/>
      <c r="AKS173"/>
      <c r="AKT173"/>
      <c r="AKU173"/>
      <c r="AKV173"/>
      <c r="AKW173"/>
      <c r="AKX173"/>
      <c r="AKY173"/>
      <c r="AKZ173"/>
      <c r="ALA173"/>
      <c r="ALB173"/>
      <c r="ALC173"/>
      <c r="ALD173"/>
      <c r="ALE173"/>
      <c r="ALF173"/>
      <c r="ALG173"/>
      <c r="ALH173"/>
      <c r="ALI173"/>
      <c r="ALJ173"/>
      <c r="ALK173"/>
      <c r="ALL173"/>
      <c r="ALM173"/>
      <c r="ALN173"/>
      <c r="ALO173"/>
      <c r="ALP173"/>
      <c r="ALQ173"/>
      <c r="ALR173"/>
      <c r="ALS173"/>
      <c r="ALT173"/>
      <c r="ALU173"/>
      <c r="ALV173"/>
      <c r="ALW173"/>
      <c r="ALX173"/>
      <c r="ALY173"/>
      <c r="ALZ173"/>
      <c r="AMA173"/>
      <c r="AMB173"/>
      <c r="AMC173"/>
      <c r="AMD173"/>
      <c r="AME173"/>
      <c r="AMF173"/>
      <c r="AMG173"/>
      <c r="AMH173"/>
      <c r="AMI173"/>
      <c r="AMJ173"/>
    </row>
    <row r="174" spans="1:1024" ht="13.9">
      <c r="A174" s="146" t="s">
        <v>274</v>
      </c>
      <c r="B174" s="96"/>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96"/>
      <c r="AH174" s="96"/>
      <c r="AI174" s="96"/>
      <c r="AJ174" s="98"/>
      <c r="AK174" s="543"/>
      <c r="AL174"/>
      <c r="AM174"/>
      <c r="AN174"/>
      <c r="AO174"/>
      <c r="AP174"/>
      <c r="AQ174"/>
      <c r="AR174"/>
      <c r="AS174"/>
      <c r="AT174" s="140"/>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row>
    <row r="175" spans="1:1024" ht="4.5" customHeight="1">
      <c r="A175" s="146"/>
      <c r="B175" s="96"/>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96"/>
      <c r="AF175" s="96"/>
      <c r="AG175" s="96"/>
      <c r="AH175" s="96"/>
      <c r="AI175" s="96"/>
      <c r="AJ175" s="96"/>
      <c r="AK175" s="114"/>
      <c r="AL175"/>
      <c r="AM175"/>
      <c r="AN175"/>
      <c r="AO175"/>
      <c r="AP175"/>
      <c r="AQ175"/>
      <c r="AR175"/>
      <c r="AS175"/>
      <c r="AT175" s="140"/>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row>
    <row r="176" spans="1:1024" ht="79.5" customHeight="1">
      <c r="A176" s="978" t="s">
        <v>275</v>
      </c>
      <c r="B176" s="978"/>
      <c r="C176" s="978"/>
      <c r="D176" s="978"/>
      <c r="E176" s="978"/>
      <c r="F176" s="978"/>
      <c r="G176" s="978"/>
      <c r="H176" s="978"/>
      <c r="I176" s="978"/>
      <c r="J176" s="978"/>
      <c r="K176" s="978"/>
      <c r="L176" s="978"/>
      <c r="M176" s="978"/>
      <c r="N176" s="978"/>
      <c r="O176" s="978"/>
      <c r="P176" s="978"/>
      <c r="Q176" s="978"/>
      <c r="R176" s="978"/>
      <c r="S176" s="978"/>
      <c r="T176" s="978"/>
      <c r="U176" s="978"/>
      <c r="V176" s="978"/>
      <c r="W176" s="978"/>
      <c r="X176" s="978"/>
      <c r="Y176" s="978"/>
      <c r="Z176" s="978"/>
      <c r="AA176" s="978"/>
      <c r="AB176" s="978"/>
      <c r="AC176" s="978"/>
      <c r="AD176" s="978"/>
      <c r="AE176" s="978"/>
      <c r="AF176" s="978"/>
      <c r="AG176" s="978"/>
      <c r="AH176" s="978"/>
      <c r="AI176" s="978"/>
      <c r="AJ176" s="978"/>
      <c r="AK176" s="547"/>
      <c r="AL176"/>
      <c r="AM176"/>
      <c r="AN176"/>
      <c r="AO176"/>
      <c r="AP176"/>
      <c r="AQ176"/>
      <c r="AR176"/>
      <c r="AS176"/>
      <c r="AT176" s="140"/>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row>
    <row r="177" spans="1:1024" ht="4.5" customHeight="1">
      <c r="A177" s="548"/>
      <c r="B177" s="548"/>
      <c r="C177" s="548"/>
      <c r="D177" s="548"/>
      <c r="E177" s="548"/>
      <c r="F177" s="548"/>
      <c r="G177" s="548"/>
      <c r="H177" s="548"/>
      <c r="I177" s="548"/>
      <c r="J177" s="548"/>
      <c r="K177" s="548"/>
      <c r="L177" s="548"/>
      <c r="M177" s="548"/>
      <c r="N177" s="548"/>
      <c r="O177" s="548"/>
      <c r="P177" s="548"/>
      <c r="Q177" s="548"/>
      <c r="R177" s="548"/>
      <c r="S177" s="548"/>
      <c r="T177" s="548"/>
      <c r="U177" s="548"/>
      <c r="V177" s="548"/>
      <c r="W177" s="548"/>
      <c r="X177" s="548"/>
      <c r="Y177" s="548"/>
      <c r="Z177" s="548"/>
      <c r="AA177" s="548"/>
      <c r="AB177" s="548"/>
      <c r="AC177" s="548"/>
      <c r="AD177" s="548"/>
      <c r="AE177" s="548"/>
      <c r="AF177" s="548"/>
      <c r="AG177" s="548"/>
      <c r="AH177" s="548"/>
      <c r="AI177" s="548"/>
      <c r="AJ177" s="549"/>
      <c r="AK177" s="547"/>
      <c r="AL177"/>
      <c r="AM177"/>
      <c r="AN177"/>
      <c r="AO177"/>
      <c r="AP177"/>
      <c r="AQ177"/>
      <c r="AR177"/>
      <c r="AS177"/>
      <c r="AT177" s="140"/>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row>
    <row r="178" spans="1:1024" ht="13.5" customHeight="1">
      <c r="A178" s="979" t="s">
        <v>276</v>
      </c>
      <c r="B178" s="979"/>
      <c r="C178" s="979"/>
      <c r="D178" s="979"/>
      <c r="E178" s="980" t="s">
        <v>277</v>
      </c>
      <c r="F178" s="980"/>
      <c r="G178" s="980"/>
      <c r="H178" s="980"/>
      <c r="I178" s="980"/>
      <c r="J178" s="980"/>
      <c r="K178" s="980"/>
      <c r="L178" s="980"/>
      <c r="M178" s="980"/>
      <c r="N178" s="980"/>
      <c r="O178" s="980"/>
      <c r="P178" s="980"/>
      <c r="Q178" s="980"/>
      <c r="R178" s="980"/>
      <c r="S178" s="980"/>
      <c r="T178" s="980"/>
      <c r="U178" s="980"/>
      <c r="V178" s="980"/>
      <c r="W178" s="980"/>
      <c r="X178" s="980"/>
      <c r="Y178" s="980"/>
      <c r="Z178" s="980"/>
      <c r="AA178" s="980"/>
      <c r="AB178" s="980"/>
      <c r="AC178" s="980"/>
      <c r="AD178" s="980"/>
      <c r="AE178" s="980"/>
      <c r="AF178" s="980"/>
      <c r="AG178" s="980"/>
      <c r="AH178" s="980"/>
      <c r="AI178" s="980"/>
      <c r="AJ178" s="980"/>
      <c r="AK178" s="547"/>
      <c r="AL178"/>
      <c r="AM178" s="550"/>
      <c r="AN178" s="550"/>
      <c r="AO178" s="550"/>
      <c r="AP178" s="550"/>
      <c r="AQ178" s="550"/>
      <c r="AR178" s="550"/>
      <c r="AS178" s="550"/>
      <c r="AT178" s="550"/>
      <c r="AU178" s="550"/>
      <c r="AV178" s="550"/>
      <c r="AW178" s="550"/>
      <c r="AX178" s="550"/>
      <c r="AY178" s="550"/>
      <c r="AZ178" s="550"/>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row>
    <row r="179" spans="1:1024" s="550" customFormat="1" ht="14.25" customHeight="1">
      <c r="A179" s="981" t="s">
        <v>278</v>
      </c>
      <c r="B179" s="981"/>
      <c r="C179" s="981"/>
      <c r="D179" s="981"/>
      <c r="E179" s="551"/>
      <c r="F179" s="982" t="s">
        <v>279</v>
      </c>
      <c r="G179" s="982"/>
      <c r="H179" s="982"/>
      <c r="I179" s="982"/>
      <c r="J179" s="982"/>
      <c r="K179" s="982"/>
      <c r="L179" s="982"/>
      <c r="M179" s="982"/>
      <c r="N179" s="982"/>
      <c r="O179" s="982"/>
      <c r="P179" s="982"/>
      <c r="Q179" s="982"/>
      <c r="R179" s="982"/>
      <c r="S179" s="982"/>
      <c r="T179" s="982"/>
      <c r="U179" s="982"/>
      <c r="V179" s="982"/>
      <c r="W179" s="982"/>
      <c r="X179" s="982"/>
      <c r="Y179" s="982"/>
      <c r="Z179" s="982"/>
      <c r="AA179" s="982"/>
      <c r="AB179" s="982"/>
      <c r="AC179" s="982"/>
      <c r="AD179" s="982"/>
      <c r="AE179" s="982"/>
      <c r="AF179" s="982"/>
      <c r="AG179" s="982"/>
      <c r="AH179" s="982"/>
      <c r="AI179" s="982"/>
      <c r="AJ179" s="982"/>
      <c r="AK179" s="547"/>
    </row>
    <row r="180" spans="1:1024" ht="13.5" customHeight="1">
      <c r="A180" s="981"/>
      <c r="B180" s="981"/>
      <c r="C180" s="981"/>
      <c r="D180" s="981"/>
      <c r="E180" s="552"/>
      <c r="F180" s="983" t="s">
        <v>280</v>
      </c>
      <c r="G180" s="983"/>
      <c r="H180" s="983"/>
      <c r="I180" s="983"/>
      <c r="J180" s="983"/>
      <c r="K180" s="983"/>
      <c r="L180" s="983"/>
      <c r="M180" s="983"/>
      <c r="N180" s="983"/>
      <c r="O180" s="983"/>
      <c r="P180" s="983"/>
      <c r="Q180" s="983"/>
      <c r="R180" s="983"/>
      <c r="S180" s="983"/>
      <c r="T180" s="983"/>
      <c r="U180" s="983"/>
      <c r="V180" s="983"/>
      <c r="W180" s="983"/>
      <c r="X180" s="983"/>
      <c r="Y180" s="983"/>
      <c r="Z180" s="983"/>
      <c r="AA180" s="983"/>
      <c r="AB180" s="983"/>
      <c r="AC180" s="983"/>
      <c r="AD180" s="983"/>
      <c r="AE180" s="983"/>
      <c r="AF180" s="983"/>
      <c r="AG180" s="983"/>
      <c r="AH180" s="983"/>
      <c r="AI180" s="983"/>
      <c r="AJ180" s="553"/>
      <c r="AK180" s="547"/>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row>
    <row r="181" spans="1:1024" ht="13.5" customHeight="1">
      <c r="A181" s="981"/>
      <c r="B181" s="981"/>
      <c r="C181" s="981"/>
      <c r="D181" s="981"/>
      <c r="E181" s="552"/>
      <c r="F181" s="983" t="s">
        <v>281</v>
      </c>
      <c r="G181" s="983"/>
      <c r="H181" s="983"/>
      <c r="I181" s="983"/>
      <c r="J181" s="983"/>
      <c r="K181" s="983"/>
      <c r="L181" s="983"/>
      <c r="M181" s="983"/>
      <c r="N181" s="983"/>
      <c r="O181" s="983"/>
      <c r="P181" s="983"/>
      <c r="Q181" s="983"/>
      <c r="R181" s="983"/>
      <c r="S181" s="983"/>
      <c r="T181" s="983"/>
      <c r="U181" s="983"/>
      <c r="V181" s="983"/>
      <c r="W181" s="983"/>
      <c r="X181" s="983"/>
      <c r="Y181" s="983"/>
      <c r="Z181" s="983"/>
      <c r="AA181" s="983"/>
      <c r="AB181" s="983"/>
      <c r="AC181" s="983"/>
      <c r="AD181" s="983"/>
      <c r="AE181" s="983"/>
      <c r="AF181" s="983"/>
      <c r="AG181" s="983"/>
      <c r="AH181" s="983"/>
      <c r="AI181" s="983"/>
      <c r="AJ181" s="553"/>
      <c r="AK181" s="547"/>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row>
    <row r="182" spans="1:1024" ht="13.5" customHeight="1">
      <c r="A182" s="981"/>
      <c r="B182" s="981"/>
      <c r="C182" s="981"/>
      <c r="D182" s="981"/>
      <c r="E182" s="554"/>
      <c r="F182" s="984" t="s">
        <v>282</v>
      </c>
      <c r="G182" s="984"/>
      <c r="H182" s="984"/>
      <c r="I182" s="984"/>
      <c r="J182" s="984"/>
      <c r="K182" s="984"/>
      <c r="L182" s="984"/>
      <c r="M182" s="984"/>
      <c r="N182" s="984"/>
      <c r="O182" s="984"/>
      <c r="P182" s="984"/>
      <c r="Q182" s="984"/>
      <c r="R182" s="984"/>
      <c r="S182" s="984"/>
      <c r="T182" s="984"/>
      <c r="U182" s="984"/>
      <c r="V182" s="984"/>
      <c r="W182" s="984"/>
      <c r="X182" s="984"/>
      <c r="Y182" s="984"/>
      <c r="Z182" s="984"/>
      <c r="AA182" s="984"/>
      <c r="AB182" s="984"/>
      <c r="AC182" s="984"/>
      <c r="AD182" s="984"/>
      <c r="AE182" s="984"/>
      <c r="AF182" s="984"/>
      <c r="AG182" s="984"/>
      <c r="AH182" s="984"/>
      <c r="AI182" s="984"/>
      <c r="AJ182" s="555"/>
      <c r="AK182" s="547"/>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row>
    <row r="183" spans="1:1024" ht="24.75" customHeight="1">
      <c r="A183" s="981" t="s">
        <v>283</v>
      </c>
      <c r="B183" s="981"/>
      <c r="C183" s="981"/>
      <c r="D183" s="981"/>
      <c r="E183" s="556"/>
      <c r="F183" s="985" t="s">
        <v>284</v>
      </c>
      <c r="G183" s="985"/>
      <c r="H183" s="985"/>
      <c r="I183" s="985"/>
      <c r="J183" s="985"/>
      <c r="K183" s="985"/>
      <c r="L183" s="985"/>
      <c r="M183" s="985"/>
      <c r="N183" s="985"/>
      <c r="O183" s="985"/>
      <c r="P183" s="985"/>
      <c r="Q183" s="985"/>
      <c r="R183" s="985"/>
      <c r="S183" s="985"/>
      <c r="T183" s="985"/>
      <c r="U183" s="985"/>
      <c r="V183" s="985"/>
      <c r="W183" s="985"/>
      <c r="X183" s="985"/>
      <c r="Y183" s="985"/>
      <c r="Z183" s="985"/>
      <c r="AA183" s="985"/>
      <c r="AB183" s="985"/>
      <c r="AC183" s="985"/>
      <c r="AD183" s="985"/>
      <c r="AE183" s="985"/>
      <c r="AF183" s="985"/>
      <c r="AG183" s="985"/>
      <c r="AH183" s="985"/>
      <c r="AI183" s="985"/>
      <c r="AJ183" s="557"/>
      <c r="AK183" s="547"/>
      <c r="AL183"/>
      <c r="AM183" s="109"/>
      <c r="AN183" s="109"/>
      <c r="AO183" s="109"/>
      <c r="AP183" s="109"/>
      <c r="AQ183" s="109"/>
      <c r="AR183" s="109"/>
      <c r="AS183" s="109"/>
      <c r="AT183" s="109"/>
      <c r="AU183" s="109"/>
      <c r="AV183" s="109"/>
      <c r="AW183" s="109"/>
      <c r="AX183" s="109"/>
      <c r="AY183" s="109"/>
      <c r="AZ183" s="109"/>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row>
    <row r="184" spans="1:1024" s="109" customFormat="1" ht="13.5" customHeight="1">
      <c r="A184" s="981"/>
      <c r="B184" s="981"/>
      <c r="C184" s="981"/>
      <c r="D184" s="981"/>
      <c r="E184" s="558"/>
      <c r="F184" s="986" t="s">
        <v>285</v>
      </c>
      <c r="G184" s="986"/>
      <c r="H184" s="986"/>
      <c r="I184" s="986"/>
      <c r="J184" s="986"/>
      <c r="K184" s="986"/>
      <c r="L184" s="986"/>
      <c r="M184" s="986"/>
      <c r="N184" s="986"/>
      <c r="O184" s="986"/>
      <c r="P184" s="986"/>
      <c r="Q184" s="986"/>
      <c r="R184" s="986"/>
      <c r="S184" s="986"/>
      <c r="T184" s="986"/>
      <c r="U184" s="986"/>
      <c r="V184" s="986"/>
      <c r="W184" s="986"/>
      <c r="X184" s="986"/>
      <c r="Y184" s="986"/>
      <c r="Z184" s="986"/>
      <c r="AA184" s="986"/>
      <c r="AB184" s="986"/>
      <c r="AC184" s="986"/>
      <c r="AD184" s="986"/>
      <c r="AE184" s="986"/>
      <c r="AF184" s="986"/>
      <c r="AG184" s="986"/>
      <c r="AH184" s="986"/>
      <c r="AI184" s="986"/>
      <c r="AJ184" s="559"/>
      <c r="AK184" s="547"/>
    </row>
    <row r="185" spans="1:1024" ht="13.5" customHeight="1">
      <c r="A185" s="981"/>
      <c r="B185" s="981"/>
      <c r="C185" s="981"/>
      <c r="D185" s="981"/>
      <c r="E185" s="552"/>
      <c r="F185" s="983" t="s">
        <v>286</v>
      </c>
      <c r="G185" s="983"/>
      <c r="H185" s="983"/>
      <c r="I185" s="983"/>
      <c r="J185" s="983"/>
      <c r="K185" s="983"/>
      <c r="L185" s="983"/>
      <c r="M185" s="983"/>
      <c r="N185" s="983"/>
      <c r="O185" s="983"/>
      <c r="P185" s="983"/>
      <c r="Q185" s="983"/>
      <c r="R185" s="983"/>
      <c r="S185" s="983"/>
      <c r="T185" s="983"/>
      <c r="U185" s="983"/>
      <c r="V185" s="983"/>
      <c r="W185" s="983"/>
      <c r="X185" s="983"/>
      <c r="Y185" s="983"/>
      <c r="Z185" s="983"/>
      <c r="AA185" s="983"/>
      <c r="AB185" s="983"/>
      <c r="AC185" s="983"/>
      <c r="AD185" s="983"/>
      <c r="AE185" s="983"/>
      <c r="AF185" s="983"/>
      <c r="AG185" s="983"/>
      <c r="AH185" s="983"/>
      <c r="AI185" s="983"/>
      <c r="AJ185" s="553"/>
      <c r="AK185" s="547"/>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c r="ZB185"/>
      <c r="ZC185"/>
      <c r="ZD185"/>
      <c r="ZE185"/>
      <c r="ZF185"/>
      <c r="ZG185"/>
      <c r="ZH185"/>
      <c r="ZI185"/>
      <c r="ZJ185"/>
      <c r="ZK185"/>
      <c r="ZL185"/>
      <c r="ZM185"/>
      <c r="ZN185"/>
      <c r="ZO185"/>
      <c r="ZP185"/>
      <c r="ZQ185"/>
      <c r="ZR185"/>
      <c r="ZS185"/>
      <c r="ZT185"/>
      <c r="ZU185"/>
      <c r="ZV185"/>
      <c r="ZW185"/>
      <c r="ZX185"/>
      <c r="ZY185"/>
      <c r="ZZ185"/>
      <c r="AAA185"/>
      <c r="AAB185"/>
      <c r="AAC185"/>
      <c r="AAD185"/>
      <c r="AAE185"/>
      <c r="AAF185"/>
      <c r="AAG185"/>
      <c r="AAH185"/>
      <c r="AAI185"/>
      <c r="AAJ185"/>
      <c r="AAK185"/>
      <c r="AAL185"/>
      <c r="AAM185"/>
      <c r="AAN185"/>
      <c r="AAO185"/>
      <c r="AAP185"/>
      <c r="AAQ185"/>
      <c r="AAR185"/>
      <c r="AAS185"/>
      <c r="AAT185"/>
      <c r="AAU185"/>
      <c r="AAV185"/>
      <c r="AAW185"/>
      <c r="AAX185"/>
      <c r="AAY185"/>
      <c r="AAZ185"/>
      <c r="ABA185"/>
      <c r="ABB185"/>
      <c r="ABC185"/>
      <c r="ABD185"/>
      <c r="ABE185"/>
      <c r="ABF185"/>
      <c r="ABG185"/>
      <c r="ABH185"/>
      <c r="ABI185"/>
      <c r="ABJ185"/>
      <c r="ABK185"/>
      <c r="ABL185"/>
      <c r="ABM185"/>
      <c r="ABN185"/>
      <c r="ABO185"/>
      <c r="ABP185"/>
      <c r="ABQ185"/>
      <c r="ABR185"/>
      <c r="ABS185"/>
      <c r="ABT185"/>
      <c r="ABU185"/>
      <c r="ABV185"/>
      <c r="ABW185"/>
      <c r="ABX185"/>
      <c r="ABY185"/>
      <c r="ABZ185"/>
      <c r="ACA185"/>
      <c r="ACB185"/>
      <c r="ACC185"/>
      <c r="ACD185"/>
      <c r="ACE185"/>
      <c r="ACF185"/>
      <c r="ACG185"/>
      <c r="ACH185"/>
      <c r="ACI185"/>
      <c r="ACJ185"/>
      <c r="ACK185"/>
      <c r="ACL185"/>
      <c r="ACM185"/>
      <c r="ACN185"/>
      <c r="ACO185"/>
      <c r="ACP185"/>
      <c r="ACQ185"/>
      <c r="ACR185"/>
      <c r="ACS185"/>
      <c r="ACT185"/>
      <c r="ACU185"/>
      <c r="ACV185"/>
      <c r="ACW185"/>
      <c r="ACX185"/>
      <c r="ACY185"/>
      <c r="ACZ185"/>
      <c r="ADA185"/>
      <c r="ADB185"/>
      <c r="ADC185"/>
      <c r="ADD185"/>
      <c r="ADE185"/>
      <c r="ADF185"/>
      <c r="ADG185"/>
      <c r="ADH185"/>
      <c r="ADI185"/>
      <c r="ADJ185"/>
      <c r="ADK185"/>
      <c r="ADL185"/>
      <c r="ADM185"/>
      <c r="ADN185"/>
      <c r="ADO185"/>
      <c r="ADP185"/>
      <c r="ADQ185"/>
      <c r="ADR185"/>
      <c r="ADS185"/>
      <c r="ADT185"/>
      <c r="ADU185"/>
      <c r="ADV185"/>
      <c r="ADW185"/>
      <c r="ADX185"/>
      <c r="ADY185"/>
      <c r="ADZ185"/>
      <c r="AEA185"/>
      <c r="AEB185"/>
      <c r="AEC185"/>
      <c r="AED185"/>
      <c r="AEE185"/>
      <c r="AEF185"/>
      <c r="AEG185"/>
      <c r="AEH185"/>
      <c r="AEI185"/>
      <c r="AEJ185"/>
      <c r="AEK185"/>
      <c r="AEL185"/>
      <c r="AEM185"/>
      <c r="AEN185"/>
      <c r="AEO185"/>
      <c r="AEP185"/>
      <c r="AEQ185"/>
      <c r="AER185"/>
      <c r="AES185"/>
      <c r="AET185"/>
      <c r="AEU185"/>
      <c r="AEV185"/>
      <c r="AEW185"/>
      <c r="AEX185"/>
      <c r="AEY185"/>
      <c r="AEZ185"/>
      <c r="AFA185"/>
      <c r="AFB185"/>
      <c r="AFC185"/>
      <c r="AFD185"/>
      <c r="AFE185"/>
      <c r="AFF185"/>
      <c r="AFG185"/>
      <c r="AFH185"/>
      <c r="AFI185"/>
      <c r="AFJ185"/>
      <c r="AFK185"/>
      <c r="AFL185"/>
      <c r="AFM185"/>
      <c r="AFN185"/>
      <c r="AFO185"/>
      <c r="AFP185"/>
      <c r="AFQ185"/>
      <c r="AFR185"/>
      <c r="AFS185"/>
      <c r="AFT185"/>
      <c r="AFU185"/>
      <c r="AFV185"/>
      <c r="AFW185"/>
      <c r="AFX185"/>
      <c r="AFY185"/>
      <c r="AFZ185"/>
      <c r="AGA185"/>
      <c r="AGB185"/>
      <c r="AGC185"/>
      <c r="AGD185"/>
      <c r="AGE185"/>
      <c r="AGF185"/>
      <c r="AGG185"/>
      <c r="AGH185"/>
      <c r="AGI185"/>
      <c r="AGJ185"/>
      <c r="AGK185"/>
      <c r="AGL185"/>
      <c r="AGM185"/>
      <c r="AGN185"/>
      <c r="AGO185"/>
      <c r="AGP185"/>
      <c r="AGQ185"/>
      <c r="AGR185"/>
      <c r="AGS185"/>
      <c r="AGT185"/>
      <c r="AGU185"/>
      <c r="AGV185"/>
      <c r="AGW185"/>
      <c r="AGX185"/>
      <c r="AGY185"/>
      <c r="AGZ185"/>
      <c r="AHA185"/>
      <c r="AHB185"/>
      <c r="AHC185"/>
      <c r="AHD185"/>
      <c r="AHE185"/>
      <c r="AHF185"/>
      <c r="AHG185"/>
      <c r="AHH185"/>
      <c r="AHI185"/>
      <c r="AHJ185"/>
      <c r="AHK185"/>
      <c r="AHL185"/>
      <c r="AHM185"/>
      <c r="AHN185"/>
      <c r="AHO185"/>
      <c r="AHP185"/>
      <c r="AHQ185"/>
      <c r="AHR185"/>
      <c r="AHS185"/>
      <c r="AHT185"/>
      <c r="AHU185"/>
      <c r="AHV185"/>
      <c r="AHW185"/>
      <c r="AHX185"/>
      <c r="AHY185"/>
      <c r="AHZ185"/>
      <c r="AIA185"/>
      <c r="AIB185"/>
      <c r="AIC185"/>
      <c r="AID185"/>
      <c r="AIE185"/>
      <c r="AIF185"/>
      <c r="AIG185"/>
      <c r="AIH185"/>
      <c r="AII185"/>
      <c r="AIJ185"/>
      <c r="AIK185"/>
      <c r="AIL185"/>
      <c r="AIM185"/>
      <c r="AIN185"/>
      <c r="AIO185"/>
      <c r="AIP185"/>
      <c r="AIQ185"/>
      <c r="AIR185"/>
      <c r="AIS185"/>
      <c r="AIT185"/>
      <c r="AIU185"/>
      <c r="AIV185"/>
      <c r="AIW185"/>
      <c r="AIX185"/>
      <c r="AIY185"/>
      <c r="AIZ185"/>
      <c r="AJA185"/>
      <c r="AJB185"/>
      <c r="AJC185"/>
      <c r="AJD185"/>
      <c r="AJE185"/>
      <c r="AJF185"/>
      <c r="AJG185"/>
      <c r="AJH185"/>
      <c r="AJI185"/>
      <c r="AJJ185"/>
      <c r="AJK185"/>
      <c r="AJL185"/>
      <c r="AJM185"/>
      <c r="AJN185"/>
      <c r="AJO185"/>
      <c r="AJP185"/>
      <c r="AJQ185"/>
      <c r="AJR185"/>
      <c r="AJS185"/>
      <c r="AJT185"/>
      <c r="AJU185"/>
      <c r="AJV185"/>
      <c r="AJW185"/>
      <c r="AJX185"/>
      <c r="AJY185"/>
      <c r="AJZ185"/>
      <c r="AKA185"/>
      <c r="AKB185"/>
      <c r="AKC185"/>
      <c r="AKD185"/>
      <c r="AKE185"/>
      <c r="AKF185"/>
      <c r="AKG185"/>
      <c r="AKH185"/>
      <c r="AKI185"/>
      <c r="AKJ185"/>
      <c r="AKK185"/>
      <c r="AKL185"/>
      <c r="AKM185"/>
      <c r="AKN185"/>
      <c r="AKO185"/>
      <c r="AKP185"/>
      <c r="AKQ185"/>
      <c r="AKR185"/>
      <c r="AKS185"/>
      <c r="AKT185"/>
      <c r="AKU185"/>
      <c r="AKV185"/>
      <c r="AKW185"/>
      <c r="AKX185"/>
      <c r="AKY185"/>
      <c r="AKZ185"/>
      <c r="ALA185"/>
      <c r="ALB185"/>
      <c r="ALC185"/>
      <c r="ALD185"/>
      <c r="ALE185"/>
      <c r="ALF185"/>
      <c r="ALG185"/>
      <c r="ALH185"/>
      <c r="ALI185"/>
      <c r="ALJ185"/>
      <c r="ALK185"/>
      <c r="ALL185"/>
      <c r="ALM185"/>
      <c r="ALN185"/>
      <c r="ALO185"/>
      <c r="ALP185"/>
      <c r="ALQ185"/>
      <c r="ALR185"/>
      <c r="ALS185"/>
      <c r="ALT185"/>
      <c r="ALU185"/>
      <c r="ALV185"/>
      <c r="ALW185"/>
      <c r="ALX185"/>
      <c r="ALY185"/>
      <c r="ALZ185"/>
      <c r="AMA185"/>
      <c r="AMB185"/>
      <c r="AMC185"/>
      <c r="AMD185"/>
      <c r="AME185"/>
      <c r="AMF185"/>
      <c r="AMG185"/>
      <c r="AMH185"/>
      <c r="AMI185"/>
      <c r="AMJ185"/>
    </row>
    <row r="186" spans="1:1024" ht="13.5" customHeight="1">
      <c r="A186" s="981"/>
      <c r="B186" s="981"/>
      <c r="C186" s="981"/>
      <c r="D186" s="981"/>
      <c r="E186" s="560"/>
      <c r="F186" s="987" t="s">
        <v>287</v>
      </c>
      <c r="G186" s="987"/>
      <c r="H186" s="987"/>
      <c r="I186" s="987"/>
      <c r="J186" s="987"/>
      <c r="K186" s="987"/>
      <c r="L186" s="987"/>
      <c r="M186" s="987"/>
      <c r="N186" s="987"/>
      <c r="O186" s="987"/>
      <c r="P186" s="987"/>
      <c r="Q186" s="987"/>
      <c r="R186" s="987"/>
      <c r="S186" s="987"/>
      <c r="T186" s="987"/>
      <c r="U186" s="987"/>
      <c r="V186" s="987"/>
      <c r="W186" s="987"/>
      <c r="X186" s="987"/>
      <c r="Y186" s="987"/>
      <c r="Z186" s="987"/>
      <c r="AA186" s="987"/>
      <c r="AB186" s="987"/>
      <c r="AC186" s="987"/>
      <c r="AD186" s="987"/>
      <c r="AE186" s="987"/>
      <c r="AF186" s="987"/>
      <c r="AG186" s="987"/>
      <c r="AH186" s="987"/>
      <c r="AI186" s="987"/>
      <c r="AJ186" s="987"/>
      <c r="AK186" s="547"/>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c r="ZB186"/>
      <c r="ZC186"/>
      <c r="ZD186"/>
      <c r="ZE186"/>
      <c r="ZF186"/>
      <c r="ZG186"/>
      <c r="ZH186"/>
      <c r="ZI186"/>
      <c r="ZJ186"/>
      <c r="ZK186"/>
      <c r="ZL186"/>
      <c r="ZM186"/>
      <c r="ZN186"/>
      <c r="ZO186"/>
      <c r="ZP186"/>
      <c r="ZQ186"/>
      <c r="ZR186"/>
      <c r="ZS186"/>
      <c r="ZT186"/>
      <c r="ZU186"/>
      <c r="ZV186"/>
      <c r="ZW186"/>
      <c r="ZX186"/>
      <c r="ZY186"/>
      <c r="ZZ186"/>
      <c r="AAA186"/>
      <c r="AAB186"/>
      <c r="AAC186"/>
      <c r="AAD186"/>
      <c r="AAE186"/>
      <c r="AAF186"/>
      <c r="AAG186"/>
      <c r="AAH186"/>
      <c r="AAI186"/>
      <c r="AAJ186"/>
      <c r="AAK186"/>
      <c r="AAL186"/>
      <c r="AAM186"/>
      <c r="AAN186"/>
      <c r="AAO186"/>
      <c r="AAP186"/>
      <c r="AAQ186"/>
      <c r="AAR186"/>
      <c r="AAS186"/>
      <c r="AAT186"/>
      <c r="AAU186"/>
      <c r="AAV186"/>
      <c r="AAW186"/>
      <c r="AAX186"/>
      <c r="AAY186"/>
      <c r="AAZ186"/>
      <c r="ABA186"/>
      <c r="ABB186"/>
      <c r="ABC186"/>
      <c r="ABD186"/>
      <c r="ABE186"/>
      <c r="ABF186"/>
      <c r="ABG186"/>
      <c r="ABH186"/>
      <c r="ABI186"/>
      <c r="ABJ186"/>
      <c r="ABK186"/>
      <c r="ABL186"/>
      <c r="ABM186"/>
      <c r="ABN186"/>
      <c r="ABO186"/>
      <c r="ABP186"/>
      <c r="ABQ186"/>
      <c r="ABR186"/>
      <c r="ABS186"/>
      <c r="ABT186"/>
      <c r="ABU186"/>
      <c r="ABV186"/>
      <c r="ABW186"/>
      <c r="ABX186"/>
      <c r="ABY186"/>
      <c r="ABZ186"/>
      <c r="ACA186"/>
      <c r="ACB186"/>
      <c r="ACC186"/>
      <c r="ACD186"/>
      <c r="ACE186"/>
      <c r="ACF186"/>
      <c r="ACG186"/>
      <c r="ACH186"/>
      <c r="ACI186"/>
      <c r="ACJ186"/>
      <c r="ACK186"/>
      <c r="ACL186"/>
      <c r="ACM186"/>
      <c r="ACN186"/>
      <c r="ACO186"/>
      <c r="ACP186"/>
      <c r="ACQ186"/>
      <c r="ACR186"/>
      <c r="ACS186"/>
      <c r="ACT186"/>
      <c r="ACU186"/>
      <c r="ACV186"/>
      <c r="ACW186"/>
      <c r="ACX186"/>
      <c r="ACY186"/>
      <c r="ACZ186"/>
      <c r="ADA186"/>
      <c r="ADB186"/>
      <c r="ADC186"/>
      <c r="ADD186"/>
      <c r="ADE186"/>
      <c r="ADF186"/>
      <c r="ADG186"/>
      <c r="ADH186"/>
      <c r="ADI186"/>
      <c r="ADJ186"/>
      <c r="ADK186"/>
      <c r="ADL186"/>
      <c r="ADM186"/>
      <c r="ADN186"/>
      <c r="ADO186"/>
      <c r="ADP186"/>
      <c r="ADQ186"/>
      <c r="ADR186"/>
      <c r="ADS186"/>
      <c r="ADT186"/>
      <c r="ADU186"/>
      <c r="ADV186"/>
      <c r="ADW186"/>
      <c r="ADX186"/>
      <c r="ADY186"/>
      <c r="ADZ186"/>
      <c r="AEA186"/>
      <c r="AEB186"/>
      <c r="AEC186"/>
      <c r="AED186"/>
      <c r="AEE186"/>
      <c r="AEF186"/>
      <c r="AEG186"/>
      <c r="AEH186"/>
      <c r="AEI186"/>
      <c r="AEJ186"/>
      <c r="AEK186"/>
      <c r="AEL186"/>
      <c r="AEM186"/>
      <c r="AEN186"/>
      <c r="AEO186"/>
      <c r="AEP186"/>
      <c r="AEQ186"/>
      <c r="AER186"/>
      <c r="AES186"/>
      <c r="AET186"/>
      <c r="AEU186"/>
      <c r="AEV186"/>
      <c r="AEW186"/>
      <c r="AEX186"/>
      <c r="AEY186"/>
      <c r="AEZ186"/>
      <c r="AFA186"/>
      <c r="AFB186"/>
      <c r="AFC186"/>
      <c r="AFD186"/>
      <c r="AFE186"/>
      <c r="AFF186"/>
      <c r="AFG186"/>
      <c r="AFH186"/>
      <c r="AFI186"/>
      <c r="AFJ186"/>
      <c r="AFK186"/>
      <c r="AFL186"/>
      <c r="AFM186"/>
      <c r="AFN186"/>
      <c r="AFO186"/>
      <c r="AFP186"/>
      <c r="AFQ186"/>
      <c r="AFR186"/>
      <c r="AFS186"/>
      <c r="AFT186"/>
      <c r="AFU186"/>
      <c r="AFV186"/>
      <c r="AFW186"/>
      <c r="AFX186"/>
      <c r="AFY186"/>
      <c r="AFZ186"/>
      <c r="AGA186"/>
      <c r="AGB186"/>
      <c r="AGC186"/>
      <c r="AGD186"/>
      <c r="AGE186"/>
      <c r="AGF186"/>
      <c r="AGG186"/>
      <c r="AGH186"/>
      <c r="AGI186"/>
      <c r="AGJ186"/>
      <c r="AGK186"/>
      <c r="AGL186"/>
      <c r="AGM186"/>
      <c r="AGN186"/>
      <c r="AGO186"/>
      <c r="AGP186"/>
      <c r="AGQ186"/>
      <c r="AGR186"/>
      <c r="AGS186"/>
      <c r="AGT186"/>
      <c r="AGU186"/>
      <c r="AGV186"/>
      <c r="AGW186"/>
      <c r="AGX186"/>
      <c r="AGY186"/>
      <c r="AGZ186"/>
      <c r="AHA186"/>
      <c r="AHB186"/>
      <c r="AHC186"/>
      <c r="AHD186"/>
      <c r="AHE186"/>
      <c r="AHF186"/>
      <c r="AHG186"/>
      <c r="AHH186"/>
      <c r="AHI186"/>
      <c r="AHJ186"/>
      <c r="AHK186"/>
      <c r="AHL186"/>
      <c r="AHM186"/>
      <c r="AHN186"/>
      <c r="AHO186"/>
      <c r="AHP186"/>
      <c r="AHQ186"/>
      <c r="AHR186"/>
      <c r="AHS186"/>
      <c r="AHT186"/>
      <c r="AHU186"/>
      <c r="AHV186"/>
      <c r="AHW186"/>
      <c r="AHX186"/>
      <c r="AHY186"/>
      <c r="AHZ186"/>
      <c r="AIA186"/>
      <c r="AIB186"/>
      <c r="AIC186"/>
      <c r="AID186"/>
      <c r="AIE186"/>
      <c r="AIF186"/>
      <c r="AIG186"/>
      <c r="AIH186"/>
      <c r="AII186"/>
      <c r="AIJ186"/>
      <c r="AIK186"/>
      <c r="AIL186"/>
      <c r="AIM186"/>
      <c r="AIN186"/>
      <c r="AIO186"/>
      <c r="AIP186"/>
      <c r="AIQ186"/>
      <c r="AIR186"/>
      <c r="AIS186"/>
      <c r="AIT186"/>
      <c r="AIU186"/>
      <c r="AIV186"/>
      <c r="AIW186"/>
      <c r="AIX186"/>
      <c r="AIY186"/>
      <c r="AIZ186"/>
      <c r="AJA186"/>
      <c r="AJB186"/>
      <c r="AJC186"/>
      <c r="AJD186"/>
      <c r="AJE186"/>
      <c r="AJF186"/>
      <c r="AJG186"/>
      <c r="AJH186"/>
      <c r="AJI186"/>
      <c r="AJJ186"/>
      <c r="AJK186"/>
      <c r="AJL186"/>
      <c r="AJM186"/>
      <c r="AJN186"/>
      <c r="AJO186"/>
      <c r="AJP186"/>
      <c r="AJQ186"/>
      <c r="AJR186"/>
      <c r="AJS186"/>
      <c r="AJT186"/>
      <c r="AJU186"/>
      <c r="AJV186"/>
      <c r="AJW186"/>
      <c r="AJX186"/>
      <c r="AJY186"/>
      <c r="AJZ186"/>
      <c r="AKA186"/>
      <c r="AKB186"/>
      <c r="AKC186"/>
      <c r="AKD186"/>
      <c r="AKE186"/>
      <c r="AKF186"/>
      <c r="AKG186"/>
      <c r="AKH186"/>
      <c r="AKI186"/>
      <c r="AKJ186"/>
      <c r="AKK186"/>
      <c r="AKL186"/>
      <c r="AKM186"/>
      <c r="AKN186"/>
      <c r="AKO186"/>
      <c r="AKP186"/>
      <c r="AKQ186"/>
      <c r="AKR186"/>
      <c r="AKS186"/>
      <c r="AKT186"/>
      <c r="AKU186"/>
      <c r="AKV186"/>
      <c r="AKW186"/>
      <c r="AKX186"/>
      <c r="AKY186"/>
      <c r="AKZ186"/>
      <c r="ALA186"/>
      <c r="ALB186"/>
      <c r="ALC186"/>
      <c r="ALD186"/>
      <c r="ALE186"/>
      <c r="ALF186"/>
      <c r="ALG186"/>
      <c r="ALH186"/>
      <c r="ALI186"/>
      <c r="ALJ186"/>
      <c r="ALK186"/>
      <c r="ALL186"/>
      <c r="ALM186"/>
      <c r="ALN186"/>
      <c r="ALO186"/>
      <c r="ALP186"/>
      <c r="ALQ186"/>
      <c r="ALR186"/>
      <c r="ALS186"/>
      <c r="ALT186"/>
      <c r="ALU186"/>
      <c r="ALV186"/>
      <c r="ALW186"/>
      <c r="ALX186"/>
      <c r="ALY186"/>
      <c r="ALZ186"/>
      <c r="AMA186"/>
      <c r="AMB186"/>
      <c r="AMC186"/>
      <c r="AMD186"/>
      <c r="AME186"/>
      <c r="AMF186"/>
      <c r="AMG186"/>
      <c r="AMH186"/>
      <c r="AMI186"/>
      <c r="AMJ186"/>
    </row>
    <row r="187" spans="1:1024" ht="13.5" customHeight="1">
      <c r="A187" s="981" t="s">
        <v>288</v>
      </c>
      <c r="B187" s="981"/>
      <c r="C187" s="981"/>
      <c r="D187" s="981"/>
      <c r="E187" s="558"/>
      <c r="F187" s="986" t="s">
        <v>289</v>
      </c>
      <c r="G187" s="986"/>
      <c r="H187" s="986"/>
      <c r="I187" s="986"/>
      <c r="J187" s="986"/>
      <c r="K187" s="986"/>
      <c r="L187" s="986"/>
      <c r="M187" s="986"/>
      <c r="N187" s="986"/>
      <c r="O187" s="986"/>
      <c r="P187" s="986"/>
      <c r="Q187" s="986"/>
      <c r="R187" s="986"/>
      <c r="S187" s="986"/>
      <c r="T187" s="986"/>
      <c r="U187" s="986"/>
      <c r="V187" s="986"/>
      <c r="W187" s="986"/>
      <c r="X187" s="986"/>
      <c r="Y187" s="986"/>
      <c r="Z187" s="986"/>
      <c r="AA187" s="986"/>
      <c r="AB187" s="986"/>
      <c r="AC187" s="986"/>
      <c r="AD187" s="986"/>
      <c r="AE187" s="986"/>
      <c r="AF187" s="986"/>
      <c r="AG187" s="986"/>
      <c r="AH187" s="986"/>
      <c r="AI187" s="986"/>
      <c r="AJ187" s="559"/>
      <c r="AK187" s="54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c r="AMG187"/>
      <c r="AMH187"/>
      <c r="AMI187"/>
      <c r="AMJ187"/>
    </row>
    <row r="188" spans="1:1024" ht="22.5" customHeight="1">
      <c r="A188" s="981"/>
      <c r="B188" s="981"/>
      <c r="C188" s="981"/>
      <c r="D188" s="981"/>
      <c r="E188" s="552"/>
      <c r="F188" s="983" t="s">
        <v>290</v>
      </c>
      <c r="G188" s="983"/>
      <c r="H188" s="983"/>
      <c r="I188" s="983"/>
      <c r="J188" s="983"/>
      <c r="K188" s="983"/>
      <c r="L188" s="983"/>
      <c r="M188" s="983"/>
      <c r="N188" s="983"/>
      <c r="O188" s="983"/>
      <c r="P188" s="983"/>
      <c r="Q188" s="983"/>
      <c r="R188" s="983"/>
      <c r="S188" s="983"/>
      <c r="T188" s="983"/>
      <c r="U188" s="983"/>
      <c r="V188" s="983"/>
      <c r="W188" s="983"/>
      <c r="X188" s="983"/>
      <c r="Y188" s="983"/>
      <c r="Z188" s="983"/>
      <c r="AA188" s="983"/>
      <c r="AB188" s="983"/>
      <c r="AC188" s="983"/>
      <c r="AD188" s="983"/>
      <c r="AE188" s="983"/>
      <c r="AF188" s="983"/>
      <c r="AG188" s="983"/>
      <c r="AH188" s="983"/>
      <c r="AI188" s="983"/>
      <c r="AJ188" s="553"/>
      <c r="AK188" s="547"/>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c r="ZB188"/>
      <c r="ZC188"/>
      <c r="ZD188"/>
      <c r="ZE188"/>
      <c r="ZF188"/>
      <c r="ZG188"/>
      <c r="ZH188"/>
      <c r="ZI188"/>
      <c r="ZJ188"/>
      <c r="ZK188"/>
      <c r="ZL188"/>
      <c r="ZM188"/>
      <c r="ZN188"/>
      <c r="ZO188"/>
      <c r="ZP188"/>
      <c r="ZQ188"/>
      <c r="ZR188"/>
      <c r="ZS188"/>
      <c r="ZT188"/>
      <c r="ZU188"/>
      <c r="ZV188"/>
      <c r="ZW188"/>
      <c r="ZX188"/>
      <c r="ZY188"/>
      <c r="ZZ188"/>
      <c r="AAA188"/>
      <c r="AAB188"/>
      <c r="AAC188"/>
      <c r="AAD188"/>
      <c r="AAE188"/>
      <c r="AAF188"/>
      <c r="AAG188"/>
      <c r="AAH188"/>
      <c r="AAI188"/>
      <c r="AAJ188"/>
      <c r="AAK188"/>
      <c r="AAL188"/>
      <c r="AAM188"/>
      <c r="AAN188"/>
      <c r="AAO188"/>
      <c r="AAP188"/>
      <c r="AAQ188"/>
      <c r="AAR188"/>
      <c r="AAS188"/>
      <c r="AAT188"/>
      <c r="AAU188"/>
      <c r="AAV188"/>
      <c r="AAW188"/>
      <c r="AAX188"/>
      <c r="AAY188"/>
      <c r="AAZ188"/>
      <c r="ABA188"/>
      <c r="ABB188"/>
      <c r="ABC188"/>
      <c r="ABD188"/>
      <c r="ABE188"/>
      <c r="ABF188"/>
      <c r="ABG188"/>
      <c r="ABH188"/>
      <c r="ABI188"/>
      <c r="ABJ188"/>
      <c r="ABK188"/>
      <c r="ABL188"/>
      <c r="ABM188"/>
      <c r="ABN188"/>
      <c r="ABO188"/>
      <c r="ABP188"/>
      <c r="ABQ188"/>
      <c r="ABR188"/>
      <c r="ABS188"/>
      <c r="ABT188"/>
      <c r="ABU188"/>
      <c r="ABV188"/>
      <c r="ABW188"/>
      <c r="ABX188"/>
      <c r="ABY188"/>
      <c r="ABZ188"/>
      <c r="ACA188"/>
      <c r="ACB188"/>
      <c r="ACC188"/>
      <c r="ACD188"/>
      <c r="ACE188"/>
      <c r="ACF188"/>
      <c r="ACG188"/>
      <c r="ACH188"/>
      <c r="ACI188"/>
      <c r="ACJ188"/>
      <c r="ACK188"/>
      <c r="ACL188"/>
      <c r="ACM188"/>
      <c r="ACN188"/>
      <c r="ACO188"/>
      <c r="ACP188"/>
      <c r="ACQ188"/>
      <c r="ACR188"/>
      <c r="ACS188"/>
      <c r="ACT188"/>
      <c r="ACU188"/>
      <c r="ACV188"/>
      <c r="ACW188"/>
      <c r="ACX188"/>
      <c r="ACY188"/>
      <c r="ACZ188"/>
      <c r="ADA188"/>
      <c r="ADB188"/>
      <c r="ADC188"/>
      <c r="ADD188"/>
      <c r="ADE188"/>
      <c r="ADF188"/>
      <c r="ADG188"/>
      <c r="ADH188"/>
      <c r="ADI188"/>
      <c r="ADJ188"/>
      <c r="ADK188"/>
      <c r="ADL188"/>
      <c r="ADM188"/>
      <c r="ADN188"/>
      <c r="ADO188"/>
      <c r="ADP188"/>
      <c r="ADQ188"/>
      <c r="ADR188"/>
      <c r="ADS188"/>
      <c r="ADT188"/>
      <c r="ADU188"/>
      <c r="ADV188"/>
      <c r="ADW188"/>
      <c r="ADX188"/>
      <c r="ADY188"/>
      <c r="ADZ188"/>
      <c r="AEA188"/>
      <c r="AEB188"/>
      <c r="AEC188"/>
      <c r="AED188"/>
      <c r="AEE188"/>
      <c r="AEF188"/>
      <c r="AEG188"/>
      <c r="AEH188"/>
      <c r="AEI188"/>
      <c r="AEJ188"/>
      <c r="AEK188"/>
      <c r="AEL188"/>
      <c r="AEM188"/>
      <c r="AEN188"/>
      <c r="AEO188"/>
      <c r="AEP188"/>
      <c r="AEQ188"/>
      <c r="AER188"/>
      <c r="AES188"/>
      <c r="AET188"/>
      <c r="AEU188"/>
      <c r="AEV188"/>
      <c r="AEW188"/>
      <c r="AEX188"/>
      <c r="AEY188"/>
      <c r="AEZ188"/>
      <c r="AFA188"/>
      <c r="AFB188"/>
      <c r="AFC188"/>
      <c r="AFD188"/>
      <c r="AFE188"/>
      <c r="AFF188"/>
      <c r="AFG188"/>
      <c r="AFH188"/>
      <c r="AFI188"/>
      <c r="AFJ188"/>
      <c r="AFK188"/>
      <c r="AFL188"/>
      <c r="AFM188"/>
      <c r="AFN188"/>
      <c r="AFO188"/>
      <c r="AFP188"/>
      <c r="AFQ188"/>
      <c r="AFR188"/>
      <c r="AFS188"/>
      <c r="AFT188"/>
      <c r="AFU188"/>
      <c r="AFV188"/>
      <c r="AFW188"/>
      <c r="AFX188"/>
      <c r="AFY188"/>
      <c r="AFZ188"/>
      <c r="AGA188"/>
      <c r="AGB188"/>
      <c r="AGC188"/>
      <c r="AGD188"/>
      <c r="AGE188"/>
      <c r="AGF188"/>
      <c r="AGG188"/>
      <c r="AGH188"/>
      <c r="AGI188"/>
      <c r="AGJ188"/>
      <c r="AGK188"/>
      <c r="AGL188"/>
      <c r="AGM188"/>
      <c r="AGN188"/>
      <c r="AGO188"/>
      <c r="AGP188"/>
      <c r="AGQ188"/>
      <c r="AGR188"/>
      <c r="AGS188"/>
      <c r="AGT188"/>
      <c r="AGU188"/>
      <c r="AGV188"/>
      <c r="AGW188"/>
      <c r="AGX188"/>
      <c r="AGY188"/>
      <c r="AGZ188"/>
      <c r="AHA188"/>
      <c r="AHB188"/>
      <c r="AHC188"/>
      <c r="AHD188"/>
      <c r="AHE188"/>
      <c r="AHF188"/>
      <c r="AHG188"/>
      <c r="AHH188"/>
      <c r="AHI188"/>
      <c r="AHJ188"/>
      <c r="AHK188"/>
      <c r="AHL188"/>
      <c r="AHM188"/>
      <c r="AHN188"/>
      <c r="AHO188"/>
      <c r="AHP188"/>
      <c r="AHQ188"/>
      <c r="AHR188"/>
      <c r="AHS188"/>
      <c r="AHT188"/>
      <c r="AHU188"/>
      <c r="AHV188"/>
      <c r="AHW188"/>
      <c r="AHX188"/>
      <c r="AHY188"/>
      <c r="AHZ188"/>
      <c r="AIA188"/>
      <c r="AIB188"/>
      <c r="AIC188"/>
      <c r="AID188"/>
      <c r="AIE188"/>
      <c r="AIF188"/>
      <c r="AIG188"/>
      <c r="AIH188"/>
      <c r="AII188"/>
      <c r="AIJ188"/>
      <c r="AIK188"/>
      <c r="AIL188"/>
      <c r="AIM188"/>
      <c r="AIN188"/>
      <c r="AIO188"/>
      <c r="AIP188"/>
      <c r="AIQ188"/>
      <c r="AIR188"/>
      <c r="AIS188"/>
      <c r="AIT188"/>
      <c r="AIU188"/>
      <c r="AIV188"/>
      <c r="AIW188"/>
      <c r="AIX188"/>
      <c r="AIY188"/>
      <c r="AIZ188"/>
      <c r="AJA188"/>
      <c r="AJB188"/>
      <c r="AJC188"/>
      <c r="AJD188"/>
      <c r="AJE188"/>
      <c r="AJF188"/>
      <c r="AJG188"/>
      <c r="AJH188"/>
      <c r="AJI188"/>
      <c r="AJJ188"/>
      <c r="AJK188"/>
      <c r="AJL188"/>
      <c r="AJM188"/>
      <c r="AJN188"/>
      <c r="AJO188"/>
      <c r="AJP188"/>
      <c r="AJQ188"/>
      <c r="AJR188"/>
      <c r="AJS188"/>
      <c r="AJT188"/>
      <c r="AJU188"/>
      <c r="AJV188"/>
      <c r="AJW188"/>
      <c r="AJX188"/>
      <c r="AJY188"/>
      <c r="AJZ188"/>
      <c r="AKA188"/>
      <c r="AKB188"/>
      <c r="AKC188"/>
      <c r="AKD188"/>
      <c r="AKE188"/>
      <c r="AKF188"/>
      <c r="AKG188"/>
      <c r="AKH188"/>
      <c r="AKI188"/>
      <c r="AKJ188"/>
      <c r="AKK188"/>
      <c r="AKL188"/>
      <c r="AKM188"/>
      <c r="AKN188"/>
      <c r="AKO188"/>
      <c r="AKP188"/>
      <c r="AKQ188"/>
      <c r="AKR188"/>
      <c r="AKS188"/>
      <c r="AKT188"/>
      <c r="AKU188"/>
      <c r="AKV188"/>
      <c r="AKW188"/>
      <c r="AKX188"/>
      <c r="AKY188"/>
      <c r="AKZ188"/>
      <c r="ALA188"/>
      <c r="ALB188"/>
      <c r="ALC188"/>
      <c r="ALD188"/>
      <c r="ALE188"/>
      <c r="ALF188"/>
      <c r="ALG188"/>
      <c r="ALH188"/>
      <c r="ALI188"/>
      <c r="ALJ188"/>
      <c r="ALK188"/>
      <c r="ALL188"/>
      <c r="ALM188"/>
      <c r="ALN188"/>
      <c r="ALO188"/>
      <c r="ALP188"/>
      <c r="ALQ188"/>
      <c r="ALR188"/>
      <c r="ALS188"/>
      <c r="ALT188"/>
      <c r="ALU188"/>
      <c r="ALV188"/>
      <c r="ALW188"/>
      <c r="ALX188"/>
      <c r="ALY188"/>
      <c r="ALZ188"/>
      <c r="AMA188"/>
      <c r="AMB188"/>
      <c r="AMC188"/>
      <c r="AMD188"/>
      <c r="AME188"/>
      <c r="AMF188"/>
      <c r="AMG188"/>
      <c r="AMH188"/>
      <c r="AMI188"/>
      <c r="AMJ188"/>
    </row>
    <row r="189" spans="1:1024" ht="13.5" customHeight="1">
      <c r="A189" s="981"/>
      <c r="B189" s="981"/>
      <c r="C189" s="981"/>
      <c r="D189" s="981"/>
      <c r="E189" s="552"/>
      <c r="F189" s="983" t="s">
        <v>291</v>
      </c>
      <c r="G189" s="983"/>
      <c r="H189" s="983"/>
      <c r="I189" s="983"/>
      <c r="J189" s="983"/>
      <c r="K189" s="983"/>
      <c r="L189" s="983"/>
      <c r="M189" s="983"/>
      <c r="N189" s="983"/>
      <c r="O189" s="983"/>
      <c r="P189" s="983"/>
      <c r="Q189" s="983"/>
      <c r="R189" s="983"/>
      <c r="S189" s="983"/>
      <c r="T189" s="983"/>
      <c r="U189" s="983"/>
      <c r="V189" s="983"/>
      <c r="W189" s="983"/>
      <c r="X189" s="983"/>
      <c r="Y189" s="983"/>
      <c r="Z189" s="983"/>
      <c r="AA189" s="983"/>
      <c r="AB189" s="983"/>
      <c r="AC189" s="983"/>
      <c r="AD189" s="983"/>
      <c r="AE189" s="983"/>
      <c r="AF189" s="983"/>
      <c r="AG189" s="983"/>
      <c r="AH189" s="983"/>
      <c r="AI189" s="983"/>
      <c r="AJ189" s="553"/>
      <c r="AK189" s="547"/>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c r="ZB189"/>
      <c r="ZC189"/>
      <c r="ZD189"/>
      <c r="ZE189"/>
      <c r="ZF189"/>
      <c r="ZG189"/>
      <c r="ZH189"/>
      <c r="ZI189"/>
      <c r="ZJ189"/>
      <c r="ZK189"/>
      <c r="ZL189"/>
      <c r="ZM189"/>
      <c r="ZN189"/>
      <c r="ZO189"/>
      <c r="ZP189"/>
      <c r="ZQ189"/>
      <c r="ZR189"/>
      <c r="ZS189"/>
      <c r="ZT189"/>
      <c r="ZU189"/>
      <c r="ZV189"/>
      <c r="ZW189"/>
      <c r="ZX189"/>
      <c r="ZY189"/>
      <c r="ZZ189"/>
      <c r="AAA189"/>
      <c r="AAB189"/>
      <c r="AAC189"/>
      <c r="AAD189"/>
      <c r="AAE189"/>
      <c r="AAF189"/>
      <c r="AAG189"/>
      <c r="AAH189"/>
      <c r="AAI189"/>
      <c r="AAJ189"/>
      <c r="AAK189"/>
      <c r="AAL189"/>
      <c r="AAM189"/>
      <c r="AAN189"/>
      <c r="AAO189"/>
      <c r="AAP189"/>
      <c r="AAQ189"/>
      <c r="AAR189"/>
      <c r="AAS189"/>
      <c r="AAT189"/>
      <c r="AAU189"/>
      <c r="AAV189"/>
      <c r="AAW189"/>
      <c r="AAX189"/>
      <c r="AAY189"/>
      <c r="AAZ189"/>
      <c r="ABA189"/>
      <c r="ABB189"/>
      <c r="ABC189"/>
      <c r="ABD189"/>
      <c r="ABE189"/>
      <c r="ABF189"/>
      <c r="ABG189"/>
      <c r="ABH189"/>
      <c r="ABI189"/>
      <c r="ABJ189"/>
      <c r="ABK189"/>
      <c r="ABL189"/>
      <c r="ABM189"/>
      <c r="ABN189"/>
      <c r="ABO189"/>
      <c r="ABP189"/>
      <c r="ABQ189"/>
      <c r="ABR189"/>
      <c r="ABS189"/>
      <c r="ABT189"/>
      <c r="ABU189"/>
      <c r="ABV189"/>
      <c r="ABW189"/>
      <c r="ABX189"/>
      <c r="ABY189"/>
      <c r="ABZ189"/>
      <c r="ACA189"/>
      <c r="ACB189"/>
      <c r="ACC189"/>
      <c r="ACD189"/>
      <c r="ACE189"/>
      <c r="ACF189"/>
      <c r="ACG189"/>
      <c r="ACH189"/>
      <c r="ACI189"/>
      <c r="ACJ189"/>
      <c r="ACK189"/>
      <c r="ACL189"/>
      <c r="ACM189"/>
      <c r="ACN189"/>
      <c r="ACO189"/>
      <c r="ACP189"/>
      <c r="ACQ189"/>
      <c r="ACR189"/>
      <c r="ACS189"/>
      <c r="ACT189"/>
      <c r="ACU189"/>
      <c r="ACV189"/>
      <c r="ACW189"/>
      <c r="ACX189"/>
      <c r="ACY189"/>
      <c r="ACZ189"/>
      <c r="ADA189"/>
      <c r="ADB189"/>
      <c r="ADC189"/>
      <c r="ADD189"/>
      <c r="ADE189"/>
      <c r="ADF189"/>
      <c r="ADG189"/>
      <c r="ADH189"/>
      <c r="ADI189"/>
      <c r="ADJ189"/>
      <c r="ADK189"/>
      <c r="ADL189"/>
      <c r="ADM189"/>
      <c r="ADN189"/>
      <c r="ADO189"/>
      <c r="ADP189"/>
      <c r="ADQ189"/>
      <c r="ADR189"/>
      <c r="ADS189"/>
      <c r="ADT189"/>
      <c r="ADU189"/>
      <c r="ADV189"/>
      <c r="ADW189"/>
      <c r="ADX189"/>
      <c r="ADY189"/>
      <c r="ADZ189"/>
      <c r="AEA189"/>
      <c r="AEB189"/>
      <c r="AEC189"/>
      <c r="AED189"/>
      <c r="AEE189"/>
      <c r="AEF189"/>
      <c r="AEG189"/>
      <c r="AEH189"/>
      <c r="AEI189"/>
      <c r="AEJ189"/>
      <c r="AEK189"/>
      <c r="AEL189"/>
      <c r="AEM189"/>
      <c r="AEN189"/>
      <c r="AEO189"/>
      <c r="AEP189"/>
      <c r="AEQ189"/>
      <c r="AER189"/>
      <c r="AES189"/>
      <c r="AET189"/>
      <c r="AEU189"/>
      <c r="AEV189"/>
      <c r="AEW189"/>
      <c r="AEX189"/>
      <c r="AEY189"/>
      <c r="AEZ189"/>
      <c r="AFA189"/>
      <c r="AFB189"/>
      <c r="AFC189"/>
      <c r="AFD189"/>
      <c r="AFE189"/>
      <c r="AFF189"/>
      <c r="AFG189"/>
      <c r="AFH189"/>
      <c r="AFI189"/>
      <c r="AFJ189"/>
      <c r="AFK189"/>
      <c r="AFL189"/>
      <c r="AFM189"/>
      <c r="AFN189"/>
      <c r="AFO189"/>
      <c r="AFP189"/>
      <c r="AFQ189"/>
      <c r="AFR189"/>
      <c r="AFS189"/>
      <c r="AFT189"/>
      <c r="AFU189"/>
      <c r="AFV189"/>
      <c r="AFW189"/>
      <c r="AFX189"/>
      <c r="AFY189"/>
      <c r="AFZ189"/>
      <c r="AGA189"/>
      <c r="AGB189"/>
      <c r="AGC189"/>
      <c r="AGD189"/>
      <c r="AGE189"/>
      <c r="AGF189"/>
      <c r="AGG189"/>
      <c r="AGH189"/>
      <c r="AGI189"/>
      <c r="AGJ189"/>
      <c r="AGK189"/>
      <c r="AGL189"/>
      <c r="AGM189"/>
      <c r="AGN189"/>
      <c r="AGO189"/>
      <c r="AGP189"/>
      <c r="AGQ189"/>
      <c r="AGR189"/>
      <c r="AGS189"/>
      <c r="AGT189"/>
      <c r="AGU189"/>
      <c r="AGV189"/>
      <c r="AGW189"/>
      <c r="AGX189"/>
      <c r="AGY189"/>
      <c r="AGZ189"/>
      <c r="AHA189"/>
      <c r="AHB189"/>
      <c r="AHC189"/>
      <c r="AHD189"/>
      <c r="AHE189"/>
      <c r="AHF189"/>
      <c r="AHG189"/>
      <c r="AHH189"/>
      <c r="AHI189"/>
      <c r="AHJ189"/>
      <c r="AHK189"/>
      <c r="AHL189"/>
      <c r="AHM189"/>
      <c r="AHN189"/>
      <c r="AHO189"/>
      <c r="AHP189"/>
      <c r="AHQ189"/>
      <c r="AHR189"/>
      <c r="AHS189"/>
      <c r="AHT189"/>
      <c r="AHU189"/>
      <c r="AHV189"/>
      <c r="AHW189"/>
      <c r="AHX189"/>
      <c r="AHY189"/>
      <c r="AHZ189"/>
      <c r="AIA189"/>
      <c r="AIB189"/>
      <c r="AIC189"/>
      <c r="AID189"/>
      <c r="AIE189"/>
      <c r="AIF189"/>
      <c r="AIG189"/>
      <c r="AIH189"/>
      <c r="AII189"/>
      <c r="AIJ189"/>
      <c r="AIK189"/>
      <c r="AIL189"/>
      <c r="AIM189"/>
      <c r="AIN189"/>
      <c r="AIO189"/>
      <c r="AIP189"/>
      <c r="AIQ189"/>
      <c r="AIR189"/>
      <c r="AIS189"/>
      <c r="AIT189"/>
      <c r="AIU189"/>
      <c r="AIV189"/>
      <c r="AIW189"/>
      <c r="AIX189"/>
      <c r="AIY189"/>
      <c r="AIZ189"/>
      <c r="AJA189"/>
      <c r="AJB189"/>
      <c r="AJC189"/>
      <c r="AJD189"/>
      <c r="AJE189"/>
      <c r="AJF189"/>
      <c r="AJG189"/>
      <c r="AJH189"/>
      <c r="AJI189"/>
      <c r="AJJ189"/>
      <c r="AJK189"/>
      <c r="AJL189"/>
      <c r="AJM189"/>
      <c r="AJN189"/>
      <c r="AJO189"/>
      <c r="AJP189"/>
      <c r="AJQ189"/>
      <c r="AJR189"/>
      <c r="AJS189"/>
      <c r="AJT189"/>
      <c r="AJU189"/>
      <c r="AJV189"/>
      <c r="AJW189"/>
      <c r="AJX189"/>
      <c r="AJY189"/>
      <c r="AJZ189"/>
      <c r="AKA189"/>
      <c r="AKB189"/>
      <c r="AKC189"/>
      <c r="AKD189"/>
      <c r="AKE189"/>
      <c r="AKF189"/>
      <c r="AKG189"/>
      <c r="AKH189"/>
      <c r="AKI189"/>
      <c r="AKJ189"/>
      <c r="AKK189"/>
      <c r="AKL189"/>
      <c r="AKM189"/>
      <c r="AKN189"/>
      <c r="AKO189"/>
      <c r="AKP189"/>
      <c r="AKQ189"/>
      <c r="AKR189"/>
      <c r="AKS189"/>
      <c r="AKT189"/>
      <c r="AKU189"/>
      <c r="AKV189"/>
      <c r="AKW189"/>
      <c r="AKX189"/>
      <c r="AKY189"/>
      <c r="AKZ189"/>
      <c r="ALA189"/>
      <c r="ALB189"/>
      <c r="ALC189"/>
      <c r="ALD189"/>
      <c r="ALE189"/>
      <c r="ALF189"/>
      <c r="ALG189"/>
      <c r="ALH189"/>
      <c r="ALI189"/>
      <c r="ALJ189"/>
      <c r="ALK189"/>
      <c r="ALL189"/>
      <c r="ALM189"/>
      <c r="ALN189"/>
      <c r="ALO189"/>
      <c r="ALP189"/>
      <c r="ALQ189"/>
      <c r="ALR189"/>
      <c r="ALS189"/>
      <c r="ALT189"/>
      <c r="ALU189"/>
      <c r="ALV189"/>
      <c r="ALW189"/>
      <c r="ALX189"/>
      <c r="ALY189"/>
      <c r="ALZ189"/>
      <c r="AMA189"/>
      <c r="AMB189"/>
      <c r="AMC189"/>
      <c r="AMD189"/>
      <c r="AME189"/>
      <c r="AMF189"/>
      <c r="AMG189"/>
      <c r="AMH189"/>
      <c r="AMI189"/>
      <c r="AMJ189"/>
    </row>
    <row r="190" spans="1:1024" ht="13.5" customHeight="1">
      <c r="A190" s="981"/>
      <c r="B190" s="981"/>
      <c r="C190" s="981"/>
      <c r="D190" s="981"/>
      <c r="E190" s="560"/>
      <c r="F190" s="988" t="s">
        <v>292</v>
      </c>
      <c r="G190" s="988"/>
      <c r="H190" s="988"/>
      <c r="I190" s="988"/>
      <c r="J190" s="988"/>
      <c r="K190" s="988"/>
      <c r="L190" s="988"/>
      <c r="M190" s="988"/>
      <c r="N190" s="988"/>
      <c r="O190" s="988"/>
      <c r="P190" s="988"/>
      <c r="Q190" s="988"/>
      <c r="R190" s="988"/>
      <c r="S190" s="988"/>
      <c r="T190" s="988"/>
      <c r="U190" s="988"/>
      <c r="V190" s="988"/>
      <c r="W190" s="988"/>
      <c r="X190" s="988"/>
      <c r="Y190" s="988"/>
      <c r="Z190" s="988"/>
      <c r="AA190" s="988"/>
      <c r="AB190" s="988"/>
      <c r="AC190" s="988"/>
      <c r="AD190" s="988"/>
      <c r="AE190" s="988"/>
      <c r="AF190" s="988"/>
      <c r="AG190" s="988"/>
      <c r="AH190" s="988"/>
      <c r="AI190" s="988"/>
      <c r="AJ190" s="561"/>
      <c r="AK190" s="547"/>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c r="AMG190"/>
      <c r="AMH190"/>
      <c r="AMI190"/>
      <c r="AMJ190"/>
    </row>
    <row r="191" spans="1:1024" ht="21" customHeight="1">
      <c r="A191" s="981" t="s">
        <v>293</v>
      </c>
      <c r="B191" s="981"/>
      <c r="C191" s="981"/>
      <c r="D191" s="981"/>
      <c r="E191" s="558"/>
      <c r="F191" s="989" t="s">
        <v>294</v>
      </c>
      <c r="G191" s="989"/>
      <c r="H191" s="989"/>
      <c r="I191" s="989"/>
      <c r="J191" s="989"/>
      <c r="K191" s="989"/>
      <c r="L191" s="989"/>
      <c r="M191" s="989"/>
      <c r="N191" s="989"/>
      <c r="O191" s="989"/>
      <c r="P191" s="989"/>
      <c r="Q191" s="989"/>
      <c r="R191" s="989"/>
      <c r="S191" s="989"/>
      <c r="T191" s="989"/>
      <c r="U191" s="989"/>
      <c r="V191" s="989"/>
      <c r="W191" s="989"/>
      <c r="X191" s="989"/>
      <c r="Y191" s="989"/>
      <c r="Z191" s="989"/>
      <c r="AA191" s="989"/>
      <c r="AB191" s="989"/>
      <c r="AC191" s="989"/>
      <c r="AD191" s="989"/>
      <c r="AE191" s="989"/>
      <c r="AF191" s="989"/>
      <c r="AG191" s="989"/>
      <c r="AH191" s="989"/>
      <c r="AI191" s="989"/>
      <c r="AJ191" s="559"/>
      <c r="AK191" s="547"/>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c r="ZB191"/>
      <c r="ZC191"/>
      <c r="ZD191"/>
      <c r="ZE191"/>
      <c r="ZF191"/>
      <c r="ZG191"/>
      <c r="ZH191"/>
      <c r="ZI191"/>
      <c r="ZJ191"/>
      <c r="ZK191"/>
      <c r="ZL191"/>
      <c r="ZM191"/>
      <c r="ZN191"/>
      <c r="ZO191"/>
      <c r="ZP191"/>
      <c r="ZQ191"/>
      <c r="ZR191"/>
      <c r="ZS191"/>
      <c r="ZT191"/>
      <c r="ZU191"/>
      <c r="ZV191"/>
      <c r="ZW191"/>
      <c r="ZX191"/>
      <c r="ZY191"/>
      <c r="ZZ191"/>
      <c r="AAA191"/>
      <c r="AAB191"/>
      <c r="AAC191"/>
      <c r="AAD191"/>
      <c r="AAE191"/>
      <c r="AAF191"/>
      <c r="AAG191"/>
      <c r="AAH191"/>
      <c r="AAI191"/>
      <c r="AAJ191"/>
      <c r="AAK191"/>
      <c r="AAL191"/>
      <c r="AAM191"/>
      <c r="AAN191"/>
      <c r="AAO191"/>
      <c r="AAP191"/>
      <c r="AAQ191"/>
      <c r="AAR191"/>
      <c r="AAS191"/>
      <c r="AAT191"/>
      <c r="AAU191"/>
      <c r="AAV191"/>
      <c r="AAW191"/>
      <c r="AAX191"/>
      <c r="AAY191"/>
      <c r="AAZ191"/>
      <c r="ABA191"/>
      <c r="ABB191"/>
      <c r="ABC191"/>
      <c r="ABD191"/>
      <c r="ABE191"/>
      <c r="ABF191"/>
      <c r="ABG191"/>
      <c r="ABH191"/>
      <c r="ABI191"/>
      <c r="ABJ191"/>
      <c r="ABK191"/>
      <c r="ABL191"/>
      <c r="ABM191"/>
      <c r="ABN191"/>
      <c r="ABO191"/>
      <c r="ABP191"/>
      <c r="ABQ191"/>
      <c r="ABR191"/>
      <c r="ABS191"/>
      <c r="ABT191"/>
      <c r="ABU191"/>
      <c r="ABV191"/>
      <c r="ABW191"/>
      <c r="ABX191"/>
      <c r="ABY191"/>
      <c r="ABZ191"/>
      <c r="ACA191"/>
      <c r="ACB191"/>
      <c r="ACC191"/>
      <c r="ACD191"/>
      <c r="ACE191"/>
      <c r="ACF191"/>
      <c r="ACG191"/>
      <c r="ACH191"/>
      <c r="ACI191"/>
      <c r="ACJ191"/>
      <c r="ACK191"/>
      <c r="ACL191"/>
      <c r="ACM191"/>
      <c r="ACN191"/>
      <c r="ACO191"/>
      <c r="ACP191"/>
      <c r="ACQ191"/>
      <c r="ACR191"/>
      <c r="ACS191"/>
      <c r="ACT191"/>
      <c r="ACU191"/>
      <c r="ACV191"/>
      <c r="ACW191"/>
      <c r="ACX191"/>
      <c r="ACY191"/>
      <c r="ACZ191"/>
      <c r="ADA191"/>
      <c r="ADB191"/>
      <c r="ADC191"/>
      <c r="ADD191"/>
      <c r="ADE191"/>
      <c r="ADF191"/>
      <c r="ADG191"/>
      <c r="ADH191"/>
      <c r="ADI191"/>
      <c r="ADJ191"/>
      <c r="ADK191"/>
      <c r="ADL191"/>
      <c r="ADM191"/>
      <c r="ADN191"/>
      <c r="ADO191"/>
      <c r="ADP191"/>
      <c r="ADQ191"/>
      <c r="ADR191"/>
      <c r="ADS191"/>
      <c r="ADT191"/>
      <c r="ADU191"/>
      <c r="ADV191"/>
      <c r="ADW191"/>
      <c r="ADX191"/>
      <c r="ADY191"/>
      <c r="ADZ191"/>
      <c r="AEA191"/>
      <c r="AEB191"/>
      <c r="AEC191"/>
      <c r="AED191"/>
      <c r="AEE191"/>
      <c r="AEF191"/>
      <c r="AEG191"/>
      <c r="AEH191"/>
      <c r="AEI191"/>
      <c r="AEJ191"/>
      <c r="AEK191"/>
      <c r="AEL191"/>
      <c r="AEM191"/>
      <c r="AEN191"/>
      <c r="AEO191"/>
      <c r="AEP191"/>
      <c r="AEQ191"/>
      <c r="AER191"/>
      <c r="AES191"/>
      <c r="AET191"/>
      <c r="AEU191"/>
      <c r="AEV191"/>
      <c r="AEW191"/>
      <c r="AEX191"/>
      <c r="AEY191"/>
      <c r="AEZ191"/>
      <c r="AFA191"/>
      <c r="AFB191"/>
      <c r="AFC191"/>
      <c r="AFD191"/>
      <c r="AFE191"/>
      <c r="AFF191"/>
      <c r="AFG191"/>
      <c r="AFH191"/>
      <c r="AFI191"/>
      <c r="AFJ191"/>
      <c r="AFK191"/>
      <c r="AFL191"/>
      <c r="AFM191"/>
      <c r="AFN191"/>
      <c r="AFO191"/>
      <c r="AFP191"/>
      <c r="AFQ191"/>
      <c r="AFR191"/>
      <c r="AFS191"/>
      <c r="AFT191"/>
      <c r="AFU191"/>
      <c r="AFV191"/>
      <c r="AFW191"/>
      <c r="AFX191"/>
      <c r="AFY191"/>
      <c r="AFZ191"/>
      <c r="AGA191"/>
      <c r="AGB191"/>
      <c r="AGC191"/>
      <c r="AGD191"/>
      <c r="AGE191"/>
      <c r="AGF191"/>
      <c r="AGG191"/>
      <c r="AGH191"/>
      <c r="AGI191"/>
      <c r="AGJ191"/>
      <c r="AGK191"/>
      <c r="AGL191"/>
      <c r="AGM191"/>
      <c r="AGN191"/>
      <c r="AGO191"/>
      <c r="AGP191"/>
      <c r="AGQ191"/>
      <c r="AGR191"/>
      <c r="AGS191"/>
      <c r="AGT191"/>
      <c r="AGU191"/>
      <c r="AGV191"/>
      <c r="AGW191"/>
      <c r="AGX191"/>
      <c r="AGY191"/>
      <c r="AGZ191"/>
      <c r="AHA191"/>
      <c r="AHB191"/>
      <c r="AHC191"/>
      <c r="AHD191"/>
      <c r="AHE191"/>
      <c r="AHF191"/>
      <c r="AHG191"/>
      <c r="AHH191"/>
      <c r="AHI191"/>
      <c r="AHJ191"/>
      <c r="AHK191"/>
      <c r="AHL191"/>
      <c r="AHM191"/>
      <c r="AHN191"/>
      <c r="AHO191"/>
      <c r="AHP191"/>
      <c r="AHQ191"/>
      <c r="AHR191"/>
      <c r="AHS191"/>
      <c r="AHT191"/>
      <c r="AHU191"/>
      <c r="AHV191"/>
      <c r="AHW191"/>
      <c r="AHX191"/>
      <c r="AHY191"/>
      <c r="AHZ191"/>
      <c r="AIA191"/>
      <c r="AIB191"/>
      <c r="AIC191"/>
      <c r="AID191"/>
      <c r="AIE191"/>
      <c r="AIF191"/>
      <c r="AIG191"/>
      <c r="AIH191"/>
      <c r="AII191"/>
      <c r="AIJ191"/>
      <c r="AIK191"/>
      <c r="AIL191"/>
      <c r="AIM191"/>
      <c r="AIN191"/>
      <c r="AIO191"/>
      <c r="AIP191"/>
      <c r="AIQ191"/>
      <c r="AIR191"/>
      <c r="AIS191"/>
      <c r="AIT191"/>
      <c r="AIU191"/>
      <c r="AIV191"/>
      <c r="AIW191"/>
      <c r="AIX191"/>
      <c r="AIY191"/>
      <c r="AIZ191"/>
      <c r="AJA191"/>
      <c r="AJB191"/>
      <c r="AJC191"/>
      <c r="AJD191"/>
      <c r="AJE191"/>
      <c r="AJF191"/>
      <c r="AJG191"/>
      <c r="AJH191"/>
      <c r="AJI191"/>
      <c r="AJJ191"/>
      <c r="AJK191"/>
      <c r="AJL191"/>
      <c r="AJM191"/>
      <c r="AJN191"/>
      <c r="AJO191"/>
      <c r="AJP191"/>
      <c r="AJQ191"/>
      <c r="AJR191"/>
      <c r="AJS191"/>
      <c r="AJT191"/>
      <c r="AJU191"/>
      <c r="AJV191"/>
      <c r="AJW191"/>
      <c r="AJX191"/>
      <c r="AJY191"/>
      <c r="AJZ191"/>
      <c r="AKA191"/>
      <c r="AKB191"/>
      <c r="AKC191"/>
      <c r="AKD191"/>
      <c r="AKE191"/>
      <c r="AKF191"/>
      <c r="AKG191"/>
      <c r="AKH191"/>
      <c r="AKI191"/>
      <c r="AKJ191"/>
      <c r="AKK191"/>
      <c r="AKL191"/>
      <c r="AKM191"/>
      <c r="AKN191"/>
      <c r="AKO191"/>
      <c r="AKP191"/>
      <c r="AKQ191"/>
      <c r="AKR191"/>
      <c r="AKS191"/>
      <c r="AKT191"/>
      <c r="AKU191"/>
      <c r="AKV191"/>
      <c r="AKW191"/>
      <c r="AKX191"/>
      <c r="AKY191"/>
      <c r="AKZ191"/>
      <c r="ALA191"/>
      <c r="ALB191"/>
      <c r="ALC191"/>
      <c r="ALD191"/>
      <c r="ALE191"/>
      <c r="ALF191"/>
      <c r="ALG191"/>
      <c r="ALH191"/>
      <c r="ALI191"/>
      <c r="ALJ191"/>
      <c r="ALK191"/>
      <c r="ALL191"/>
      <c r="ALM191"/>
      <c r="ALN191"/>
      <c r="ALO191"/>
      <c r="ALP191"/>
      <c r="ALQ191"/>
      <c r="ALR191"/>
      <c r="ALS191"/>
      <c r="ALT191"/>
      <c r="ALU191"/>
      <c r="ALV191"/>
      <c r="ALW191"/>
      <c r="ALX191"/>
      <c r="ALY191"/>
      <c r="ALZ191"/>
      <c r="AMA191"/>
      <c r="AMB191"/>
      <c r="AMC191"/>
      <c r="AMD191"/>
      <c r="AME191"/>
      <c r="AMF191"/>
      <c r="AMG191"/>
      <c r="AMH191"/>
      <c r="AMI191"/>
      <c r="AMJ191"/>
    </row>
    <row r="192" spans="1:1024" ht="13.5" customHeight="1">
      <c r="A192" s="981"/>
      <c r="B192" s="981"/>
      <c r="C192" s="981"/>
      <c r="D192" s="981"/>
      <c r="E192" s="552"/>
      <c r="F192" s="990" t="s">
        <v>295</v>
      </c>
      <c r="G192" s="990"/>
      <c r="H192" s="990"/>
      <c r="I192" s="990"/>
      <c r="J192" s="990"/>
      <c r="K192" s="990"/>
      <c r="L192" s="990"/>
      <c r="M192" s="990"/>
      <c r="N192" s="990"/>
      <c r="O192" s="990"/>
      <c r="P192" s="990"/>
      <c r="Q192" s="990"/>
      <c r="R192" s="990"/>
      <c r="S192" s="990"/>
      <c r="T192" s="990"/>
      <c r="U192" s="990"/>
      <c r="V192" s="990"/>
      <c r="W192" s="990"/>
      <c r="X192" s="990"/>
      <c r="Y192" s="990"/>
      <c r="Z192" s="990"/>
      <c r="AA192" s="990"/>
      <c r="AB192" s="990"/>
      <c r="AC192" s="990"/>
      <c r="AD192" s="990"/>
      <c r="AE192" s="990"/>
      <c r="AF192" s="990"/>
      <c r="AG192" s="990"/>
      <c r="AH192" s="990"/>
      <c r="AI192" s="990"/>
      <c r="AJ192" s="559"/>
      <c r="AK192" s="94"/>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c r="ZB192"/>
      <c r="ZC192"/>
      <c r="ZD192"/>
      <c r="ZE192"/>
      <c r="ZF192"/>
      <c r="ZG192"/>
      <c r="ZH192"/>
      <c r="ZI192"/>
      <c r="ZJ192"/>
      <c r="ZK192"/>
      <c r="ZL192"/>
      <c r="ZM192"/>
      <c r="ZN192"/>
      <c r="ZO192"/>
      <c r="ZP192"/>
      <c r="ZQ192"/>
      <c r="ZR192"/>
      <c r="ZS192"/>
      <c r="ZT192"/>
      <c r="ZU192"/>
      <c r="ZV192"/>
      <c r="ZW192"/>
      <c r="ZX192"/>
      <c r="ZY192"/>
      <c r="ZZ192"/>
      <c r="AAA192"/>
      <c r="AAB192"/>
      <c r="AAC192"/>
      <c r="AAD192"/>
      <c r="AAE192"/>
      <c r="AAF192"/>
      <c r="AAG192"/>
      <c r="AAH192"/>
      <c r="AAI192"/>
      <c r="AAJ192"/>
      <c r="AAK192"/>
      <c r="AAL192"/>
      <c r="AAM192"/>
      <c r="AAN192"/>
      <c r="AAO192"/>
      <c r="AAP192"/>
      <c r="AAQ192"/>
      <c r="AAR192"/>
      <c r="AAS192"/>
      <c r="AAT192"/>
      <c r="AAU192"/>
      <c r="AAV192"/>
      <c r="AAW192"/>
      <c r="AAX192"/>
      <c r="AAY192"/>
      <c r="AAZ192"/>
      <c r="ABA192"/>
      <c r="ABB192"/>
      <c r="ABC192"/>
      <c r="ABD192"/>
      <c r="ABE192"/>
      <c r="ABF192"/>
      <c r="ABG192"/>
      <c r="ABH192"/>
      <c r="ABI192"/>
      <c r="ABJ192"/>
      <c r="ABK192"/>
      <c r="ABL192"/>
      <c r="ABM192"/>
      <c r="ABN192"/>
      <c r="ABO192"/>
      <c r="ABP192"/>
      <c r="ABQ192"/>
      <c r="ABR192"/>
      <c r="ABS192"/>
      <c r="ABT192"/>
      <c r="ABU192"/>
      <c r="ABV192"/>
      <c r="ABW192"/>
      <c r="ABX192"/>
      <c r="ABY192"/>
      <c r="ABZ192"/>
      <c r="ACA192"/>
      <c r="ACB192"/>
      <c r="ACC192"/>
      <c r="ACD192"/>
      <c r="ACE192"/>
      <c r="ACF192"/>
      <c r="ACG192"/>
      <c r="ACH192"/>
      <c r="ACI192"/>
      <c r="ACJ192"/>
      <c r="ACK192"/>
      <c r="ACL192"/>
      <c r="ACM192"/>
      <c r="ACN192"/>
      <c r="ACO192"/>
      <c r="ACP192"/>
      <c r="ACQ192"/>
      <c r="ACR192"/>
      <c r="ACS192"/>
      <c r="ACT192"/>
      <c r="ACU192"/>
      <c r="ACV192"/>
      <c r="ACW192"/>
      <c r="ACX192"/>
      <c r="ACY192"/>
      <c r="ACZ192"/>
      <c r="ADA192"/>
      <c r="ADB192"/>
      <c r="ADC192"/>
      <c r="ADD192"/>
      <c r="ADE192"/>
      <c r="ADF192"/>
      <c r="ADG192"/>
      <c r="ADH192"/>
      <c r="ADI192"/>
      <c r="ADJ192"/>
      <c r="ADK192"/>
      <c r="ADL192"/>
      <c r="ADM192"/>
      <c r="ADN192"/>
      <c r="ADO192"/>
      <c r="ADP192"/>
      <c r="ADQ192"/>
      <c r="ADR192"/>
      <c r="ADS192"/>
      <c r="ADT192"/>
      <c r="ADU192"/>
      <c r="ADV192"/>
      <c r="ADW192"/>
      <c r="ADX192"/>
      <c r="ADY192"/>
      <c r="ADZ192"/>
      <c r="AEA192"/>
      <c r="AEB192"/>
      <c r="AEC192"/>
      <c r="AED192"/>
      <c r="AEE192"/>
      <c r="AEF192"/>
      <c r="AEG192"/>
      <c r="AEH192"/>
      <c r="AEI192"/>
      <c r="AEJ192"/>
      <c r="AEK192"/>
      <c r="AEL192"/>
      <c r="AEM192"/>
      <c r="AEN192"/>
      <c r="AEO192"/>
      <c r="AEP192"/>
      <c r="AEQ192"/>
      <c r="AER192"/>
      <c r="AES192"/>
      <c r="AET192"/>
      <c r="AEU192"/>
      <c r="AEV192"/>
      <c r="AEW192"/>
      <c r="AEX192"/>
      <c r="AEY192"/>
      <c r="AEZ192"/>
      <c r="AFA192"/>
      <c r="AFB192"/>
      <c r="AFC192"/>
      <c r="AFD192"/>
      <c r="AFE192"/>
      <c r="AFF192"/>
      <c r="AFG192"/>
      <c r="AFH192"/>
      <c r="AFI192"/>
      <c r="AFJ192"/>
      <c r="AFK192"/>
      <c r="AFL192"/>
      <c r="AFM192"/>
      <c r="AFN192"/>
      <c r="AFO192"/>
      <c r="AFP192"/>
      <c r="AFQ192"/>
      <c r="AFR192"/>
      <c r="AFS192"/>
      <c r="AFT192"/>
      <c r="AFU192"/>
      <c r="AFV192"/>
      <c r="AFW192"/>
      <c r="AFX192"/>
      <c r="AFY192"/>
      <c r="AFZ192"/>
      <c r="AGA192"/>
      <c r="AGB192"/>
      <c r="AGC192"/>
      <c r="AGD192"/>
      <c r="AGE192"/>
      <c r="AGF192"/>
      <c r="AGG192"/>
      <c r="AGH192"/>
      <c r="AGI192"/>
      <c r="AGJ192"/>
      <c r="AGK192"/>
      <c r="AGL192"/>
      <c r="AGM192"/>
      <c r="AGN192"/>
      <c r="AGO192"/>
      <c r="AGP192"/>
      <c r="AGQ192"/>
      <c r="AGR192"/>
      <c r="AGS192"/>
      <c r="AGT192"/>
      <c r="AGU192"/>
      <c r="AGV192"/>
      <c r="AGW192"/>
      <c r="AGX192"/>
      <c r="AGY192"/>
      <c r="AGZ192"/>
      <c r="AHA192"/>
      <c r="AHB192"/>
      <c r="AHC192"/>
      <c r="AHD192"/>
      <c r="AHE192"/>
      <c r="AHF192"/>
      <c r="AHG192"/>
      <c r="AHH192"/>
      <c r="AHI192"/>
      <c r="AHJ192"/>
      <c r="AHK192"/>
      <c r="AHL192"/>
      <c r="AHM192"/>
      <c r="AHN192"/>
      <c r="AHO192"/>
      <c r="AHP192"/>
      <c r="AHQ192"/>
      <c r="AHR192"/>
      <c r="AHS192"/>
      <c r="AHT192"/>
      <c r="AHU192"/>
      <c r="AHV192"/>
      <c r="AHW192"/>
      <c r="AHX192"/>
      <c r="AHY192"/>
      <c r="AHZ192"/>
      <c r="AIA192"/>
      <c r="AIB192"/>
      <c r="AIC192"/>
      <c r="AID192"/>
      <c r="AIE192"/>
      <c r="AIF192"/>
      <c r="AIG192"/>
      <c r="AIH192"/>
      <c r="AII192"/>
      <c r="AIJ192"/>
      <c r="AIK192"/>
      <c r="AIL192"/>
      <c r="AIM192"/>
      <c r="AIN192"/>
      <c r="AIO192"/>
      <c r="AIP192"/>
      <c r="AIQ192"/>
      <c r="AIR192"/>
      <c r="AIS192"/>
      <c r="AIT192"/>
      <c r="AIU192"/>
      <c r="AIV192"/>
      <c r="AIW192"/>
      <c r="AIX192"/>
      <c r="AIY192"/>
      <c r="AIZ192"/>
      <c r="AJA192"/>
      <c r="AJB192"/>
      <c r="AJC192"/>
      <c r="AJD192"/>
      <c r="AJE192"/>
      <c r="AJF192"/>
      <c r="AJG192"/>
      <c r="AJH192"/>
      <c r="AJI192"/>
      <c r="AJJ192"/>
      <c r="AJK192"/>
      <c r="AJL192"/>
      <c r="AJM192"/>
      <c r="AJN192"/>
      <c r="AJO192"/>
      <c r="AJP192"/>
      <c r="AJQ192"/>
      <c r="AJR192"/>
      <c r="AJS192"/>
      <c r="AJT192"/>
      <c r="AJU192"/>
      <c r="AJV192"/>
      <c r="AJW192"/>
      <c r="AJX192"/>
      <c r="AJY192"/>
      <c r="AJZ192"/>
      <c r="AKA192"/>
      <c r="AKB192"/>
      <c r="AKC192"/>
      <c r="AKD192"/>
      <c r="AKE192"/>
      <c r="AKF192"/>
      <c r="AKG192"/>
      <c r="AKH192"/>
      <c r="AKI192"/>
      <c r="AKJ192"/>
      <c r="AKK192"/>
      <c r="AKL192"/>
      <c r="AKM192"/>
      <c r="AKN192"/>
      <c r="AKO192"/>
      <c r="AKP192"/>
      <c r="AKQ192"/>
      <c r="AKR192"/>
      <c r="AKS192"/>
      <c r="AKT192"/>
      <c r="AKU192"/>
      <c r="AKV192"/>
      <c r="AKW192"/>
      <c r="AKX192"/>
      <c r="AKY192"/>
      <c r="AKZ192"/>
      <c r="ALA192"/>
      <c r="ALB192"/>
      <c r="ALC192"/>
      <c r="ALD192"/>
      <c r="ALE192"/>
      <c r="ALF192"/>
      <c r="ALG192"/>
      <c r="ALH192"/>
      <c r="ALI192"/>
      <c r="ALJ192"/>
      <c r="ALK192"/>
      <c r="ALL192"/>
      <c r="ALM192"/>
      <c r="ALN192"/>
      <c r="ALO192"/>
      <c r="ALP192"/>
      <c r="ALQ192"/>
      <c r="ALR192"/>
      <c r="ALS192"/>
      <c r="ALT192"/>
      <c r="ALU192"/>
      <c r="ALV192"/>
      <c r="ALW192"/>
      <c r="ALX192"/>
      <c r="ALY192"/>
      <c r="ALZ192"/>
      <c r="AMA192"/>
      <c r="AMB192"/>
      <c r="AMC192"/>
      <c r="AMD192"/>
      <c r="AME192"/>
      <c r="AMF192"/>
      <c r="AMG192"/>
      <c r="AMH192"/>
      <c r="AMI192"/>
      <c r="AMJ192"/>
    </row>
    <row r="193" spans="1:1024" ht="13.5" customHeight="1">
      <c r="A193" s="981"/>
      <c r="B193" s="981"/>
      <c r="C193" s="981"/>
      <c r="D193" s="981"/>
      <c r="E193" s="558"/>
      <c r="F193" s="989" t="s">
        <v>296</v>
      </c>
      <c r="G193" s="989"/>
      <c r="H193" s="989"/>
      <c r="I193" s="989"/>
      <c r="J193" s="989"/>
      <c r="K193" s="989"/>
      <c r="L193" s="989"/>
      <c r="M193" s="989"/>
      <c r="N193" s="989"/>
      <c r="O193" s="989"/>
      <c r="P193" s="989"/>
      <c r="Q193" s="989"/>
      <c r="R193" s="989"/>
      <c r="S193" s="989"/>
      <c r="T193" s="989"/>
      <c r="U193" s="989"/>
      <c r="V193" s="989"/>
      <c r="W193" s="989"/>
      <c r="X193" s="989"/>
      <c r="Y193" s="989"/>
      <c r="Z193" s="989"/>
      <c r="AA193" s="989"/>
      <c r="AB193" s="989"/>
      <c r="AC193" s="989"/>
      <c r="AD193" s="989"/>
      <c r="AE193" s="989"/>
      <c r="AF193" s="989"/>
      <c r="AG193" s="989"/>
      <c r="AH193" s="989"/>
      <c r="AI193" s="989"/>
      <c r="AJ193" s="562"/>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row>
    <row r="194" spans="1:1024" ht="13.5" customHeight="1">
      <c r="A194" s="981"/>
      <c r="B194" s="981"/>
      <c r="C194" s="981"/>
      <c r="D194" s="981"/>
      <c r="E194" s="560"/>
      <c r="F194" s="987" t="s">
        <v>297</v>
      </c>
      <c r="G194" s="987"/>
      <c r="H194" s="987"/>
      <c r="I194" s="987"/>
      <c r="J194" s="987"/>
      <c r="K194" s="987"/>
      <c r="L194" s="987"/>
      <c r="M194" s="987"/>
      <c r="N194" s="987"/>
      <c r="O194" s="987"/>
      <c r="P194" s="987"/>
      <c r="Q194" s="987"/>
      <c r="R194" s="987"/>
      <c r="S194" s="987"/>
      <c r="T194" s="987"/>
      <c r="U194" s="987"/>
      <c r="V194" s="987"/>
      <c r="W194" s="987"/>
      <c r="X194" s="987"/>
      <c r="Y194" s="987"/>
      <c r="Z194" s="987"/>
      <c r="AA194" s="987"/>
      <c r="AB194" s="987"/>
      <c r="AC194" s="987"/>
      <c r="AD194" s="987"/>
      <c r="AE194" s="987"/>
      <c r="AF194" s="987"/>
      <c r="AG194" s="987"/>
      <c r="AH194" s="987"/>
      <c r="AI194" s="987"/>
      <c r="AJ194" s="987"/>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c r="ZB194"/>
      <c r="ZC194"/>
      <c r="ZD194"/>
      <c r="ZE194"/>
      <c r="ZF194"/>
      <c r="ZG194"/>
      <c r="ZH194"/>
      <c r="ZI194"/>
      <c r="ZJ194"/>
      <c r="ZK194"/>
      <c r="ZL194"/>
      <c r="ZM194"/>
      <c r="ZN194"/>
      <c r="ZO194"/>
      <c r="ZP194"/>
      <c r="ZQ194"/>
      <c r="ZR194"/>
      <c r="ZS194"/>
      <c r="ZT194"/>
      <c r="ZU194"/>
      <c r="ZV194"/>
      <c r="ZW194"/>
      <c r="ZX194"/>
      <c r="ZY194"/>
      <c r="ZZ194"/>
      <c r="AAA194"/>
      <c r="AAB194"/>
      <c r="AAC194"/>
      <c r="AAD194"/>
      <c r="AAE194"/>
      <c r="AAF194"/>
      <c r="AAG194"/>
      <c r="AAH194"/>
      <c r="AAI194"/>
      <c r="AAJ194"/>
      <c r="AAK194"/>
      <c r="AAL194"/>
      <c r="AAM194"/>
      <c r="AAN194"/>
      <c r="AAO194"/>
      <c r="AAP194"/>
      <c r="AAQ194"/>
      <c r="AAR194"/>
      <c r="AAS194"/>
      <c r="AAT194"/>
      <c r="AAU194"/>
      <c r="AAV194"/>
      <c r="AAW194"/>
      <c r="AAX194"/>
      <c r="AAY194"/>
      <c r="AAZ194"/>
      <c r="ABA194"/>
      <c r="ABB194"/>
      <c r="ABC194"/>
      <c r="ABD194"/>
      <c r="ABE194"/>
      <c r="ABF194"/>
      <c r="ABG194"/>
      <c r="ABH194"/>
      <c r="ABI194"/>
      <c r="ABJ194"/>
      <c r="ABK194"/>
      <c r="ABL194"/>
      <c r="ABM194"/>
      <c r="ABN194"/>
      <c r="ABO194"/>
      <c r="ABP194"/>
      <c r="ABQ194"/>
      <c r="ABR194"/>
      <c r="ABS194"/>
      <c r="ABT194"/>
      <c r="ABU194"/>
      <c r="ABV194"/>
      <c r="ABW194"/>
      <c r="ABX194"/>
      <c r="ABY194"/>
      <c r="ABZ194"/>
      <c r="ACA194"/>
      <c r="ACB194"/>
      <c r="ACC194"/>
      <c r="ACD194"/>
      <c r="ACE194"/>
      <c r="ACF194"/>
      <c r="ACG194"/>
      <c r="ACH194"/>
      <c r="ACI194"/>
      <c r="ACJ194"/>
      <c r="ACK194"/>
      <c r="ACL194"/>
      <c r="ACM194"/>
      <c r="ACN194"/>
      <c r="ACO194"/>
      <c r="ACP194"/>
      <c r="ACQ194"/>
      <c r="ACR194"/>
      <c r="ACS194"/>
      <c r="ACT194"/>
      <c r="ACU194"/>
      <c r="ACV194"/>
      <c r="ACW194"/>
      <c r="ACX194"/>
      <c r="ACY194"/>
      <c r="ACZ194"/>
      <c r="ADA194"/>
      <c r="ADB194"/>
      <c r="ADC194"/>
      <c r="ADD194"/>
      <c r="ADE194"/>
      <c r="ADF194"/>
      <c r="ADG194"/>
      <c r="ADH194"/>
      <c r="ADI194"/>
      <c r="ADJ194"/>
      <c r="ADK194"/>
      <c r="ADL194"/>
      <c r="ADM194"/>
      <c r="ADN194"/>
      <c r="ADO194"/>
      <c r="ADP194"/>
      <c r="ADQ194"/>
      <c r="ADR194"/>
      <c r="ADS194"/>
      <c r="ADT194"/>
      <c r="ADU194"/>
      <c r="ADV194"/>
      <c r="ADW194"/>
      <c r="ADX194"/>
      <c r="ADY194"/>
      <c r="ADZ194"/>
      <c r="AEA194"/>
      <c r="AEB194"/>
      <c r="AEC194"/>
      <c r="AED194"/>
      <c r="AEE194"/>
      <c r="AEF194"/>
      <c r="AEG194"/>
      <c r="AEH194"/>
      <c r="AEI194"/>
      <c r="AEJ194"/>
      <c r="AEK194"/>
      <c r="AEL194"/>
      <c r="AEM194"/>
      <c r="AEN194"/>
      <c r="AEO194"/>
      <c r="AEP194"/>
      <c r="AEQ194"/>
      <c r="AER194"/>
      <c r="AES194"/>
      <c r="AET194"/>
      <c r="AEU194"/>
      <c r="AEV194"/>
      <c r="AEW194"/>
      <c r="AEX194"/>
      <c r="AEY194"/>
      <c r="AEZ194"/>
      <c r="AFA194"/>
      <c r="AFB194"/>
      <c r="AFC194"/>
      <c r="AFD194"/>
      <c r="AFE194"/>
      <c r="AFF194"/>
      <c r="AFG194"/>
      <c r="AFH194"/>
      <c r="AFI194"/>
      <c r="AFJ194"/>
      <c r="AFK194"/>
      <c r="AFL194"/>
      <c r="AFM194"/>
      <c r="AFN194"/>
      <c r="AFO194"/>
      <c r="AFP194"/>
      <c r="AFQ194"/>
      <c r="AFR194"/>
      <c r="AFS194"/>
      <c r="AFT194"/>
      <c r="AFU194"/>
      <c r="AFV194"/>
      <c r="AFW194"/>
      <c r="AFX194"/>
      <c r="AFY194"/>
      <c r="AFZ194"/>
      <c r="AGA194"/>
      <c r="AGB194"/>
      <c r="AGC194"/>
      <c r="AGD194"/>
      <c r="AGE194"/>
      <c r="AGF194"/>
      <c r="AGG194"/>
      <c r="AGH194"/>
      <c r="AGI194"/>
      <c r="AGJ194"/>
      <c r="AGK194"/>
      <c r="AGL194"/>
      <c r="AGM194"/>
      <c r="AGN194"/>
      <c r="AGO194"/>
      <c r="AGP194"/>
      <c r="AGQ194"/>
      <c r="AGR194"/>
      <c r="AGS194"/>
      <c r="AGT194"/>
      <c r="AGU194"/>
      <c r="AGV194"/>
      <c r="AGW194"/>
      <c r="AGX194"/>
      <c r="AGY194"/>
      <c r="AGZ194"/>
      <c r="AHA194"/>
      <c r="AHB194"/>
      <c r="AHC194"/>
      <c r="AHD194"/>
      <c r="AHE194"/>
      <c r="AHF194"/>
      <c r="AHG194"/>
      <c r="AHH194"/>
      <c r="AHI194"/>
      <c r="AHJ194"/>
      <c r="AHK194"/>
      <c r="AHL194"/>
      <c r="AHM194"/>
      <c r="AHN194"/>
      <c r="AHO194"/>
      <c r="AHP194"/>
      <c r="AHQ194"/>
      <c r="AHR194"/>
      <c r="AHS194"/>
      <c r="AHT194"/>
      <c r="AHU194"/>
      <c r="AHV194"/>
      <c r="AHW194"/>
      <c r="AHX194"/>
      <c r="AHY194"/>
      <c r="AHZ194"/>
      <c r="AIA194"/>
      <c r="AIB194"/>
      <c r="AIC194"/>
      <c r="AID194"/>
      <c r="AIE194"/>
      <c r="AIF194"/>
      <c r="AIG194"/>
      <c r="AIH194"/>
      <c r="AII194"/>
      <c r="AIJ194"/>
      <c r="AIK194"/>
      <c r="AIL194"/>
      <c r="AIM194"/>
      <c r="AIN194"/>
      <c r="AIO194"/>
      <c r="AIP194"/>
      <c r="AIQ194"/>
      <c r="AIR194"/>
      <c r="AIS194"/>
      <c r="AIT194"/>
      <c r="AIU194"/>
      <c r="AIV194"/>
      <c r="AIW194"/>
      <c r="AIX194"/>
      <c r="AIY194"/>
      <c r="AIZ194"/>
      <c r="AJA194"/>
      <c r="AJB194"/>
      <c r="AJC194"/>
      <c r="AJD194"/>
      <c r="AJE194"/>
      <c r="AJF194"/>
      <c r="AJG194"/>
      <c r="AJH194"/>
      <c r="AJI194"/>
      <c r="AJJ194"/>
      <c r="AJK194"/>
      <c r="AJL194"/>
      <c r="AJM194"/>
      <c r="AJN194"/>
      <c r="AJO194"/>
      <c r="AJP194"/>
      <c r="AJQ194"/>
      <c r="AJR194"/>
      <c r="AJS194"/>
      <c r="AJT194"/>
      <c r="AJU194"/>
      <c r="AJV194"/>
      <c r="AJW194"/>
      <c r="AJX194"/>
      <c r="AJY194"/>
      <c r="AJZ194"/>
      <c r="AKA194"/>
      <c r="AKB194"/>
      <c r="AKC194"/>
      <c r="AKD194"/>
      <c r="AKE194"/>
      <c r="AKF194"/>
      <c r="AKG194"/>
      <c r="AKH194"/>
      <c r="AKI194"/>
      <c r="AKJ194"/>
      <c r="AKK194"/>
      <c r="AKL194"/>
      <c r="AKM194"/>
      <c r="AKN194"/>
      <c r="AKO194"/>
      <c r="AKP194"/>
      <c r="AKQ194"/>
      <c r="AKR194"/>
      <c r="AKS194"/>
      <c r="AKT194"/>
      <c r="AKU194"/>
      <c r="AKV194"/>
      <c r="AKW194"/>
      <c r="AKX194"/>
      <c r="AKY194"/>
      <c r="AKZ194"/>
      <c r="ALA194"/>
      <c r="ALB194"/>
      <c r="ALC194"/>
      <c r="ALD194"/>
      <c r="ALE194"/>
      <c r="ALF194"/>
      <c r="ALG194"/>
      <c r="ALH194"/>
      <c r="ALI194"/>
      <c r="ALJ194"/>
      <c r="ALK194"/>
      <c r="ALL194"/>
      <c r="ALM194"/>
      <c r="ALN194"/>
      <c r="ALO194"/>
      <c r="ALP194"/>
      <c r="ALQ194"/>
      <c r="ALR194"/>
      <c r="ALS194"/>
      <c r="ALT194"/>
      <c r="ALU194"/>
      <c r="ALV194"/>
      <c r="ALW194"/>
      <c r="ALX194"/>
      <c r="ALY194"/>
      <c r="ALZ194"/>
      <c r="AMA194"/>
      <c r="AMB194"/>
      <c r="AMC194"/>
      <c r="AMD194"/>
      <c r="AME194"/>
      <c r="AMF194"/>
      <c r="AMG194"/>
      <c r="AMH194"/>
      <c r="AMI194"/>
      <c r="AMJ194"/>
    </row>
    <row r="195" spans="1:1024" ht="13.5" customHeight="1">
      <c r="A195" s="981" t="s">
        <v>298</v>
      </c>
      <c r="B195" s="981"/>
      <c r="C195" s="981"/>
      <c r="D195" s="981"/>
      <c r="E195" s="558"/>
      <c r="F195" s="989" t="s">
        <v>299</v>
      </c>
      <c r="G195" s="989"/>
      <c r="H195" s="989"/>
      <c r="I195" s="989"/>
      <c r="J195" s="989"/>
      <c r="K195" s="989"/>
      <c r="L195" s="989"/>
      <c r="M195" s="989"/>
      <c r="N195" s="989"/>
      <c r="O195" s="989"/>
      <c r="P195" s="989"/>
      <c r="Q195" s="989"/>
      <c r="R195" s="989"/>
      <c r="S195" s="989"/>
      <c r="T195" s="989"/>
      <c r="U195" s="989"/>
      <c r="V195" s="989"/>
      <c r="W195" s="989"/>
      <c r="X195" s="989"/>
      <c r="Y195" s="989"/>
      <c r="Z195" s="989"/>
      <c r="AA195" s="989"/>
      <c r="AB195" s="989"/>
      <c r="AC195" s="989"/>
      <c r="AD195" s="989"/>
      <c r="AE195" s="989"/>
      <c r="AF195" s="989"/>
      <c r="AG195" s="989"/>
      <c r="AH195" s="989"/>
      <c r="AI195" s="989"/>
      <c r="AJ195" s="559"/>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c r="ZB195"/>
      <c r="ZC195"/>
      <c r="ZD195"/>
      <c r="ZE195"/>
      <c r="ZF195"/>
      <c r="ZG195"/>
      <c r="ZH195"/>
      <c r="ZI195"/>
      <c r="ZJ195"/>
      <c r="ZK195"/>
      <c r="ZL195"/>
      <c r="ZM195"/>
      <c r="ZN195"/>
      <c r="ZO195"/>
      <c r="ZP195"/>
      <c r="ZQ195"/>
      <c r="ZR195"/>
      <c r="ZS195"/>
      <c r="ZT195"/>
      <c r="ZU195"/>
      <c r="ZV195"/>
      <c r="ZW195"/>
      <c r="ZX195"/>
      <c r="ZY195"/>
      <c r="ZZ195"/>
      <c r="AAA195"/>
      <c r="AAB195"/>
      <c r="AAC195"/>
      <c r="AAD195"/>
      <c r="AAE195"/>
      <c r="AAF195"/>
      <c r="AAG195"/>
      <c r="AAH195"/>
      <c r="AAI195"/>
      <c r="AAJ195"/>
      <c r="AAK195"/>
      <c r="AAL195"/>
      <c r="AAM195"/>
      <c r="AAN195"/>
      <c r="AAO195"/>
      <c r="AAP195"/>
      <c r="AAQ195"/>
      <c r="AAR195"/>
      <c r="AAS195"/>
      <c r="AAT195"/>
      <c r="AAU195"/>
      <c r="AAV195"/>
      <c r="AAW195"/>
      <c r="AAX195"/>
      <c r="AAY195"/>
      <c r="AAZ195"/>
      <c r="ABA195"/>
      <c r="ABB195"/>
      <c r="ABC195"/>
      <c r="ABD195"/>
      <c r="ABE195"/>
      <c r="ABF195"/>
      <c r="ABG195"/>
      <c r="ABH195"/>
      <c r="ABI195"/>
      <c r="ABJ195"/>
      <c r="ABK195"/>
      <c r="ABL195"/>
      <c r="ABM195"/>
      <c r="ABN195"/>
      <c r="ABO195"/>
      <c r="ABP195"/>
      <c r="ABQ195"/>
      <c r="ABR195"/>
      <c r="ABS195"/>
      <c r="ABT195"/>
      <c r="ABU195"/>
      <c r="ABV195"/>
      <c r="ABW195"/>
      <c r="ABX195"/>
      <c r="ABY195"/>
      <c r="ABZ195"/>
      <c r="ACA195"/>
      <c r="ACB195"/>
      <c r="ACC195"/>
      <c r="ACD195"/>
      <c r="ACE195"/>
      <c r="ACF195"/>
      <c r="ACG195"/>
      <c r="ACH195"/>
      <c r="ACI195"/>
      <c r="ACJ195"/>
      <c r="ACK195"/>
      <c r="ACL195"/>
      <c r="ACM195"/>
      <c r="ACN195"/>
      <c r="ACO195"/>
      <c r="ACP195"/>
      <c r="ACQ195"/>
      <c r="ACR195"/>
      <c r="ACS195"/>
      <c r="ACT195"/>
      <c r="ACU195"/>
      <c r="ACV195"/>
      <c r="ACW195"/>
      <c r="ACX195"/>
      <c r="ACY195"/>
      <c r="ACZ195"/>
      <c r="ADA195"/>
      <c r="ADB195"/>
      <c r="ADC195"/>
      <c r="ADD195"/>
      <c r="ADE195"/>
      <c r="ADF195"/>
      <c r="ADG195"/>
      <c r="ADH195"/>
      <c r="ADI195"/>
      <c r="ADJ195"/>
      <c r="ADK195"/>
      <c r="ADL195"/>
      <c r="ADM195"/>
      <c r="ADN195"/>
      <c r="ADO195"/>
      <c r="ADP195"/>
      <c r="ADQ195"/>
      <c r="ADR195"/>
      <c r="ADS195"/>
      <c r="ADT195"/>
      <c r="ADU195"/>
      <c r="ADV195"/>
      <c r="ADW195"/>
      <c r="ADX195"/>
      <c r="ADY195"/>
      <c r="ADZ195"/>
      <c r="AEA195"/>
      <c r="AEB195"/>
      <c r="AEC195"/>
      <c r="AED195"/>
      <c r="AEE195"/>
      <c r="AEF195"/>
      <c r="AEG195"/>
      <c r="AEH195"/>
      <c r="AEI195"/>
      <c r="AEJ195"/>
      <c r="AEK195"/>
      <c r="AEL195"/>
      <c r="AEM195"/>
      <c r="AEN195"/>
      <c r="AEO195"/>
      <c r="AEP195"/>
      <c r="AEQ195"/>
      <c r="AER195"/>
      <c r="AES195"/>
      <c r="AET195"/>
      <c r="AEU195"/>
      <c r="AEV195"/>
      <c r="AEW195"/>
      <c r="AEX195"/>
      <c r="AEY195"/>
      <c r="AEZ195"/>
      <c r="AFA195"/>
      <c r="AFB195"/>
      <c r="AFC195"/>
      <c r="AFD195"/>
      <c r="AFE195"/>
      <c r="AFF195"/>
      <c r="AFG195"/>
      <c r="AFH195"/>
      <c r="AFI195"/>
      <c r="AFJ195"/>
      <c r="AFK195"/>
      <c r="AFL195"/>
      <c r="AFM195"/>
      <c r="AFN195"/>
      <c r="AFO195"/>
      <c r="AFP195"/>
      <c r="AFQ195"/>
      <c r="AFR195"/>
      <c r="AFS195"/>
      <c r="AFT195"/>
      <c r="AFU195"/>
      <c r="AFV195"/>
      <c r="AFW195"/>
      <c r="AFX195"/>
      <c r="AFY195"/>
      <c r="AFZ195"/>
      <c r="AGA195"/>
      <c r="AGB195"/>
      <c r="AGC195"/>
      <c r="AGD195"/>
      <c r="AGE195"/>
      <c r="AGF195"/>
      <c r="AGG195"/>
      <c r="AGH195"/>
      <c r="AGI195"/>
      <c r="AGJ195"/>
      <c r="AGK195"/>
      <c r="AGL195"/>
      <c r="AGM195"/>
      <c r="AGN195"/>
      <c r="AGO195"/>
      <c r="AGP195"/>
      <c r="AGQ195"/>
      <c r="AGR195"/>
      <c r="AGS195"/>
      <c r="AGT195"/>
      <c r="AGU195"/>
      <c r="AGV195"/>
      <c r="AGW195"/>
      <c r="AGX195"/>
      <c r="AGY195"/>
      <c r="AGZ195"/>
      <c r="AHA195"/>
      <c r="AHB195"/>
      <c r="AHC195"/>
      <c r="AHD195"/>
      <c r="AHE195"/>
      <c r="AHF195"/>
      <c r="AHG195"/>
      <c r="AHH195"/>
      <c r="AHI195"/>
      <c r="AHJ195"/>
      <c r="AHK195"/>
      <c r="AHL195"/>
      <c r="AHM195"/>
      <c r="AHN195"/>
      <c r="AHO195"/>
      <c r="AHP195"/>
      <c r="AHQ195"/>
      <c r="AHR195"/>
      <c r="AHS195"/>
      <c r="AHT195"/>
      <c r="AHU195"/>
      <c r="AHV195"/>
      <c r="AHW195"/>
      <c r="AHX195"/>
      <c r="AHY195"/>
      <c r="AHZ195"/>
      <c r="AIA195"/>
      <c r="AIB195"/>
      <c r="AIC195"/>
      <c r="AID195"/>
      <c r="AIE195"/>
      <c r="AIF195"/>
      <c r="AIG195"/>
      <c r="AIH195"/>
      <c r="AII195"/>
      <c r="AIJ195"/>
      <c r="AIK195"/>
      <c r="AIL195"/>
      <c r="AIM195"/>
      <c r="AIN195"/>
      <c r="AIO195"/>
      <c r="AIP195"/>
      <c r="AIQ195"/>
      <c r="AIR195"/>
      <c r="AIS195"/>
      <c r="AIT195"/>
      <c r="AIU195"/>
      <c r="AIV195"/>
      <c r="AIW195"/>
      <c r="AIX195"/>
      <c r="AIY195"/>
      <c r="AIZ195"/>
      <c r="AJA195"/>
      <c r="AJB195"/>
      <c r="AJC195"/>
      <c r="AJD195"/>
      <c r="AJE195"/>
      <c r="AJF195"/>
      <c r="AJG195"/>
      <c r="AJH195"/>
      <c r="AJI195"/>
      <c r="AJJ195"/>
      <c r="AJK195"/>
      <c r="AJL195"/>
      <c r="AJM195"/>
      <c r="AJN195"/>
      <c r="AJO195"/>
      <c r="AJP195"/>
      <c r="AJQ195"/>
      <c r="AJR195"/>
      <c r="AJS195"/>
      <c r="AJT195"/>
      <c r="AJU195"/>
      <c r="AJV195"/>
      <c r="AJW195"/>
      <c r="AJX195"/>
      <c r="AJY195"/>
      <c r="AJZ195"/>
      <c r="AKA195"/>
      <c r="AKB195"/>
      <c r="AKC195"/>
      <c r="AKD195"/>
      <c r="AKE195"/>
      <c r="AKF195"/>
      <c r="AKG195"/>
      <c r="AKH195"/>
      <c r="AKI195"/>
      <c r="AKJ195"/>
      <c r="AKK195"/>
      <c r="AKL195"/>
      <c r="AKM195"/>
      <c r="AKN195"/>
      <c r="AKO195"/>
      <c r="AKP195"/>
      <c r="AKQ195"/>
      <c r="AKR195"/>
      <c r="AKS195"/>
      <c r="AKT195"/>
      <c r="AKU195"/>
      <c r="AKV195"/>
      <c r="AKW195"/>
      <c r="AKX195"/>
      <c r="AKY195"/>
      <c r="AKZ195"/>
      <c r="ALA195"/>
      <c r="ALB195"/>
      <c r="ALC195"/>
      <c r="ALD195"/>
      <c r="ALE195"/>
      <c r="ALF195"/>
      <c r="ALG195"/>
      <c r="ALH195"/>
      <c r="ALI195"/>
      <c r="ALJ195"/>
      <c r="ALK195"/>
      <c r="ALL195"/>
      <c r="ALM195"/>
      <c r="ALN195"/>
      <c r="ALO195"/>
      <c r="ALP195"/>
      <c r="ALQ195"/>
      <c r="ALR195"/>
      <c r="ALS195"/>
      <c r="ALT195"/>
      <c r="ALU195"/>
      <c r="ALV195"/>
      <c r="ALW195"/>
      <c r="ALX195"/>
      <c r="ALY195"/>
      <c r="ALZ195"/>
      <c r="AMA195"/>
      <c r="AMB195"/>
      <c r="AMC195"/>
      <c r="AMD195"/>
      <c r="AME195"/>
      <c r="AMF195"/>
      <c r="AMG195"/>
      <c r="AMH195"/>
      <c r="AMI195"/>
      <c r="AMJ195"/>
    </row>
    <row r="196" spans="1:1024" ht="21" customHeight="1">
      <c r="A196" s="981"/>
      <c r="B196" s="981"/>
      <c r="C196" s="981"/>
      <c r="D196" s="981"/>
      <c r="E196" s="552"/>
      <c r="F196" s="990" t="s">
        <v>300</v>
      </c>
      <c r="G196" s="990"/>
      <c r="H196" s="990"/>
      <c r="I196" s="990"/>
      <c r="J196" s="990"/>
      <c r="K196" s="990"/>
      <c r="L196" s="990"/>
      <c r="M196" s="990"/>
      <c r="N196" s="990"/>
      <c r="O196" s="990"/>
      <c r="P196" s="990"/>
      <c r="Q196" s="990"/>
      <c r="R196" s="990"/>
      <c r="S196" s="990"/>
      <c r="T196" s="990"/>
      <c r="U196" s="990"/>
      <c r="V196" s="990"/>
      <c r="W196" s="990"/>
      <c r="X196" s="990"/>
      <c r="Y196" s="990"/>
      <c r="Z196" s="990"/>
      <c r="AA196" s="990"/>
      <c r="AB196" s="990"/>
      <c r="AC196" s="990"/>
      <c r="AD196" s="990"/>
      <c r="AE196" s="990"/>
      <c r="AF196" s="990"/>
      <c r="AG196" s="990"/>
      <c r="AH196" s="990"/>
      <c r="AI196" s="990"/>
      <c r="AJ196" s="553"/>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c r="AMG196"/>
      <c r="AMH196"/>
      <c r="AMI196"/>
      <c r="AMJ196"/>
    </row>
    <row r="197" spans="1:1024" ht="13.5" customHeight="1">
      <c r="A197" s="981"/>
      <c r="B197" s="981"/>
      <c r="C197" s="981"/>
      <c r="D197" s="981"/>
      <c r="E197" s="552"/>
      <c r="F197" s="990" t="s">
        <v>301</v>
      </c>
      <c r="G197" s="990"/>
      <c r="H197" s="990"/>
      <c r="I197" s="990"/>
      <c r="J197" s="990"/>
      <c r="K197" s="990"/>
      <c r="L197" s="990"/>
      <c r="M197" s="990"/>
      <c r="N197" s="990"/>
      <c r="O197" s="990"/>
      <c r="P197" s="990"/>
      <c r="Q197" s="990"/>
      <c r="R197" s="990"/>
      <c r="S197" s="990"/>
      <c r="T197" s="990"/>
      <c r="U197" s="990"/>
      <c r="V197" s="990"/>
      <c r="W197" s="990"/>
      <c r="X197" s="990"/>
      <c r="Y197" s="990"/>
      <c r="Z197" s="990"/>
      <c r="AA197" s="990"/>
      <c r="AB197" s="990"/>
      <c r="AC197" s="990"/>
      <c r="AD197" s="990"/>
      <c r="AE197" s="990"/>
      <c r="AF197" s="990"/>
      <c r="AG197" s="990"/>
      <c r="AH197" s="990"/>
      <c r="AI197" s="990"/>
      <c r="AJ197" s="553"/>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c r="ZB197"/>
      <c r="ZC197"/>
      <c r="ZD197"/>
      <c r="ZE197"/>
      <c r="ZF197"/>
      <c r="ZG197"/>
      <c r="ZH197"/>
      <c r="ZI197"/>
      <c r="ZJ197"/>
      <c r="ZK197"/>
      <c r="ZL197"/>
      <c r="ZM197"/>
      <c r="ZN197"/>
      <c r="ZO197"/>
      <c r="ZP197"/>
      <c r="ZQ197"/>
      <c r="ZR197"/>
      <c r="ZS197"/>
      <c r="ZT197"/>
      <c r="ZU197"/>
      <c r="ZV197"/>
      <c r="ZW197"/>
      <c r="ZX197"/>
      <c r="ZY197"/>
      <c r="ZZ197"/>
      <c r="AAA197"/>
      <c r="AAB197"/>
      <c r="AAC197"/>
      <c r="AAD197"/>
      <c r="AAE197"/>
      <c r="AAF197"/>
      <c r="AAG197"/>
      <c r="AAH197"/>
      <c r="AAI197"/>
      <c r="AAJ197"/>
      <c r="AAK197"/>
      <c r="AAL197"/>
      <c r="AAM197"/>
      <c r="AAN197"/>
      <c r="AAO197"/>
      <c r="AAP197"/>
      <c r="AAQ197"/>
      <c r="AAR197"/>
      <c r="AAS197"/>
      <c r="AAT197"/>
      <c r="AAU197"/>
      <c r="AAV197"/>
      <c r="AAW197"/>
      <c r="AAX197"/>
      <c r="AAY197"/>
      <c r="AAZ197"/>
      <c r="ABA197"/>
      <c r="ABB197"/>
      <c r="ABC197"/>
      <c r="ABD197"/>
      <c r="ABE197"/>
      <c r="ABF197"/>
      <c r="ABG197"/>
      <c r="ABH197"/>
      <c r="ABI197"/>
      <c r="ABJ197"/>
      <c r="ABK197"/>
      <c r="ABL197"/>
      <c r="ABM197"/>
      <c r="ABN197"/>
      <c r="ABO197"/>
      <c r="ABP197"/>
      <c r="ABQ197"/>
      <c r="ABR197"/>
      <c r="ABS197"/>
      <c r="ABT197"/>
      <c r="ABU197"/>
      <c r="ABV197"/>
      <c r="ABW197"/>
      <c r="ABX197"/>
      <c r="ABY197"/>
      <c r="ABZ197"/>
      <c r="ACA197"/>
      <c r="ACB197"/>
      <c r="ACC197"/>
      <c r="ACD197"/>
      <c r="ACE197"/>
      <c r="ACF197"/>
      <c r="ACG197"/>
      <c r="ACH197"/>
      <c r="ACI197"/>
      <c r="ACJ197"/>
      <c r="ACK197"/>
      <c r="ACL197"/>
      <c r="ACM197"/>
      <c r="ACN197"/>
      <c r="ACO197"/>
      <c r="ACP197"/>
      <c r="ACQ197"/>
      <c r="ACR197"/>
      <c r="ACS197"/>
      <c r="ACT197"/>
      <c r="ACU197"/>
      <c r="ACV197"/>
      <c r="ACW197"/>
      <c r="ACX197"/>
      <c r="ACY197"/>
      <c r="ACZ197"/>
      <c r="ADA197"/>
      <c r="ADB197"/>
      <c r="ADC197"/>
      <c r="ADD197"/>
      <c r="ADE197"/>
      <c r="ADF197"/>
      <c r="ADG197"/>
      <c r="ADH197"/>
      <c r="ADI197"/>
      <c r="ADJ197"/>
      <c r="ADK197"/>
      <c r="ADL197"/>
      <c r="ADM197"/>
      <c r="ADN197"/>
      <c r="ADO197"/>
      <c r="ADP197"/>
      <c r="ADQ197"/>
      <c r="ADR197"/>
      <c r="ADS197"/>
      <c r="ADT197"/>
      <c r="ADU197"/>
      <c r="ADV197"/>
      <c r="ADW197"/>
      <c r="ADX197"/>
      <c r="ADY197"/>
      <c r="ADZ197"/>
      <c r="AEA197"/>
      <c r="AEB197"/>
      <c r="AEC197"/>
      <c r="AED197"/>
      <c r="AEE197"/>
      <c r="AEF197"/>
      <c r="AEG197"/>
      <c r="AEH197"/>
      <c r="AEI197"/>
      <c r="AEJ197"/>
      <c r="AEK197"/>
      <c r="AEL197"/>
      <c r="AEM197"/>
      <c r="AEN197"/>
      <c r="AEO197"/>
      <c r="AEP197"/>
      <c r="AEQ197"/>
      <c r="AER197"/>
      <c r="AES197"/>
      <c r="AET197"/>
      <c r="AEU197"/>
      <c r="AEV197"/>
      <c r="AEW197"/>
      <c r="AEX197"/>
      <c r="AEY197"/>
      <c r="AEZ197"/>
      <c r="AFA197"/>
      <c r="AFB197"/>
      <c r="AFC197"/>
      <c r="AFD197"/>
      <c r="AFE197"/>
      <c r="AFF197"/>
      <c r="AFG197"/>
      <c r="AFH197"/>
      <c r="AFI197"/>
      <c r="AFJ197"/>
      <c r="AFK197"/>
      <c r="AFL197"/>
      <c r="AFM197"/>
      <c r="AFN197"/>
      <c r="AFO197"/>
      <c r="AFP197"/>
      <c r="AFQ197"/>
      <c r="AFR197"/>
      <c r="AFS197"/>
      <c r="AFT197"/>
      <c r="AFU197"/>
      <c r="AFV197"/>
      <c r="AFW197"/>
      <c r="AFX197"/>
      <c r="AFY197"/>
      <c r="AFZ197"/>
      <c r="AGA197"/>
      <c r="AGB197"/>
      <c r="AGC197"/>
      <c r="AGD197"/>
      <c r="AGE197"/>
      <c r="AGF197"/>
      <c r="AGG197"/>
      <c r="AGH197"/>
      <c r="AGI197"/>
      <c r="AGJ197"/>
      <c r="AGK197"/>
      <c r="AGL197"/>
      <c r="AGM197"/>
      <c r="AGN197"/>
      <c r="AGO197"/>
      <c r="AGP197"/>
      <c r="AGQ197"/>
      <c r="AGR197"/>
      <c r="AGS197"/>
      <c r="AGT197"/>
      <c r="AGU197"/>
      <c r="AGV197"/>
      <c r="AGW197"/>
      <c r="AGX197"/>
      <c r="AGY197"/>
      <c r="AGZ197"/>
      <c r="AHA197"/>
      <c r="AHB197"/>
      <c r="AHC197"/>
      <c r="AHD197"/>
      <c r="AHE197"/>
      <c r="AHF197"/>
      <c r="AHG197"/>
      <c r="AHH197"/>
      <c r="AHI197"/>
      <c r="AHJ197"/>
      <c r="AHK197"/>
      <c r="AHL197"/>
      <c r="AHM197"/>
      <c r="AHN197"/>
      <c r="AHO197"/>
      <c r="AHP197"/>
      <c r="AHQ197"/>
      <c r="AHR197"/>
      <c r="AHS197"/>
      <c r="AHT197"/>
      <c r="AHU197"/>
      <c r="AHV197"/>
      <c r="AHW197"/>
      <c r="AHX197"/>
      <c r="AHY197"/>
      <c r="AHZ197"/>
      <c r="AIA197"/>
      <c r="AIB197"/>
      <c r="AIC197"/>
      <c r="AID197"/>
      <c r="AIE197"/>
      <c r="AIF197"/>
      <c r="AIG197"/>
      <c r="AIH197"/>
      <c r="AII197"/>
      <c r="AIJ197"/>
      <c r="AIK197"/>
      <c r="AIL197"/>
      <c r="AIM197"/>
      <c r="AIN197"/>
      <c r="AIO197"/>
      <c r="AIP197"/>
      <c r="AIQ197"/>
      <c r="AIR197"/>
      <c r="AIS197"/>
      <c r="AIT197"/>
      <c r="AIU197"/>
      <c r="AIV197"/>
      <c r="AIW197"/>
      <c r="AIX197"/>
      <c r="AIY197"/>
      <c r="AIZ197"/>
      <c r="AJA197"/>
      <c r="AJB197"/>
      <c r="AJC197"/>
      <c r="AJD197"/>
      <c r="AJE197"/>
      <c r="AJF197"/>
      <c r="AJG197"/>
      <c r="AJH197"/>
      <c r="AJI197"/>
      <c r="AJJ197"/>
      <c r="AJK197"/>
      <c r="AJL197"/>
      <c r="AJM197"/>
      <c r="AJN197"/>
      <c r="AJO197"/>
      <c r="AJP197"/>
      <c r="AJQ197"/>
      <c r="AJR197"/>
      <c r="AJS197"/>
      <c r="AJT197"/>
      <c r="AJU197"/>
      <c r="AJV197"/>
      <c r="AJW197"/>
      <c r="AJX197"/>
      <c r="AJY197"/>
      <c r="AJZ197"/>
      <c r="AKA197"/>
      <c r="AKB197"/>
      <c r="AKC197"/>
      <c r="AKD197"/>
      <c r="AKE197"/>
      <c r="AKF197"/>
      <c r="AKG197"/>
      <c r="AKH197"/>
      <c r="AKI197"/>
      <c r="AKJ197"/>
      <c r="AKK197"/>
      <c r="AKL197"/>
      <c r="AKM197"/>
      <c r="AKN197"/>
      <c r="AKO197"/>
      <c r="AKP197"/>
      <c r="AKQ197"/>
      <c r="AKR197"/>
      <c r="AKS197"/>
      <c r="AKT197"/>
      <c r="AKU197"/>
      <c r="AKV197"/>
      <c r="AKW197"/>
      <c r="AKX197"/>
      <c r="AKY197"/>
      <c r="AKZ197"/>
      <c r="ALA197"/>
      <c r="ALB197"/>
      <c r="ALC197"/>
      <c r="ALD197"/>
      <c r="ALE197"/>
      <c r="ALF197"/>
      <c r="ALG197"/>
      <c r="ALH197"/>
      <c r="ALI197"/>
      <c r="ALJ197"/>
      <c r="ALK197"/>
      <c r="ALL197"/>
      <c r="ALM197"/>
      <c r="ALN197"/>
      <c r="ALO197"/>
      <c r="ALP197"/>
      <c r="ALQ197"/>
      <c r="ALR197"/>
      <c r="ALS197"/>
      <c r="ALT197"/>
      <c r="ALU197"/>
      <c r="ALV197"/>
      <c r="ALW197"/>
      <c r="ALX197"/>
      <c r="ALY197"/>
      <c r="ALZ197"/>
      <c r="AMA197"/>
      <c r="AMB197"/>
      <c r="AMC197"/>
      <c r="AMD197"/>
      <c r="AME197"/>
      <c r="AMF197"/>
      <c r="AMG197"/>
      <c r="AMH197"/>
      <c r="AMI197"/>
      <c r="AMJ197"/>
    </row>
    <row r="198" spans="1:1024" ht="13.5" customHeight="1">
      <c r="A198" s="981"/>
      <c r="B198" s="981"/>
      <c r="C198" s="981"/>
      <c r="D198" s="981"/>
      <c r="E198" s="560"/>
      <c r="F198" s="988" t="s">
        <v>302</v>
      </c>
      <c r="G198" s="988"/>
      <c r="H198" s="988"/>
      <c r="I198" s="988"/>
      <c r="J198" s="988"/>
      <c r="K198" s="988"/>
      <c r="L198" s="988"/>
      <c r="M198" s="988"/>
      <c r="N198" s="988"/>
      <c r="O198" s="988"/>
      <c r="P198" s="988"/>
      <c r="Q198" s="988"/>
      <c r="R198" s="988"/>
      <c r="S198" s="988"/>
      <c r="T198" s="988"/>
      <c r="U198" s="988"/>
      <c r="V198" s="988"/>
      <c r="W198" s="988"/>
      <c r="X198" s="988"/>
      <c r="Y198" s="988"/>
      <c r="Z198" s="988"/>
      <c r="AA198" s="988"/>
      <c r="AB198" s="988"/>
      <c r="AC198" s="988"/>
      <c r="AD198" s="988"/>
      <c r="AE198" s="988"/>
      <c r="AF198" s="988"/>
      <c r="AG198" s="988"/>
      <c r="AH198" s="988"/>
      <c r="AI198" s="988"/>
      <c r="AJ198" s="561"/>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c r="ZB198"/>
      <c r="ZC198"/>
      <c r="ZD198"/>
      <c r="ZE198"/>
      <c r="ZF198"/>
      <c r="ZG198"/>
      <c r="ZH198"/>
      <c r="ZI198"/>
      <c r="ZJ198"/>
      <c r="ZK198"/>
      <c r="ZL198"/>
      <c r="ZM198"/>
      <c r="ZN198"/>
      <c r="ZO198"/>
      <c r="ZP198"/>
      <c r="ZQ198"/>
      <c r="ZR198"/>
      <c r="ZS198"/>
      <c r="ZT198"/>
      <c r="ZU198"/>
      <c r="ZV198"/>
      <c r="ZW198"/>
      <c r="ZX198"/>
      <c r="ZY198"/>
      <c r="ZZ198"/>
      <c r="AAA198"/>
      <c r="AAB198"/>
      <c r="AAC198"/>
      <c r="AAD198"/>
      <c r="AAE198"/>
      <c r="AAF198"/>
      <c r="AAG198"/>
      <c r="AAH198"/>
      <c r="AAI198"/>
      <c r="AAJ198"/>
      <c r="AAK198"/>
      <c r="AAL198"/>
      <c r="AAM198"/>
      <c r="AAN198"/>
      <c r="AAO198"/>
      <c r="AAP198"/>
      <c r="AAQ198"/>
      <c r="AAR198"/>
      <c r="AAS198"/>
      <c r="AAT198"/>
      <c r="AAU198"/>
      <c r="AAV198"/>
      <c r="AAW198"/>
      <c r="AAX198"/>
      <c r="AAY198"/>
      <c r="AAZ198"/>
      <c r="ABA198"/>
      <c r="ABB198"/>
      <c r="ABC198"/>
      <c r="ABD198"/>
      <c r="ABE198"/>
      <c r="ABF198"/>
      <c r="ABG198"/>
      <c r="ABH198"/>
      <c r="ABI198"/>
      <c r="ABJ198"/>
      <c r="ABK198"/>
      <c r="ABL198"/>
      <c r="ABM198"/>
      <c r="ABN198"/>
      <c r="ABO198"/>
      <c r="ABP198"/>
      <c r="ABQ198"/>
      <c r="ABR198"/>
      <c r="ABS198"/>
      <c r="ABT198"/>
      <c r="ABU198"/>
      <c r="ABV198"/>
      <c r="ABW198"/>
      <c r="ABX198"/>
      <c r="ABY198"/>
      <c r="ABZ198"/>
      <c r="ACA198"/>
      <c r="ACB198"/>
      <c r="ACC198"/>
      <c r="ACD198"/>
      <c r="ACE198"/>
      <c r="ACF198"/>
      <c r="ACG198"/>
      <c r="ACH198"/>
      <c r="ACI198"/>
      <c r="ACJ198"/>
      <c r="ACK198"/>
      <c r="ACL198"/>
      <c r="ACM198"/>
      <c r="ACN198"/>
      <c r="ACO198"/>
      <c r="ACP198"/>
      <c r="ACQ198"/>
      <c r="ACR198"/>
      <c r="ACS198"/>
      <c r="ACT198"/>
      <c r="ACU198"/>
      <c r="ACV198"/>
      <c r="ACW198"/>
      <c r="ACX198"/>
      <c r="ACY198"/>
      <c r="ACZ198"/>
      <c r="ADA198"/>
      <c r="ADB198"/>
      <c r="ADC198"/>
      <c r="ADD198"/>
      <c r="ADE198"/>
      <c r="ADF198"/>
      <c r="ADG198"/>
      <c r="ADH198"/>
      <c r="ADI198"/>
      <c r="ADJ198"/>
      <c r="ADK198"/>
      <c r="ADL198"/>
      <c r="ADM198"/>
      <c r="ADN198"/>
      <c r="ADO198"/>
      <c r="ADP198"/>
      <c r="ADQ198"/>
      <c r="ADR198"/>
      <c r="ADS198"/>
      <c r="ADT198"/>
      <c r="ADU198"/>
      <c r="ADV198"/>
      <c r="ADW198"/>
      <c r="ADX198"/>
      <c r="ADY198"/>
      <c r="ADZ198"/>
      <c r="AEA198"/>
      <c r="AEB198"/>
      <c r="AEC198"/>
      <c r="AED198"/>
      <c r="AEE198"/>
      <c r="AEF198"/>
      <c r="AEG198"/>
      <c r="AEH198"/>
      <c r="AEI198"/>
      <c r="AEJ198"/>
      <c r="AEK198"/>
      <c r="AEL198"/>
      <c r="AEM198"/>
      <c r="AEN198"/>
      <c r="AEO198"/>
      <c r="AEP198"/>
      <c r="AEQ198"/>
      <c r="AER198"/>
      <c r="AES198"/>
      <c r="AET198"/>
      <c r="AEU198"/>
      <c r="AEV198"/>
      <c r="AEW198"/>
      <c r="AEX198"/>
      <c r="AEY198"/>
      <c r="AEZ198"/>
      <c r="AFA198"/>
      <c r="AFB198"/>
      <c r="AFC198"/>
      <c r="AFD198"/>
      <c r="AFE198"/>
      <c r="AFF198"/>
      <c r="AFG198"/>
      <c r="AFH198"/>
      <c r="AFI198"/>
      <c r="AFJ198"/>
      <c r="AFK198"/>
      <c r="AFL198"/>
      <c r="AFM198"/>
      <c r="AFN198"/>
      <c r="AFO198"/>
      <c r="AFP198"/>
      <c r="AFQ198"/>
      <c r="AFR198"/>
      <c r="AFS198"/>
      <c r="AFT198"/>
      <c r="AFU198"/>
      <c r="AFV198"/>
      <c r="AFW198"/>
      <c r="AFX198"/>
      <c r="AFY198"/>
      <c r="AFZ198"/>
      <c r="AGA198"/>
      <c r="AGB198"/>
      <c r="AGC198"/>
      <c r="AGD198"/>
      <c r="AGE198"/>
      <c r="AGF198"/>
      <c r="AGG198"/>
      <c r="AGH198"/>
      <c r="AGI198"/>
      <c r="AGJ198"/>
      <c r="AGK198"/>
      <c r="AGL198"/>
      <c r="AGM198"/>
      <c r="AGN198"/>
      <c r="AGO198"/>
      <c r="AGP198"/>
      <c r="AGQ198"/>
      <c r="AGR198"/>
      <c r="AGS198"/>
      <c r="AGT198"/>
      <c r="AGU198"/>
      <c r="AGV198"/>
      <c r="AGW198"/>
      <c r="AGX198"/>
      <c r="AGY198"/>
      <c r="AGZ198"/>
      <c r="AHA198"/>
      <c r="AHB198"/>
      <c r="AHC198"/>
      <c r="AHD198"/>
      <c r="AHE198"/>
      <c r="AHF198"/>
      <c r="AHG198"/>
      <c r="AHH198"/>
      <c r="AHI198"/>
      <c r="AHJ198"/>
      <c r="AHK198"/>
      <c r="AHL198"/>
      <c r="AHM198"/>
      <c r="AHN198"/>
      <c r="AHO198"/>
      <c r="AHP198"/>
      <c r="AHQ198"/>
      <c r="AHR198"/>
      <c r="AHS198"/>
      <c r="AHT198"/>
      <c r="AHU198"/>
      <c r="AHV198"/>
      <c r="AHW198"/>
      <c r="AHX198"/>
      <c r="AHY198"/>
      <c r="AHZ198"/>
      <c r="AIA198"/>
      <c r="AIB198"/>
      <c r="AIC198"/>
      <c r="AID198"/>
      <c r="AIE198"/>
      <c r="AIF198"/>
      <c r="AIG198"/>
      <c r="AIH198"/>
      <c r="AII198"/>
      <c r="AIJ198"/>
      <c r="AIK198"/>
      <c r="AIL198"/>
      <c r="AIM198"/>
      <c r="AIN198"/>
      <c r="AIO198"/>
      <c r="AIP198"/>
      <c r="AIQ198"/>
      <c r="AIR198"/>
      <c r="AIS198"/>
      <c r="AIT198"/>
      <c r="AIU198"/>
      <c r="AIV198"/>
      <c r="AIW198"/>
      <c r="AIX198"/>
      <c r="AIY198"/>
      <c r="AIZ198"/>
      <c r="AJA198"/>
      <c r="AJB198"/>
      <c r="AJC198"/>
      <c r="AJD198"/>
      <c r="AJE198"/>
      <c r="AJF198"/>
      <c r="AJG198"/>
      <c r="AJH198"/>
      <c r="AJI198"/>
      <c r="AJJ198"/>
      <c r="AJK198"/>
      <c r="AJL198"/>
      <c r="AJM198"/>
      <c r="AJN198"/>
      <c r="AJO198"/>
      <c r="AJP198"/>
      <c r="AJQ198"/>
      <c r="AJR198"/>
      <c r="AJS198"/>
      <c r="AJT198"/>
      <c r="AJU198"/>
      <c r="AJV198"/>
      <c r="AJW198"/>
      <c r="AJX198"/>
      <c r="AJY198"/>
      <c r="AJZ198"/>
      <c r="AKA198"/>
      <c r="AKB198"/>
      <c r="AKC198"/>
      <c r="AKD198"/>
      <c r="AKE198"/>
      <c r="AKF198"/>
      <c r="AKG198"/>
      <c r="AKH198"/>
      <c r="AKI198"/>
      <c r="AKJ198"/>
      <c r="AKK198"/>
      <c r="AKL198"/>
      <c r="AKM198"/>
      <c r="AKN198"/>
      <c r="AKO198"/>
      <c r="AKP198"/>
      <c r="AKQ198"/>
      <c r="AKR198"/>
      <c r="AKS198"/>
      <c r="AKT198"/>
      <c r="AKU198"/>
      <c r="AKV198"/>
      <c r="AKW198"/>
      <c r="AKX198"/>
      <c r="AKY198"/>
      <c r="AKZ198"/>
      <c r="ALA198"/>
      <c r="ALB198"/>
      <c r="ALC198"/>
      <c r="ALD198"/>
      <c r="ALE198"/>
      <c r="ALF198"/>
      <c r="ALG198"/>
      <c r="ALH198"/>
      <c r="ALI198"/>
      <c r="ALJ198"/>
      <c r="ALK198"/>
      <c r="ALL198"/>
      <c r="ALM198"/>
      <c r="ALN198"/>
      <c r="ALO198"/>
      <c r="ALP198"/>
      <c r="ALQ198"/>
      <c r="ALR198"/>
      <c r="ALS198"/>
      <c r="ALT198"/>
      <c r="ALU198"/>
      <c r="ALV198"/>
      <c r="ALW198"/>
      <c r="ALX198"/>
      <c r="ALY198"/>
      <c r="ALZ198"/>
      <c r="AMA198"/>
      <c r="AMB198"/>
      <c r="AMC198"/>
      <c r="AMD198"/>
      <c r="AME198"/>
      <c r="AMF198"/>
      <c r="AMG198"/>
      <c r="AMH198"/>
      <c r="AMI198"/>
      <c r="AMJ198"/>
    </row>
    <row r="199" spans="1:1024" ht="13.5" customHeight="1">
      <c r="A199" s="981" t="s">
        <v>303</v>
      </c>
      <c r="B199" s="981"/>
      <c r="C199" s="981"/>
      <c r="D199" s="981"/>
      <c r="E199" s="558"/>
      <c r="F199" s="991" t="s">
        <v>304</v>
      </c>
      <c r="G199" s="991"/>
      <c r="H199" s="991"/>
      <c r="I199" s="991"/>
      <c r="J199" s="991"/>
      <c r="K199" s="991"/>
      <c r="L199" s="991"/>
      <c r="M199" s="991"/>
      <c r="N199" s="991"/>
      <c r="O199" s="991"/>
      <c r="P199" s="991"/>
      <c r="Q199" s="991"/>
      <c r="R199" s="991"/>
      <c r="S199" s="991"/>
      <c r="T199" s="991"/>
      <c r="U199" s="991"/>
      <c r="V199" s="991"/>
      <c r="W199" s="991"/>
      <c r="X199" s="991"/>
      <c r="Y199" s="991"/>
      <c r="Z199" s="991"/>
      <c r="AA199" s="991"/>
      <c r="AB199" s="991"/>
      <c r="AC199" s="991"/>
      <c r="AD199" s="991"/>
      <c r="AE199" s="991"/>
      <c r="AF199" s="991"/>
      <c r="AG199" s="991"/>
      <c r="AH199" s="991"/>
      <c r="AI199" s="991"/>
      <c r="AJ199" s="991"/>
      <c r="AK199" s="543"/>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c r="RX199"/>
      <c r="RY199"/>
      <c r="RZ199"/>
      <c r="SA199"/>
      <c r="SB199"/>
      <c r="SC199"/>
      <c r="SD199"/>
      <c r="SE199"/>
      <c r="SF199"/>
      <c r="SG199"/>
      <c r="SH199"/>
      <c r="SI199"/>
      <c r="SJ199"/>
      <c r="SK199"/>
      <c r="SL199"/>
      <c r="SM199"/>
      <c r="SN199"/>
      <c r="SO199"/>
      <c r="SP199"/>
      <c r="SQ199"/>
      <c r="SR199"/>
      <c r="SS199"/>
      <c r="ST199"/>
      <c r="SU199"/>
      <c r="SV199"/>
      <c r="SW199"/>
      <c r="SX199"/>
      <c r="SY199"/>
      <c r="SZ199"/>
      <c r="TA199"/>
      <c r="TB199"/>
      <c r="TC199"/>
      <c r="TD199"/>
      <c r="TE199"/>
      <c r="TF199"/>
      <c r="TG199"/>
      <c r="TH199"/>
      <c r="TI199"/>
      <c r="TJ199"/>
      <c r="TK199"/>
      <c r="TL199"/>
      <c r="TM199"/>
      <c r="TN199"/>
      <c r="TO199"/>
      <c r="TP199"/>
      <c r="TQ199"/>
      <c r="TR199"/>
      <c r="TS199"/>
      <c r="TT199"/>
      <c r="TU199"/>
      <c r="TV199"/>
      <c r="TW199"/>
      <c r="TX199"/>
      <c r="TY199"/>
      <c r="TZ199"/>
      <c r="UA199"/>
      <c r="UB199"/>
      <c r="UC199"/>
      <c r="UD199"/>
      <c r="UE199"/>
      <c r="UF199"/>
      <c r="UG199"/>
      <c r="UH199"/>
      <c r="UI199"/>
      <c r="UJ199"/>
      <c r="UK199"/>
      <c r="UL199"/>
      <c r="UM199"/>
      <c r="UN199"/>
      <c r="UO199"/>
      <c r="UP199"/>
      <c r="UQ199"/>
      <c r="UR199"/>
      <c r="US199"/>
      <c r="UT199"/>
      <c r="UU199"/>
      <c r="UV199"/>
      <c r="UW199"/>
      <c r="UX199"/>
      <c r="UY199"/>
      <c r="UZ199"/>
      <c r="VA199"/>
      <c r="VB199"/>
      <c r="VC199"/>
      <c r="VD199"/>
      <c r="VE199"/>
      <c r="VF199"/>
      <c r="VG199"/>
      <c r="VH199"/>
      <c r="VI199"/>
      <c r="VJ199"/>
      <c r="VK199"/>
      <c r="VL199"/>
      <c r="VM199"/>
      <c r="VN199"/>
      <c r="VO199"/>
      <c r="VP199"/>
      <c r="VQ199"/>
      <c r="VR199"/>
      <c r="VS199"/>
      <c r="VT199"/>
      <c r="VU199"/>
      <c r="VV199"/>
      <c r="VW199"/>
      <c r="VX199"/>
      <c r="VY199"/>
      <c r="VZ199"/>
      <c r="WA199"/>
      <c r="WB199"/>
      <c r="WC199"/>
      <c r="WD199"/>
      <c r="WE199"/>
      <c r="WF199"/>
      <c r="WG199"/>
      <c r="WH199"/>
      <c r="WI199"/>
      <c r="WJ199"/>
      <c r="WK199"/>
      <c r="WL199"/>
      <c r="WM199"/>
      <c r="WN199"/>
      <c r="WO199"/>
      <c r="WP199"/>
      <c r="WQ199"/>
      <c r="WR199"/>
      <c r="WS199"/>
      <c r="WT199"/>
      <c r="WU199"/>
      <c r="WV199"/>
      <c r="WW199"/>
      <c r="WX199"/>
      <c r="WY199"/>
      <c r="WZ199"/>
      <c r="XA199"/>
      <c r="XB199"/>
      <c r="XC199"/>
      <c r="XD199"/>
      <c r="XE199"/>
      <c r="XF199"/>
      <c r="XG199"/>
      <c r="XH199"/>
      <c r="XI199"/>
      <c r="XJ199"/>
      <c r="XK199"/>
      <c r="XL199"/>
      <c r="XM199"/>
      <c r="XN199"/>
      <c r="XO199"/>
      <c r="XP199"/>
      <c r="XQ199"/>
      <c r="XR199"/>
      <c r="XS199"/>
      <c r="XT199"/>
      <c r="XU199"/>
      <c r="XV199"/>
      <c r="XW199"/>
      <c r="XX199"/>
      <c r="XY199"/>
      <c r="XZ199"/>
      <c r="YA199"/>
      <c r="YB199"/>
      <c r="YC199"/>
      <c r="YD199"/>
      <c r="YE199"/>
      <c r="YF199"/>
      <c r="YG199"/>
      <c r="YH199"/>
      <c r="YI199"/>
      <c r="YJ199"/>
      <c r="YK199"/>
      <c r="YL199"/>
      <c r="YM199"/>
      <c r="YN199"/>
      <c r="YO199"/>
      <c r="YP199"/>
      <c r="YQ199"/>
      <c r="YR199"/>
      <c r="YS199"/>
      <c r="YT199"/>
      <c r="YU199"/>
      <c r="YV199"/>
      <c r="YW199"/>
      <c r="YX199"/>
      <c r="YY199"/>
      <c r="YZ199"/>
      <c r="ZA199"/>
      <c r="ZB199"/>
      <c r="ZC199"/>
      <c r="ZD199"/>
      <c r="ZE199"/>
      <c r="ZF199"/>
      <c r="ZG199"/>
      <c r="ZH199"/>
      <c r="ZI199"/>
      <c r="ZJ199"/>
      <c r="ZK199"/>
      <c r="ZL199"/>
      <c r="ZM199"/>
      <c r="ZN199"/>
      <c r="ZO199"/>
      <c r="ZP199"/>
      <c r="ZQ199"/>
      <c r="ZR199"/>
      <c r="ZS199"/>
      <c r="ZT199"/>
      <c r="ZU199"/>
      <c r="ZV199"/>
      <c r="ZW199"/>
      <c r="ZX199"/>
      <c r="ZY199"/>
      <c r="ZZ199"/>
      <c r="AAA199"/>
      <c r="AAB199"/>
      <c r="AAC199"/>
      <c r="AAD199"/>
      <c r="AAE199"/>
      <c r="AAF199"/>
      <c r="AAG199"/>
      <c r="AAH199"/>
      <c r="AAI199"/>
      <c r="AAJ199"/>
      <c r="AAK199"/>
      <c r="AAL199"/>
      <c r="AAM199"/>
      <c r="AAN199"/>
      <c r="AAO199"/>
      <c r="AAP199"/>
      <c r="AAQ199"/>
      <c r="AAR199"/>
      <c r="AAS199"/>
      <c r="AAT199"/>
      <c r="AAU199"/>
      <c r="AAV199"/>
      <c r="AAW199"/>
      <c r="AAX199"/>
      <c r="AAY199"/>
      <c r="AAZ199"/>
      <c r="ABA199"/>
      <c r="ABB199"/>
      <c r="ABC199"/>
      <c r="ABD199"/>
      <c r="ABE199"/>
      <c r="ABF199"/>
      <c r="ABG199"/>
      <c r="ABH199"/>
      <c r="ABI199"/>
      <c r="ABJ199"/>
      <c r="ABK199"/>
      <c r="ABL199"/>
      <c r="ABM199"/>
      <c r="ABN199"/>
      <c r="ABO199"/>
      <c r="ABP199"/>
      <c r="ABQ199"/>
      <c r="ABR199"/>
      <c r="ABS199"/>
      <c r="ABT199"/>
      <c r="ABU199"/>
      <c r="ABV199"/>
      <c r="ABW199"/>
      <c r="ABX199"/>
      <c r="ABY199"/>
      <c r="ABZ199"/>
      <c r="ACA199"/>
      <c r="ACB199"/>
      <c r="ACC199"/>
      <c r="ACD199"/>
      <c r="ACE199"/>
      <c r="ACF199"/>
      <c r="ACG199"/>
      <c r="ACH199"/>
      <c r="ACI199"/>
      <c r="ACJ199"/>
      <c r="ACK199"/>
      <c r="ACL199"/>
      <c r="ACM199"/>
      <c r="ACN199"/>
      <c r="ACO199"/>
      <c r="ACP199"/>
      <c r="ACQ199"/>
      <c r="ACR199"/>
      <c r="ACS199"/>
      <c r="ACT199"/>
      <c r="ACU199"/>
      <c r="ACV199"/>
      <c r="ACW199"/>
      <c r="ACX199"/>
      <c r="ACY199"/>
      <c r="ACZ199"/>
      <c r="ADA199"/>
      <c r="ADB199"/>
      <c r="ADC199"/>
      <c r="ADD199"/>
      <c r="ADE199"/>
      <c r="ADF199"/>
      <c r="ADG199"/>
      <c r="ADH199"/>
      <c r="ADI199"/>
      <c r="ADJ199"/>
      <c r="ADK199"/>
      <c r="ADL199"/>
      <c r="ADM199"/>
      <c r="ADN199"/>
      <c r="ADO199"/>
      <c r="ADP199"/>
      <c r="ADQ199"/>
      <c r="ADR199"/>
      <c r="ADS199"/>
      <c r="ADT199"/>
      <c r="ADU199"/>
      <c r="ADV199"/>
      <c r="ADW199"/>
      <c r="ADX199"/>
      <c r="ADY199"/>
      <c r="ADZ199"/>
      <c r="AEA199"/>
      <c r="AEB199"/>
      <c r="AEC199"/>
      <c r="AED199"/>
      <c r="AEE199"/>
      <c r="AEF199"/>
      <c r="AEG199"/>
      <c r="AEH199"/>
      <c r="AEI199"/>
      <c r="AEJ199"/>
      <c r="AEK199"/>
      <c r="AEL199"/>
      <c r="AEM199"/>
      <c r="AEN199"/>
      <c r="AEO199"/>
      <c r="AEP199"/>
      <c r="AEQ199"/>
      <c r="AER199"/>
      <c r="AES199"/>
      <c r="AET199"/>
      <c r="AEU199"/>
      <c r="AEV199"/>
      <c r="AEW199"/>
      <c r="AEX199"/>
      <c r="AEY199"/>
      <c r="AEZ199"/>
      <c r="AFA199"/>
      <c r="AFB199"/>
      <c r="AFC199"/>
      <c r="AFD199"/>
      <c r="AFE199"/>
      <c r="AFF199"/>
      <c r="AFG199"/>
      <c r="AFH199"/>
      <c r="AFI199"/>
      <c r="AFJ199"/>
      <c r="AFK199"/>
      <c r="AFL199"/>
      <c r="AFM199"/>
      <c r="AFN199"/>
      <c r="AFO199"/>
      <c r="AFP199"/>
      <c r="AFQ199"/>
      <c r="AFR199"/>
      <c r="AFS199"/>
      <c r="AFT199"/>
      <c r="AFU199"/>
      <c r="AFV199"/>
      <c r="AFW199"/>
      <c r="AFX199"/>
      <c r="AFY199"/>
      <c r="AFZ199"/>
      <c r="AGA199"/>
      <c r="AGB199"/>
      <c r="AGC199"/>
      <c r="AGD199"/>
      <c r="AGE199"/>
      <c r="AGF199"/>
      <c r="AGG199"/>
      <c r="AGH199"/>
      <c r="AGI199"/>
      <c r="AGJ199"/>
      <c r="AGK199"/>
      <c r="AGL199"/>
      <c r="AGM199"/>
      <c r="AGN199"/>
      <c r="AGO199"/>
      <c r="AGP199"/>
      <c r="AGQ199"/>
      <c r="AGR199"/>
      <c r="AGS199"/>
      <c r="AGT199"/>
      <c r="AGU199"/>
      <c r="AGV199"/>
      <c r="AGW199"/>
      <c r="AGX199"/>
      <c r="AGY199"/>
      <c r="AGZ199"/>
      <c r="AHA199"/>
      <c r="AHB199"/>
      <c r="AHC199"/>
      <c r="AHD199"/>
      <c r="AHE199"/>
      <c r="AHF199"/>
      <c r="AHG199"/>
      <c r="AHH199"/>
      <c r="AHI199"/>
      <c r="AHJ199"/>
      <c r="AHK199"/>
      <c r="AHL199"/>
      <c r="AHM199"/>
      <c r="AHN199"/>
      <c r="AHO199"/>
      <c r="AHP199"/>
      <c r="AHQ199"/>
      <c r="AHR199"/>
      <c r="AHS199"/>
      <c r="AHT199"/>
      <c r="AHU199"/>
      <c r="AHV199"/>
      <c r="AHW199"/>
      <c r="AHX199"/>
      <c r="AHY199"/>
      <c r="AHZ199"/>
      <c r="AIA199"/>
      <c r="AIB199"/>
      <c r="AIC199"/>
      <c r="AID199"/>
      <c r="AIE199"/>
      <c r="AIF199"/>
      <c r="AIG199"/>
      <c r="AIH199"/>
      <c r="AII199"/>
      <c r="AIJ199"/>
      <c r="AIK199"/>
      <c r="AIL199"/>
      <c r="AIM199"/>
      <c r="AIN199"/>
      <c r="AIO199"/>
      <c r="AIP199"/>
      <c r="AIQ199"/>
      <c r="AIR199"/>
      <c r="AIS199"/>
      <c r="AIT199"/>
      <c r="AIU199"/>
      <c r="AIV199"/>
      <c r="AIW199"/>
      <c r="AIX199"/>
      <c r="AIY199"/>
      <c r="AIZ199"/>
      <c r="AJA199"/>
      <c r="AJB199"/>
      <c r="AJC199"/>
      <c r="AJD199"/>
      <c r="AJE199"/>
      <c r="AJF199"/>
      <c r="AJG199"/>
      <c r="AJH199"/>
      <c r="AJI199"/>
      <c r="AJJ199"/>
      <c r="AJK199"/>
      <c r="AJL199"/>
      <c r="AJM199"/>
      <c r="AJN199"/>
      <c r="AJO199"/>
      <c r="AJP199"/>
      <c r="AJQ199"/>
      <c r="AJR199"/>
      <c r="AJS199"/>
      <c r="AJT199"/>
      <c r="AJU199"/>
      <c r="AJV199"/>
      <c r="AJW199"/>
      <c r="AJX199"/>
      <c r="AJY199"/>
      <c r="AJZ199"/>
      <c r="AKA199"/>
      <c r="AKB199"/>
      <c r="AKC199"/>
      <c r="AKD199"/>
      <c r="AKE199"/>
      <c r="AKF199"/>
      <c r="AKG199"/>
      <c r="AKH199"/>
      <c r="AKI199"/>
      <c r="AKJ199"/>
      <c r="AKK199"/>
      <c r="AKL199"/>
      <c r="AKM199"/>
      <c r="AKN199"/>
      <c r="AKO199"/>
      <c r="AKP199"/>
      <c r="AKQ199"/>
      <c r="AKR199"/>
      <c r="AKS199"/>
      <c r="AKT199"/>
      <c r="AKU199"/>
      <c r="AKV199"/>
      <c r="AKW199"/>
      <c r="AKX199"/>
      <c r="AKY199"/>
      <c r="AKZ199"/>
      <c r="ALA199"/>
      <c r="ALB199"/>
      <c r="ALC199"/>
      <c r="ALD199"/>
      <c r="ALE199"/>
      <c r="ALF199"/>
      <c r="ALG199"/>
      <c r="ALH199"/>
      <c r="ALI199"/>
      <c r="ALJ199"/>
      <c r="ALK199"/>
      <c r="ALL199"/>
      <c r="ALM199"/>
      <c r="ALN199"/>
      <c r="ALO199"/>
      <c r="ALP199"/>
      <c r="ALQ199"/>
      <c r="ALR199"/>
      <c r="ALS199"/>
      <c r="ALT199"/>
      <c r="ALU199"/>
      <c r="ALV199"/>
      <c r="ALW199"/>
      <c r="ALX199"/>
      <c r="ALY199"/>
      <c r="ALZ199"/>
      <c r="AMA199"/>
      <c r="AMB199"/>
      <c r="AMC199"/>
      <c r="AMD199"/>
      <c r="AME199"/>
      <c r="AMF199"/>
      <c r="AMG199"/>
      <c r="AMH199"/>
      <c r="AMI199"/>
      <c r="AMJ199"/>
    </row>
    <row r="200" spans="1:1024" ht="13.5" customHeight="1">
      <c r="A200" s="981"/>
      <c r="B200" s="981"/>
      <c r="C200" s="981"/>
      <c r="D200" s="981"/>
      <c r="E200" s="552"/>
      <c r="F200" s="990" t="s">
        <v>305</v>
      </c>
      <c r="G200" s="990"/>
      <c r="H200" s="990"/>
      <c r="I200" s="990"/>
      <c r="J200" s="990"/>
      <c r="K200" s="990"/>
      <c r="L200" s="990"/>
      <c r="M200" s="990"/>
      <c r="N200" s="990"/>
      <c r="O200" s="990"/>
      <c r="P200" s="990"/>
      <c r="Q200" s="990"/>
      <c r="R200" s="990"/>
      <c r="S200" s="990"/>
      <c r="T200" s="990"/>
      <c r="U200" s="990"/>
      <c r="V200" s="990"/>
      <c r="W200" s="990"/>
      <c r="X200" s="990"/>
      <c r="Y200" s="990"/>
      <c r="Z200" s="990"/>
      <c r="AA200" s="990"/>
      <c r="AB200" s="990"/>
      <c r="AC200" s="990"/>
      <c r="AD200" s="990"/>
      <c r="AE200" s="990"/>
      <c r="AF200" s="990"/>
      <c r="AG200" s="990"/>
      <c r="AH200" s="990"/>
      <c r="AI200" s="990"/>
      <c r="AJ200" s="553"/>
      <c r="AK200" s="547"/>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c r="RX200"/>
      <c r="RY200"/>
      <c r="RZ200"/>
      <c r="SA200"/>
      <c r="SB200"/>
      <c r="SC200"/>
      <c r="SD200"/>
      <c r="SE200"/>
      <c r="SF200"/>
      <c r="SG200"/>
      <c r="SH200"/>
      <c r="SI200"/>
      <c r="SJ200"/>
      <c r="SK200"/>
      <c r="SL200"/>
      <c r="SM200"/>
      <c r="SN200"/>
      <c r="SO200"/>
      <c r="SP200"/>
      <c r="SQ200"/>
      <c r="SR200"/>
      <c r="SS200"/>
      <c r="ST200"/>
      <c r="SU200"/>
      <c r="SV200"/>
      <c r="SW200"/>
      <c r="SX200"/>
      <c r="SY200"/>
      <c r="SZ200"/>
      <c r="TA200"/>
      <c r="TB200"/>
      <c r="TC200"/>
      <c r="TD200"/>
      <c r="TE200"/>
      <c r="TF200"/>
      <c r="TG200"/>
      <c r="TH200"/>
      <c r="TI200"/>
      <c r="TJ200"/>
      <c r="TK200"/>
      <c r="TL200"/>
      <c r="TM200"/>
      <c r="TN200"/>
      <c r="TO200"/>
      <c r="TP200"/>
      <c r="TQ200"/>
      <c r="TR200"/>
      <c r="TS200"/>
      <c r="TT200"/>
      <c r="TU200"/>
      <c r="TV200"/>
      <c r="TW200"/>
      <c r="TX200"/>
      <c r="TY200"/>
      <c r="TZ200"/>
      <c r="UA200"/>
      <c r="UB200"/>
      <c r="UC200"/>
      <c r="UD200"/>
      <c r="UE200"/>
      <c r="UF200"/>
      <c r="UG200"/>
      <c r="UH200"/>
      <c r="UI200"/>
      <c r="UJ200"/>
      <c r="UK200"/>
      <c r="UL200"/>
      <c r="UM200"/>
      <c r="UN200"/>
      <c r="UO200"/>
      <c r="UP200"/>
      <c r="UQ200"/>
      <c r="UR200"/>
      <c r="US200"/>
      <c r="UT200"/>
      <c r="UU200"/>
      <c r="UV200"/>
      <c r="UW200"/>
      <c r="UX200"/>
      <c r="UY200"/>
      <c r="UZ200"/>
      <c r="VA200"/>
      <c r="VB200"/>
      <c r="VC200"/>
      <c r="VD200"/>
      <c r="VE200"/>
      <c r="VF200"/>
      <c r="VG200"/>
      <c r="VH200"/>
      <c r="VI200"/>
      <c r="VJ200"/>
      <c r="VK200"/>
      <c r="VL200"/>
      <c r="VM200"/>
      <c r="VN200"/>
      <c r="VO200"/>
      <c r="VP200"/>
      <c r="VQ200"/>
      <c r="VR200"/>
      <c r="VS200"/>
      <c r="VT200"/>
      <c r="VU200"/>
      <c r="VV200"/>
      <c r="VW200"/>
      <c r="VX200"/>
      <c r="VY200"/>
      <c r="VZ200"/>
      <c r="WA200"/>
      <c r="WB200"/>
      <c r="WC200"/>
      <c r="WD200"/>
      <c r="WE200"/>
      <c r="WF200"/>
      <c r="WG200"/>
      <c r="WH200"/>
      <c r="WI200"/>
      <c r="WJ200"/>
      <c r="WK200"/>
      <c r="WL200"/>
      <c r="WM200"/>
      <c r="WN200"/>
      <c r="WO200"/>
      <c r="WP200"/>
      <c r="WQ200"/>
      <c r="WR200"/>
      <c r="WS200"/>
      <c r="WT200"/>
      <c r="WU200"/>
      <c r="WV200"/>
      <c r="WW200"/>
      <c r="WX200"/>
      <c r="WY200"/>
      <c r="WZ200"/>
      <c r="XA200"/>
      <c r="XB200"/>
      <c r="XC200"/>
      <c r="XD200"/>
      <c r="XE200"/>
      <c r="XF200"/>
      <c r="XG200"/>
      <c r="XH200"/>
      <c r="XI200"/>
      <c r="XJ200"/>
      <c r="XK200"/>
      <c r="XL200"/>
      <c r="XM200"/>
      <c r="XN200"/>
      <c r="XO200"/>
      <c r="XP200"/>
      <c r="XQ200"/>
      <c r="XR200"/>
      <c r="XS200"/>
      <c r="XT200"/>
      <c r="XU200"/>
      <c r="XV200"/>
      <c r="XW200"/>
      <c r="XX200"/>
      <c r="XY200"/>
      <c r="XZ200"/>
      <c r="YA200"/>
      <c r="YB200"/>
      <c r="YC200"/>
      <c r="YD200"/>
      <c r="YE200"/>
      <c r="YF200"/>
      <c r="YG200"/>
      <c r="YH200"/>
      <c r="YI200"/>
      <c r="YJ200"/>
      <c r="YK200"/>
      <c r="YL200"/>
      <c r="YM200"/>
      <c r="YN200"/>
      <c r="YO200"/>
      <c r="YP200"/>
      <c r="YQ200"/>
      <c r="YR200"/>
      <c r="YS200"/>
      <c r="YT200"/>
      <c r="YU200"/>
      <c r="YV200"/>
      <c r="YW200"/>
      <c r="YX200"/>
      <c r="YY200"/>
      <c r="YZ200"/>
      <c r="ZA200"/>
      <c r="ZB200"/>
      <c r="ZC200"/>
      <c r="ZD200"/>
      <c r="ZE200"/>
      <c r="ZF200"/>
      <c r="ZG200"/>
      <c r="ZH200"/>
      <c r="ZI200"/>
      <c r="ZJ200"/>
      <c r="ZK200"/>
      <c r="ZL200"/>
      <c r="ZM200"/>
      <c r="ZN200"/>
      <c r="ZO200"/>
      <c r="ZP200"/>
      <c r="ZQ200"/>
      <c r="ZR200"/>
      <c r="ZS200"/>
      <c r="ZT200"/>
      <c r="ZU200"/>
      <c r="ZV200"/>
      <c r="ZW200"/>
      <c r="ZX200"/>
      <c r="ZY200"/>
      <c r="ZZ200"/>
      <c r="AAA200"/>
      <c r="AAB200"/>
      <c r="AAC200"/>
      <c r="AAD200"/>
      <c r="AAE200"/>
      <c r="AAF200"/>
      <c r="AAG200"/>
      <c r="AAH200"/>
      <c r="AAI200"/>
      <c r="AAJ200"/>
      <c r="AAK200"/>
      <c r="AAL200"/>
      <c r="AAM200"/>
      <c r="AAN200"/>
      <c r="AAO200"/>
      <c r="AAP200"/>
      <c r="AAQ200"/>
      <c r="AAR200"/>
      <c r="AAS200"/>
      <c r="AAT200"/>
      <c r="AAU200"/>
      <c r="AAV200"/>
      <c r="AAW200"/>
      <c r="AAX200"/>
      <c r="AAY200"/>
      <c r="AAZ200"/>
      <c r="ABA200"/>
      <c r="ABB200"/>
      <c r="ABC200"/>
      <c r="ABD200"/>
      <c r="ABE200"/>
      <c r="ABF200"/>
      <c r="ABG200"/>
      <c r="ABH200"/>
      <c r="ABI200"/>
      <c r="ABJ200"/>
      <c r="ABK200"/>
      <c r="ABL200"/>
      <c r="ABM200"/>
      <c r="ABN200"/>
      <c r="ABO200"/>
      <c r="ABP200"/>
      <c r="ABQ200"/>
      <c r="ABR200"/>
      <c r="ABS200"/>
      <c r="ABT200"/>
      <c r="ABU200"/>
      <c r="ABV200"/>
      <c r="ABW200"/>
      <c r="ABX200"/>
      <c r="ABY200"/>
      <c r="ABZ200"/>
      <c r="ACA200"/>
      <c r="ACB200"/>
      <c r="ACC200"/>
      <c r="ACD200"/>
      <c r="ACE200"/>
      <c r="ACF200"/>
      <c r="ACG200"/>
      <c r="ACH200"/>
      <c r="ACI200"/>
      <c r="ACJ200"/>
      <c r="ACK200"/>
      <c r="ACL200"/>
      <c r="ACM200"/>
      <c r="ACN200"/>
      <c r="ACO200"/>
      <c r="ACP200"/>
      <c r="ACQ200"/>
      <c r="ACR200"/>
      <c r="ACS200"/>
      <c r="ACT200"/>
      <c r="ACU200"/>
      <c r="ACV200"/>
      <c r="ACW200"/>
      <c r="ACX200"/>
      <c r="ACY200"/>
      <c r="ACZ200"/>
      <c r="ADA200"/>
      <c r="ADB200"/>
      <c r="ADC200"/>
      <c r="ADD200"/>
      <c r="ADE200"/>
      <c r="ADF200"/>
      <c r="ADG200"/>
      <c r="ADH200"/>
      <c r="ADI200"/>
      <c r="ADJ200"/>
      <c r="ADK200"/>
      <c r="ADL200"/>
      <c r="ADM200"/>
      <c r="ADN200"/>
      <c r="ADO200"/>
      <c r="ADP200"/>
      <c r="ADQ200"/>
      <c r="ADR200"/>
      <c r="ADS200"/>
      <c r="ADT200"/>
      <c r="ADU200"/>
      <c r="ADV200"/>
      <c r="ADW200"/>
      <c r="ADX200"/>
      <c r="ADY200"/>
      <c r="ADZ200"/>
      <c r="AEA200"/>
      <c r="AEB200"/>
      <c r="AEC200"/>
      <c r="AED200"/>
      <c r="AEE200"/>
      <c r="AEF200"/>
      <c r="AEG200"/>
      <c r="AEH200"/>
      <c r="AEI200"/>
      <c r="AEJ200"/>
      <c r="AEK200"/>
      <c r="AEL200"/>
      <c r="AEM200"/>
      <c r="AEN200"/>
      <c r="AEO200"/>
      <c r="AEP200"/>
      <c r="AEQ200"/>
      <c r="AER200"/>
      <c r="AES200"/>
      <c r="AET200"/>
      <c r="AEU200"/>
      <c r="AEV200"/>
      <c r="AEW200"/>
      <c r="AEX200"/>
      <c r="AEY200"/>
      <c r="AEZ200"/>
      <c r="AFA200"/>
      <c r="AFB200"/>
      <c r="AFC200"/>
      <c r="AFD200"/>
      <c r="AFE200"/>
      <c r="AFF200"/>
      <c r="AFG200"/>
      <c r="AFH200"/>
      <c r="AFI200"/>
      <c r="AFJ200"/>
      <c r="AFK200"/>
      <c r="AFL200"/>
      <c r="AFM200"/>
      <c r="AFN200"/>
      <c r="AFO200"/>
      <c r="AFP200"/>
      <c r="AFQ200"/>
      <c r="AFR200"/>
      <c r="AFS200"/>
      <c r="AFT200"/>
      <c r="AFU200"/>
      <c r="AFV200"/>
      <c r="AFW200"/>
      <c r="AFX200"/>
      <c r="AFY200"/>
      <c r="AFZ200"/>
      <c r="AGA200"/>
      <c r="AGB200"/>
      <c r="AGC200"/>
      <c r="AGD200"/>
      <c r="AGE200"/>
      <c r="AGF200"/>
      <c r="AGG200"/>
      <c r="AGH200"/>
      <c r="AGI200"/>
      <c r="AGJ200"/>
      <c r="AGK200"/>
      <c r="AGL200"/>
      <c r="AGM200"/>
      <c r="AGN200"/>
      <c r="AGO200"/>
      <c r="AGP200"/>
      <c r="AGQ200"/>
      <c r="AGR200"/>
      <c r="AGS200"/>
      <c r="AGT200"/>
      <c r="AGU200"/>
      <c r="AGV200"/>
      <c r="AGW200"/>
      <c r="AGX200"/>
      <c r="AGY200"/>
      <c r="AGZ200"/>
      <c r="AHA200"/>
      <c r="AHB200"/>
      <c r="AHC200"/>
      <c r="AHD200"/>
      <c r="AHE200"/>
      <c r="AHF200"/>
      <c r="AHG200"/>
      <c r="AHH200"/>
      <c r="AHI200"/>
      <c r="AHJ200"/>
      <c r="AHK200"/>
      <c r="AHL200"/>
      <c r="AHM200"/>
      <c r="AHN200"/>
      <c r="AHO200"/>
      <c r="AHP200"/>
      <c r="AHQ200"/>
      <c r="AHR200"/>
      <c r="AHS200"/>
      <c r="AHT200"/>
      <c r="AHU200"/>
      <c r="AHV200"/>
      <c r="AHW200"/>
      <c r="AHX200"/>
      <c r="AHY200"/>
      <c r="AHZ200"/>
      <c r="AIA200"/>
      <c r="AIB200"/>
      <c r="AIC200"/>
      <c r="AID200"/>
      <c r="AIE200"/>
      <c r="AIF200"/>
      <c r="AIG200"/>
      <c r="AIH200"/>
      <c r="AII200"/>
      <c r="AIJ200"/>
      <c r="AIK200"/>
      <c r="AIL200"/>
      <c r="AIM200"/>
      <c r="AIN200"/>
      <c r="AIO200"/>
      <c r="AIP200"/>
      <c r="AIQ200"/>
      <c r="AIR200"/>
      <c r="AIS200"/>
      <c r="AIT200"/>
      <c r="AIU200"/>
      <c r="AIV200"/>
      <c r="AIW200"/>
      <c r="AIX200"/>
      <c r="AIY200"/>
      <c r="AIZ200"/>
      <c r="AJA200"/>
      <c r="AJB200"/>
      <c r="AJC200"/>
      <c r="AJD200"/>
      <c r="AJE200"/>
      <c r="AJF200"/>
      <c r="AJG200"/>
      <c r="AJH200"/>
      <c r="AJI200"/>
      <c r="AJJ200"/>
      <c r="AJK200"/>
      <c r="AJL200"/>
      <c r="AJM200"/>
      <c r="AJN200"/>
      <c r="AJO200"/>
      <c r="AJP200"/>
      <c r="AJQ200"/>
      <c r="AJR200"/>
      <c r="AJS200"/>
      <c r="AJT200"/>
      <c r="AJU200"/>
      <c r="AJV200"/>
      <c r="AJW200"/>
      <c r="AJX200"/>
      <c r="AJY200"/>
      <c r="AJZ200"/>
      <c r="AKA200"/>
      <c r="AKB200"/>
      <c r="AKC200"/>
      <c r="AKD200"/>
      <c r="AKE200"/>
      <c r="AKF200"/>
      <c r="AKG200"/>
      <c r="AKH200"/>
      <c r="AKI200"/>
      <c r="AKJ200"/>
      <c r="AKK200"/>
      <c r="AKL200"/>
      <c r="AKM200"/>
      <c r="AKN200"/>
      <c r="AKO200"/>
      <c r="AKP200"/>
      <c r="AKQ200"/>
      <c r="AKR200"/>
      <c r="AKS200"/>
      <c r="AKT200"/>
      <c r="AKU200"/>
      <c r="AKV200"/>
      <c r="AKW200"/>
      <c r="AKX200"/>
      <c r="AKY200"/>
      <c r="AKZ200"/>
      <c r="ALA200"/>
      <c r="ALB200"/>
      <c r="ALC200"/>
      <c r="ALD200"/>
      <c r="ALE200"/>
      <c r="ALF200"/>
      <c r="ALG200"/>
      <c r="ALH200"/>
      <c r="ALI200"/>
      <c r="ALJ200"/>
      <c r="ALK200"/>
      <c r="ALL200"/>
      <c r="ALM200"/>
      <c r="ALN200"/>
      <c r="ALO200"/>
      <c r="ALP200"/>
      <c r="ALQ200"/>
      <c r="ALR200"/>
      <c r="ALS200"/>
      <c r="ALT200"/>
      <c r="ALU200"/>
      <c r="ALV200"/>
      <c r="ALW200"/>
      <c r="ALX200"/>
      <c r="ALY200"/>
      <c r="ALZ200"/>
      <c r="AMA200"/>
      <c r="AMB200"/>
      <c r="AMC200"/>
      <c r="AMD200"/>
      <c r="AME200"/>
      <c r="AMF200"/>
      <c r="AMG200"/>
      <c r="AMH200"/>
      <c r="AMI200"/>
      <c r="AMJ200"/>
    </row>
    <row r="201" spans="1:1024" ht="13.5" customHeight="1">
      <c r="A201" s="981"/>
      <c r="B201" s="981"/>
      <c r="C201" s="981"/>
      <c r="D201" s="981"/>
      <c r="E201" s="552"/>
      <c r="F201" s="990" t="s">
        <v>306</v>
      </c>
      <c r="G201" s="990"/>
      <c r="H201" s="990"/>
      <c r="I201" s="990"/>
      <c r="J201" s="990"/>
      <c r="K201" s="990"/>
      <c r="L201" s="990"/>
      <c r="M201" s="990"/>
      <c r="N201" s="990"/>
      <c r="O201" s="990"/>
      <c r="P201" s="990"/>
      <c r="Q201" s="990"/>
      <c r="R201" s="990"/>
      <c r="S201" s="990"/>
      <c r="T201" s="990"/>
      <c r="U201" s="990"/>
      <c r="V201" s="990"/>
      <c r="W201" s="990"/>
      <c r="X201" s="990"/>
      <c r="Y201" s="990"/>
      <c r="Z201" s="990"/>
      <c r="AA201" s="990"/>
      <c r="AB201" s="990"/>
      <c r="AC201" s="990"/>
      <c r="AD201" s="990"/>
      <c r="AE201" s="990"/>
      <c r="AF201" s="990"/>
      <c r="AG201" s="990"/>
      <c r="AH201" s="990"/>
      <c r="AI201" s="990"/>
      <c r="AJ201" s="553"/>
      <c r="AK201" s="547"/>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c r="RX201"/>
      <c r="RY201"/>
      <c r="RZ201"/>
      <c r="SA201"/>
      <c r="SB201"/>
      <c r="SC201"/>
      <c r="SD201"/>
      <c r="SE201"/>
      <c r="SF201"/>
      <c r="SG201"/>
      <c r="SH201"/>
      <c r="SI201"/>
      <c r="SJ201"/>
      <c r="SK201"/>
      <c r="SL201"/>
      <c r="SM201"/>
      <c r="SN201"/>
      <c r="SO201"/>
      <c r="SP201"/>
      <c r="SQ201"/>
      <c r="SR201"/>
      <c r="SS201"/>
      <c r="ST201"/>
      <c r="SU201"/>
      <c r="SV201"/>
      <c r="SW201"/>
      <c r="SX201"/>
      <c r="SY201"/>
      <c r="SZ201"/>
      <c r="TA201"/>
      <c r="TB201"/>
      <c r="TC201"/>
      <c r="TD201"/>
      <c r="TE201"/>
      <c r="TF201"/>
      <c r="TG201"/>
      <c r="TH201"/>
      <c r="TI201"/>
      <c r="TJ201"/>
      <c r="TK201"/>
      <c r="TL201"/>
      <c r="TM201"/>
      <c r="TN201"/>
      <c r="TO201"/>
      <c r="TP201"/>
      <c r="TQ201"/>
      <c r="TR201"/>
      <c r="TS201"/>
      <c r="TT201"/>
      <c r="TU201"/>
      <c r="TV201"/>
      <c r="TW201"/>
      <c r="TX201"/>
      <c r="TY201"/>
      <c r="TZ201"/>
      <c r="UA201"/>
      <c r="UB201"/>
      <c r="UC201"/>
      <c r="UD201"/>
      <c r="UE201"/>
      <c r="UF201"/>
      <c r="UG201"/>
      <c r="UH201"/>
      <c r="UI201"/>
      <c r="UJ201"/>
      <c r="UK201"/>
      <c r="UL201"/>
      <c r="UM201"/>
      <c r="UN201"/>
      <c r="UO201"/>
      <c r="UP201"/>
      <c r="UQ201"/>
      <c r="UR201"/>
      <c r="US201"/>
      <c r="UT201"/>
      <c r="UU201"/>
      <c r="UV201"/>
      <c r="UW201"/>
      <c r="UX201"/>
      <c r="UY201"/>
      <c r="UZ201"/>
      <c r="VA201"/>
      <c r="VB201"/>
      <c r="VC201"/>
      <c r="VD201"/>
      <c r="VE201"/>
      <c r="VF201"/>
      <c r="VG201"/>
      <c r="VH201"/>
      <c r="VI201"/>
      <c r="VJ201"/>
      <c r="VK201"/>
      <c r="VL201"/>
      <c r="VM201"/>
      <c r="VN201"/>
      <c r="VO201"/>
      <c r="VP201"/>
      <c r="VQ201"/>
      <c r="VR201"/>
      <c r="VS201"/>
      <c r="VT201"/>
      <c r="VU201"/>
      <c r="VV201"/>
      <c r="VW201"/>
      <c r="VX201"/>
      <c r="VY201"/>
      <c r="VZ201"/>
      <c r="WA201"/>
      <c r="WB201"/>
      <c r="WC201"/>
      <c r="WD201"/>
      <c r="WE201"/>
      <c r="WF201"/>
      <c r="WG201"/>
      <c r="WH201"/>
      <c r="WI201"/>
      <c r="WJ201"/>
      <c r="WK201"/>
      <c r="WL201"/>
      <c r="WM201"/>
      <c r="WN201"/>
      <c r="WO201"/>
      <c r="WP201"/>
      <c r="WQ201"/>
      <c r="WR201"/>
      <c r="WS201"/>
      <c r="WT201"/>
      <c r="WU201"/>
      <c r="WV201"/>
      <c r="WW201"/>
      <c r="WX201"/>
      <c r="WY201"/>
      <c r="WZ201"/>
      <c r="XA201"/>
      <c r="XB201"/>
      <c r="XC201"/>
      <c r="XD201"/>
      <c r="XE201"/>
      <c r="XF201"/>
      <c r="XG201"/>
      <c r="XH201"/>
      <c r="XI201"/>
      <c r="XJ201"/>
      <c r="XK201"/>
      <c r="XL201"/>
      <c r="XM201"/>
      <c r="XN201"/>
      <c r="XO201"/>
      <c r="XP201"/>
      <c r="XQ201"/>
      <c r="XR201"/>
      <c r="XS201"/>
      <c r="XT201"/>
      <c r="XU201"/>
      <c r="XV201"/>
      <c r="XW201"/>
      <c r="XX201"/>
      <c r="XY201"/>
      <c r="XZ201"/>
      <c r="YA201"/>
      <c r="YB201"/>
      <c r="YC201"/>
      <c r="YD201"/>
      <c r="YE201"/>
      <c r="YF201"/>
      <c r="YG201"/>
      <c r="YH201"/>
      <c r="YI201"/>
      <c r="YJ201"/>
      <c r="YK201"/>
      <c r="YL201"/>
      <c r="YM201"/>
      <c r="YN201"/>
      <c r="YO201"/>
      <c r="YP201"/>
      <c r="YQ201"/>
      <c r="YR201"/>
      <c r="YS201"/>
      <c r="YT201"/>
      <c r="YU201"/>
      <c r="YV201"/>
      <c r="YW201"/>
      <c r="YX201"/>
      <c r="YY201"/>
      <c r="YZ201"/>
      <c r="ZA201"/>
      <c r="ZB201"/>
      <c r="ZC201"/>
      <c r="ZD201"/>
      <c r="ZE201"/>
      <c r="ZF201"/>
      <c r="ZG201"/>
      <c r="ZH201"/>
      <c r="ZI201"/>
      <c r="ZJ201"/>
      <c r="ZK201"/>
      <c r="ZL201"/>
      <c r="ZM201"/>
      <c r="ZN201"/>
      <c r="ZO201"/>
      <c r="ZP201"/>
      <c r="ZQ201"/>
      <c r="ZR201"/>
      <c r="ZS201"/>
      <c r="ZT201"/>
      <c r="ZU201"/>
      <c r="ZV201"/>
      <c r="ZW201"/>
      <c r="ZX201"/>
      <c r="ZY201"/>
      <c r="ZZ201"/>
      <c r="AAA201"/>
      <c r="AAB201"/>
      <c r="AAC201"/>
      <c r="AAD201"/>
      <c r="AAE201"/>
      <c r="AAF201"/>
      <c r="AAG201"/>
      <c r="AAH201"/>
      <c r="AAI201"/>
      <c r="AAJ201"/>
      <c r="AAK201"/>
      <c r="AAL201"/>
      <c r="AAM201"/>
      <c r="AAN201"/>
      <c r="AAO201"/>
      <c r="AAP201"/>
      <c r="AAQ201"/>
      <c r="AAR201"/>
      <c r="AAS201"/>
      <c r="AAT201"/>
      <c r="AAU201"/>
      <c r="AAV201"/>
      <c r="AAW201"/>
      <c r="AAX201"/>
      <c r="AAY201"/>
      <c r="AAZ201"/>
      <c r="ABA201"/>
      <c r="ABB201"/>
      <c r="ABC201"/>
      <c r="ABD201"/>
      <c r="ABE201"/>
      <c r="ABF201"/>
      <c r="ABG201"/>
      <c r="ABH201"/>
      <c r="ABI201"/>
      <c r="ABJ201"/>
      <c r="ABK201"/>
      <c r="ABL201"/>
      <c r="ABM201"/>
      <c r="ABN201"/>
      <c r="ABO201"/>
      <c r="ABP201"/>
      <c r="ABQ201"/>
      <c r="ABR201"/>
      <c r="ABS201"/>
      <c r="ABT201"/>
      <c r="ABU201"/>
      <c r="ABV201"/>
      <c r="ABW201"/>
      <c r="ABX201"/>
      <c r="ABY201"/>
      <c r="ABZ201"/>
      <c r="ACA201"/>
      <c r="ACB201"/>
      <c r="ACC201"/>
      <c r="ACD201"/>
      <c r="ACE201"/>
      <c r="ACF201"/>
      <c r="ACG201"/>
      <c r="ACH201"/>
      <c r="ACI201"/>
      <c r="ACJ201"/>
      <c r="ACK201"/>
      <c r="ACL201"/>
      <c r="ACM201"/>
      <c r="ACN201"/>
      <c r="ACO201"/>
      <c r="ACP201"/>
      <c r="ACQ201"/>
      <c r="ACR201"/>
      <c r="ACS201"/>
      <c r="ACT201"/>
      <c r="ACU201"/>
      <c r="ACV201"/>
      <c r="ACW201"/>
      <c r="ACX201"/>
      <c r="ACY201"/>
      <c r="ACZ201"/>
      <c r="ADA201"/>
      <c r="ADB201"/>
      <c r="ADC201"/>
      <c r="ADD201"/>
      <c r="ADE201"/>
      <c r="ADF201"/>
      <c r="ADG201"/>
      <c r="ADH201"/>
      <c r="ADI201"/>
      <c r="ADJ201"/>
      <c r="ADK201"/>
      <c r="ADL201"/>
      <c r="ADM201"/>
      <c r="ADN201"/>
      <c r="ADO201"/>
      <c r="ADP201"/>
      <c r="ADQ201"/>
      <c r="ADR201"/>
      <c r="ADS201"/>
      <c r="ADT201"/>
      <c r="ADU201"/>
      <c r="ADV201"/>
      <c r="ADW201"/>
      <c r="ADX201"/>
      <c r="ADY201"/>
      <c r="ADZ201"/>
      <c r="AEA201"/>
      <c r="AEB201"/>
      <c r="AEC201"/>
      <c r="AED201"/>
      <c r="AEE201"/>
      <c r="AEF201"/>
      <c r="AEG201"/>
      <c r="AEH201"/>
      <c r="AEI201"/>
      <c r="AEJ201"/>
      <c r="AEK201"/>
      <c r="AEL201"/>
      <c r="AEM201"/>
      <c r="AEN201"/>
      <c r="AEO201"/>
      <c r="AEP201"/>
      <c r="AEQ201"/>
      <c r="AER201"/>
      <c r="AES201"/>
      <c r="AET201"/>
      <c r="AEU201"/>
      <c r="AEV201"/>
      <c r="AEW201"/>
      <c r="AEX201"/>
      <c r="AEY201"/>
      <c r="AEZ201"/>
      <c r="AFA201"/>
      <c r="AFB201"/>
      <c r="AFC201"/>
      <c r="AFD201"/>
      <c r="AFE201"/>
      <c r="AFF201"/>
      <c r="AFG201"/>
      <c r="AFH201"/>
      <c r="AFI201"/>
      <c r="AFJ201"/>
      <c r="AFK201"/>
      <c r="AFL201"/>
      <c r="AFM201"/>
      <c r="AFN201"/>
      <c r="AFO201"/>
      <c r="AFP201"/>
      <c r="AFQ201"/>
      <c r="AFR201"/>
      <c r="AFS201"/>
      <c r="AFT201"/>
      <c r="AFU201"/>
      <c r="AFV201"/>
      <c r="AFW201"/>
      <c r="AFX201"/>
      <c r="AFY201"/>
      <c r="AFZ201"/>
      <c r="AGA201"/>
      <c r="AGB201"/>
      <c r="AGC201"/>
      <c r="AGD201"/>
      <c r="AGE201"/>
      <c r="AGF201"/>
      <c r="AGG201"/>
      <c r="AGH201"/>
      <c r="AGI201"/>
      <c r="AGJ201"/>
      <c r="AGK201"/>
      <c r="AGL201"/>
      <c r="AGM201"/>
      <c r="AGN201"/>
      <c r="AGO201"/>
      <c r="AGP201"/>
      <c r="AGQ201"/>
      <c r="AGR201"/>
      <c r="AGS201"/>
      <c r="AGT201"/>
      <c r="AGU201"/>
      <c r="AGV201"/>
      <c r="AGW201"/>
      <c r="AGX201"/>
      <c r="AGY201"/>
      <c r="AGZ201"/>
      <c r="AHA201"/>
      <c r="AHB201"/>
      <c r="AHC201"/>
      <c r="AHD201"/>
      <c r="AHE201"/>
      <c r="AHF201"/>
      <c r="AHG201"/>
      <c r="AHH201"/>
      <c r="AHI201"/>
      <c r="AHJ201"/>
      <c r="AHK201"/>
      <c r="AHL201"/>
      <c r="AHM201"/>
      <c r="AHN201"/>
      <c r="AHO201"/>
      <c r="AHP201"/>
      <c r="AHQ201"/>
      <c r="AHR201"/>
      <c r="AHS201"/>
      <c r="AHT201"/>
      <c r="AHU201"/>
      <c r="AHV201"/>
      <c r="AHW201"/>
      <c r="AHX201"/>
      <c r="AHY201"/>
      <c r="AHZ201"/>
      <c r="AIA201"/>
      <c r="AIB201"/>
      <c r="AIC201"/>
      <c r="AID201"/>
      <c r="AIE201"/>
      <c r="AIF201"/>
      <c r="AIG201"/>
      <c r="AIH201"/>
      <c r="AII201"/>
      <c r="AIJ201"/>
      <c r="AIK201"/>
      <c r="AIL201"/>
      <c r="AIM201"/>
      <c r="AIN201"/>
      <c r="AIO201"/>
      <c r="AIP201"/>
      <c r="AIQ201"/>
      <c r="AIR201"/>
      <c r="AIS201"/>
      <c r="AIT201"/>
      <c r="AIU201"/>
      <c r="AIV201"/>
      <c r="AIW201"/>
      <c r="AIX201"/>
      <c r="AIY201"/>
      <c r="AIZ201"/>
      <c r="AJA201"/>
      <c r="AJB201"/>
      <c r="AJC201"/>
      <c r="AJD201"/>
      <c r="AJE201"/>
      <c r="AJF201"/>
      <c r="AJG201"/>
      <c r="AJH201"/>
      <c r="AJI201"/>
      <c r="AJJ201"/>
      <c r="AJK201"/>
      <c r="AJL201"/>
      <c r="AJM201"/>
      <c r="AJN201"/>
      <c r="AJO201"/>
      <c r="AJP201"/>
      <c r="AJQ201"/>
      <c r="AJR201"/>
      <c r="AJS201"/>
      <c r="AJT201"/>
      <c r="AJU201"/>
      <c r="AJV201"/>
      <c r="AJW201"/>
      <c r="AJX201"/>
      <c r="AJY201"/>
      <c r="AJZ201"/>
      <c r="AKA201"/>
      <c r="AKB201"/>
      <c r="AKC201"/>
      <c r="AKD201"/>
      <c r="AKE201"/>
      <c r="AKF201"/>
      <c r="AKG201"/>
      <c r="AKH201"/>
      <c r="AKI201"/>
      <c r="AKJ201"/>
      <c r="AKK201"/>
      <c r="AKL201"/>
      <c r="AKM201"/>
      <c r="AKN201"/>
      <c r="AKO201"/>
      <c r="AKP201"/>
      <c r="AKQ201"/>
      <c r="AKR201"/>
      <c r="AKS201"/>
      <c r="AKT201"/>
      <c r="AKU201"/>
      <c r="AKV201"/>
      <c r="AKW201"/>
      <c r="AKX201"/>
      <c r="AKY201"/>
      <c r="AKZ201"/>
      <c r="ALA201"/>
      <c r="ALB201"/>
      <c r="ALC201"/>
      <c r="ALD201"/>
      <c r="ALE201"/>
      <c r="ALF201"/>
      <c r="ALG201"/>
      <c r="ALH201"/>
      <c r="ALI201"/>
      <c r="ALJ201"/>
      <c r="ALK201"/>
      <c r="ALL201"/>
      <c r="ALM201"/>
      <c r="ALN201"/>
      <c r="ALO201"/>
      <c r="ALP201"/>
      <c r="ALQ201"/>
      <c r="ALR201"/>
      <c r="ALS201"/>
      <c r="ALT201"/>
      <c r="ALU201"/>
      <c r="ALV201"/>
      <c r="ALW201"/>
      <c r="ALX201"/>
      <c r="ALY201"/>
      <c r="ALZ201"/>
      <c r="AMA201"/>
      <c r="AMB201"/>
      <c r="AMC201"/>
      <c r="AMD201"/>
      <c r="AME201"/>
      <c r="AMF201"/>
      <c r="AMG201"/>
      <c r="AMH201"/>
      <c r="AMI201"/>
      <c r="AMJ201"/>
    </row>
    <row r="202" spans="1:1024" ht="13.5" customHeight="1">
      <c r="A202" s="981"/>
      <c r="B202" s="981"/>
      <c r="C202" s="981"/>
      <c r="D202" s="981"/>
      <c r="E202" s="563"/>
      <c r="F202" s="992" t="s">
        <v>307</v>
      </c>
      <c r="G202" s="992"/>
      <c r="H202" s="992"/>
      <c r="I202" s="992"/>
      <c r="J202" s="992"/>
      <c r="K202" s="992"/>
      <c r="L202" s="992"/>
      <c r="M202" s="992"/>
      <c r="N202" s="992"/>
      <c r="O202" s="992"/>
      <c r="P202" s="992"/>
      <c r="Q202" s="992"/>
      <c r="R202" s="992"/>
      <c r="S202" s="992"/>
      <c r="T202" s="992"/>
      <c r="U202" s="992"/>
      <c r="V202" s="992"/>
      <c r="W202" s="992"/>
      <c r="X202" s="992"/>
      <c r="Y202" s="992"/>
      <c r="Z202" s="992"/>
      <c r="AA202" s="992"/>
      <c r="AB202" s="992"/>
      <c r="AC202" s="992"/>
      <c r="AD202" s="992"/>
      <c r="AE202" s="992"/>
      <c r="AF202" s="992"/>
      <c r="AG202" s="992"/>
      <c r="AH202" s="992"/>
      <c r="AI202" s="992"/>
      <c r="AJ202" s="564"/>
      <c r="AK202" s="94"/>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c r="RX202"/>
      <c r="RY202"/>
      <c r="RZ202"/>
      <c r="SA202"/>
      <c r="SB202"/>
      <c r="SC202"/>
      <c r="SD202"/>
      <c r="SE202"/>
      <c r="SF202"/>
      <c r="SG202"/>
      <c r="SH202"/>
      <c r="SI202"/>
      <c r="SJ202"/>
      <c r="SK202"/>
      <c r="SL202"/>
      <c r="SM202"/>
      <c r="SN202"/>
      <c r="SO202"/>
      <c r="SP202"/>
      <c r="SQ202"/>
      <c r="SR202"/>
      <c r="SS202"/>
      <c r="ST202"/>
      <c r="SU202"/>
      <c r="SV202"/>
      <c r="SW202"/>
      <c r="SX202"/>
      <c r="SY202"/>
      <c r="SZ202"/>
      <c r="TA202"/>
      <c r="TB202"/>
      <c r="TC202"/>
      <c r="TD202"/>
      <c r="TE202"/>
      <c r="TF202"/>
      <c r="TG202"/>
      <c r="TH202"/>
      <c r="TI202"/>
      <c r="TJ202"/>
      <c r="TK202"/>
      <c r="TL202"/>
      <c r="TM202"/>
      <c r="TN202"/>
      <c r="TO202"/>
      <c r="TP202"/>
      <c r="TQ202"/>
      <c r="TR202"/>
      <c r="TS202"/>
      <c r="TT202"/>
      <c r="TU202"/>
      <c r="TV202"/>
      <c r="TW202"/>
      <c r="TX202"/>
      <c r="TY202"/>
      <c r="TZ202"/>
      <c r="UA202"/>
      <c r="UB202"/>
      <c r="UC202"/>
      <c r="UD202"/>
      <c r="UE202"/>
      <c r="UF202"/>
      <c r="UG202"/>
      <c r="UH202"/>
      <c r="UI202"/>
      <c r="UJ202"/>
      <c r="UK202"/>
      <c r="UL202"/>
      <c r="UM202"/>
      <c r="UN202"/>
      <c r="UO202"/>
      <c r="UP202"/>
      <c r="UQ202"/>
      <c r="UR202"/>
      <c r="US202"/>
      <c r="UT202"/>
      <c r="UU202"/>
      <c r="UV202"/>
      <c r="UW202"/>
      <c r="UX202"/>
      <c r="UY202"/>
      <c r="UZ202"/>
      <c r="VA202"/>
      <c r="VB202"/>
      <c r="VC202"/>
      <c r="VD202"/>
      <c r="VE202"/>
      <c r="VF202"/>
      <c r="VG202"/>
      <c r="VH202"/>
      <c r="VI202"/>
      <c r="VJ202"/>
      <c r="VK202"/>
      <c r="VL202"/>
      <c r="VM202"/>
      <c r="VN202"/>
      <c r="VO202"/>
      <c r="VP202"/>
      <c r="VQ202"/>
      <c r="VR202"/>
      <c r="VS202"/>
      <c r="VT202"/>
      <c r="VU202"/>
      <c r="VV202"/>
      <c r="VW202"/>
      <c r="VX202"/>
      <c r="VY202"/>
      <c r="VZ202"/>
      <c r="WA202"/>
      <c r="WB202"/>
      <c r="WC202"/>
      <c r="WD202"/>
      <c r="WE202"/>
      <c r="WF202"/>
      <c r="WG202"/>
      <c r="WH202"/>
      <c r="WI202"/>
      <c r="WJ202"/>
      <c r="WK202"/>
      <c r="WL202"/>
      <c r="WM202"/>
      <c r="WN202"/>
      <c r="WO202"/>
      <c r="WP202"/>
      <c r="WQ202"/>
      <c r="WR202"/>
      <c r="WS202"/>
      <c r="WT202"/>
      <c r="WU202"/>
      <c r="WV202"/>
      <c r="WW202"/>
      <c r="WX202"/>
      <c r="WY202"/>
      <c r="WZ202"/>
      <c r="XA202"/>
      <c r="XB202"/>
      <c r="XC202"/>
      <c r="XD202"/>
      <c r="XE202"/>
      <c r="XF202"/>
      <c r="XG202"/>
      <c r="XH202"/>
      <c r="XI202"/>
      <c r="XJ202"/>
      <c r="XK202"/>
      <c r="XL202"/>
      <c r="XM202"/>
      <c r="XN202"/>
      <c r="XO202"/>
      <c r="XP202"/>
      <c r="XQ202"/>
      <c r="XR202"/>
      <c r="XS202"/>
      <c r="XT202"/>
      <c r="XU202"/>
      <c r="XV202"/>
      <c r="XW202"/>
      <c r="XX202"/>
      <c r="XY202"/>
      <c r="XZ202"/>
      <c r="YA202"/>
      <c r="YB202"/>
      <c r="YC202"/>
      <c r="YD202"/>
      <c r="YE202"/>
      <c r="YF202"/>
      <c r="YG202"/>
      <c r="YH202"/>
      <c r="YI202"/>
      <c r="YJ202"/>
      <c r="YK202"/>
      <c r="YL202"/>
      <c r="YM202"/>
      <c r="YN202"/>
      <c r="YO202"/>
      <c r="YP202"/>
      <c r="YQ202"/>
      <c r="YR202"/>
      <c r="YS202"/>
      <c r="YT202"/>
      <c r="YU202"/>
      <c r="YV202"/>
      <c r="YW202"/>
      <c r="YX202"/>
      <c r="YY202"/>
      <c r="YZ202"/>
      <c r="ZA202"/>
      <c r="ZB202"/>
      <c r="ZC202"/>
      <c r="ZD202"/>
      <c r="ZE202"/>
      <c r="ZF202"/>
      <c r="ZG202"/>
      <c r="ZH202"/>
      <c r="ZI202"/>
      <c r="ZJ202"/>
      <c r="ZK202"/>
      <c r="ZL202"/>
      <c r="ZM202"/>
      <c r="ZN202"/>
      <c r="ZO202"/>
      <c r="ZP202"/>
      <c r="ZQ202"/>
      <c r="ZR202"/>
      <c r="ZS202"/>
      <c r="ZT202"/>
      <c r="ZU202"/>
      <c r="ZV202"/>
      <c r="ZW202"/>
      <c r="ZX202"/>
      <c r="ZY202"/>
      <c r="ZZ202"/>
      <c r="AAA202"/>
      <c r="AAB202"/>
      <c r="AAC202"/>
      <c r="AAD202"/>
      <c r="AAE202"/>
      <c r="AAF202"/>
      <c r="AAG202"/>
      <c r="AAH202"/>
      <c r="AAI202"/>
      <c r="AAJ202"/>
      <c r="AAK202"/>
      <c r="AAL202"/>
      <c r="AAM202"/>
      <c r="AAN202"/>
      <c r="AAO202"/>
      <c r="AAP202"/>
      <c r="AAQ202"/>
      <c r="AAR202"/>
      <c r="AAS202"/>
      <c r="AAT202"/>
      <c r="AAU202"/>
      <c r="AAV202"/>
      <c r="AAW202"/>
      <c r="AAX202"/>
      <c r="AAY202"/>
      <c r="AAZ202"/>
      <c r="ABA202"/>
      <c r="ABB202"/>
      <c r="ABC202"/>
      <c r="ABD202"/>
      <c r="ABE202"/>
      <c r="ABF202"/>
      <c r="ABG202"/>
      <c r="ABH202"/>
      <c r="ABI202"/>
      <c r="ABJ202"/>
      <c r="ABK202"/>
      <c r="ABL202"/>
      <c r="ABM202"/>
      <c r="ABN202"/>
      <c r="ABO202"/>
      <c r="ABP202"/>
      <c r="ABQ202"/>
      <c r="ABR202"/>
      <c r="ABS202"/>
      <c r="ABT202"/>
      <c r="ABU202"/>
      <c r="ABV202"/>
      <c r="ABW202"/>
      <c r="ABX202"/>
      <c r="ABY202"/>
      <c r="ABZ202"/>
      <c r="ACA202"/>
      <c r="ACB202"/>
      <c r="ACC202"/>
      <c r="ACD202"/>
      <c r="ACE202"/>
      <c r="ACF202"/>
      <c r="ACG202"/>
      <c r="ACH202"/>
      <c r="ACI202"/>
      <c r="ACJ202"/>
      <c r="ACK202"/>
      <c r="ACL202"/>
      <c r="ACM202"/>
      <c r="ACN202"/>
      <c r="ACO202"/>
      <c r="ACP202"/>
      <c r="ACQ202"/>
      <c r="ACR202"/>
      <c r="ACS202"/>
      <c r="ACT202"/>
      <c r="ACU202"/>
      <c r="ACV202"/>
      <c r="ACW202"/>
      <c r="ACX202"/>
      <c r="ACY202"/>
      <c r="ACZ202"/>
      <c r="ADA202"/>
      <c r="ADB202"/>
      <c r="ADC202"/>
      <c r="ADD202"/>
      <c r="ADE202"/>
      <c r="ADF202"/>
      <c r="ADG202"/>
      <c r="ADH202"/>
      <c r="ADI202"/>
      <c r="ADJ202"/>
      <c r="ADK202"/>
      <c r="ADL202"/>
      <c r="ADM202"/>
      <c r="ADN202"/>
      <c r="ADO202"/>
      <c r="ADP202"/>
      <c r="ADQ202"/>
      <c r="ADR202"/>
      <c r="ADS202"/>
      <c r="ADT202"/>
      <c r="ADU202"/>
      <c r="ADV202"/>
      <c r="ADW202"/>
      <c r="ADX202"/>
      <c r="ADY202"/>
      <c r="ADZ202"/>
      <c r="AEA202"/>
      <c r="AEB202"/>
      <c r="AEC202"/>
      <c r="AED202"/>
      <c r="AEE202"/>
      <c r="AEF202"/>
      <c r="AEG202"/>
      <c r="AEH202"/>
      <c r="AEI202"/>
      <c r="AEJ202"/>
      <c r="AEK202"/>
      <c r="AEL202"/>
      <c r="AEM202"/>
      <c r="AEN202"/>
      <c r="AEO202"/>
      <c r="AEP202"/>
      <c r="AEQ202"/>
      <c r="AER202"/>
      <c r="AES202"/>
      <c r="AET202"/>
      <c r="AEU202"/>
      <c r="AEV202"/>
      <c r="AEW202"/>
      <c r="AEX202"/>
      <c r="AEY202"/>
      <c r="AEZ202"/>
      <c r="AFA202"/>
      <c r="AFB202"/>
      <c r="AFC202"/>
      <c r="AFD202"/>
      <c r="AFE202"/>
      <c r="AFF202"/>
      <c r="AFG202"/>
      <c r="AFH202"/>
      <c r="AFI202"/>
      <c r="AFJ202"/>
      <c r="AFK202"/>
      <c r="AFL202"/>
      <c r="AFM202"/>
      <c r="AFN202"/>
      <c r="AFO202"/>
      <c r="AFP202"/>
      <c r="AFQ202"/>
      <c r="AFR202"/>
      <c r="AFS202"/>
      <c r="AFT202"/>
      <c r="AFU202"/>
      <c r="AFV202"/>
      <c r="AFW202"/>
      <c r="AFX202"/>
      <c r="AFY202"/>
      <c r="AFZ202"/>
      <c r="AGA202"/>
      <c r="AGB202"/>
      <c r="AGC202"/>
      <c r="AGD202"/>
      <c r="AGE202"/>
      <c r="AGF202"/>
      <c r="AGG202"/>
      <c r="AGH202"/>
      <c r="AGI202"/>
      <c r="AGJ202"/>
      <c r="AGK202"/>
      <c r="AGL202"/>
      <c r="AGM202"/>
      <c r="AGN202"/>
      <c r="AGO202"/>
      <c r="AGP202"/>
      <c r="AGQ202"/>
      <c r="AGR202"/>
      <c r="AGS202"/>
      <c r="AGT202"/>
      <c r="AGU202"/>
      <c r="AGV202"/>
      <c r="AGW202"/>
      <c r="AGX202"/>
      <c r="AGY202"/>
      <c r="AGZ202"/>
      <c r="AHA202"/>
      <c r="AHB202"/>
      <c r="AHC202"/>
      <c r="AHD202"/>
      <c r="AHE202"/>
      <c r="AHF202"/>
      <c r="AHG202"/>
      <c r="AHH202"/>
      <c r="AHI202"/>
      <c r="AHJ202"/>
      <c r="AHK202"/>
      <c r="AHL202"/>
      <c r="AHM202"/>
      <c r="AHN202"/>
      <c r="AHO202"/>
      <c r="AHP202"/>
      <c r="AHQ202"/>
      <c r="AHR202"/>
      <c r="AHS202"/>
      <c r="AHT202"/>
      <c r="AHU202"/>
      <c r="AHV202"/>
      <c r="AHW202"/>
      <c r="AHX202"/>
      <c r="AHY202"/>
      <c r="AHZ202"/>
      <c r="AIA202"/>
      <c r="AIB202"/>
      <c r="AIC202"/>
      <c r="AID202"/>
      <c r="AIE202"/>
      <c r="AIF202"/>
      <c r="AIG202"/>
      <c r="AIH202"/>
      <c r="AII202"/>
      <c r="AIJ202"/>
      <c r="AIK202"/>
      <c r="AIL202"/>
      <c r="AIM202"/>
      <c r="AIN202"/>
      <c r="AIO202"/>
      <c r="AIP202"/>
      <c r="AIQ202"/>
      <c r="AIR202"/>
      <c r="AIS202"/>
      <c r="AIT202"/>
      <c r="AIU202"/>
      <c r="AIV202"/>
      <c r="AIW202"/>
      <c r="AIX202"/>
      <c r="AIY202"/>
      <c r="AIZ202"/>
      <c r="AJA202"/>
      <c r="AJB202"/>
      <c r="AJC202"/>
      <c r="AJD202"/>
      <c r="AJE202"/>
      <c r="AJF202"/>
      <c r="AJG202"/>
      <c r="AJH202"/>
      <c r="AJI202"/>
      <c r="AJJ202"/>
      <c r="AJK202"/>
      <c r="AJL202"/>
      <c r="AJM202"/>
      <c r="AJN202"/>
      <c r="AJO202"/>
      <c r="AJP202"/>
      <c r="AJQ202"/>
      <c r="AJR202"/>
      <c r="AJS202"/>
      <c r="AJT202"/>
      <c r="AJU202"/>
      <c r="AJV202"/>
      <c r="AJW202"/>
      <c r="AJX202"/>
      <c r="AJY202"/>
      <c r="AJZ202"/>
      <c r="AKA202"/>
      <c r="AKB202"/>
      <c r="AKC202"/>
      <c r="AKD202"/>
      <c r="AKE202"/>
      <c r="AKF202"/>
      <c r="AKG202"/>
      <c r="AKH202"/>
      <c r="AKI202"/>
      <c r="AKJ202"/>
      <c r="AKK202"/>
      <c r="AKL202"/>
      <c r="AKM202"/>
      <c r="AKN202"/>
      <c r="AKO202"/>
      <c r="AKP202"/>
      <c r="AKQ202"/>
      <c r="AKR202"/>
      <c r="AKS202"/>
      <c r="AKT202"/>
      <c r="AKU202"/>
      <c r="AKV202"/>
      <c r="AKW202"/>
      <c r="AKX202"/>
      <c r="AKY202"/>
      <c r="AKZ202"/>
      <c r="ALA202"/>
      <c r="ALB202"/>
      <c r="ALC202"/>
      <c r="ALD202"/>
      <c r="ALE202"/>
      <c r="ALF202"/>
      <c r="ALG202"/>
      <c r="ALH202"/>
      <c r="ALI202"/>
      <c r="ALJ202"/>
      <c r="ALK202"/>
      <c r="ALL202"/>
      <c r="ALM202"/>
      <c r="ALN202"/>
      <c r="ALO202"/>
      <c r="ALP202"/>
      <c r="ALQ202"/>
      <c r="ALR202"/>
      <c r="ALS202"/>
      <c r="ALT202"/>
      <c r="ALU202"/>
      <c r="ALV202"/>
      <c r="ALW202"/>
      <c r="ALX202"/>
      <c r="ALY202"/>
      <c r="ALZ202"/>
      <c r="AMA202"/>
      <c r="AMB202"/>
      <c r="AMC202"/>
      <c r="AMD202"/>
      <c r="AME202"/>
      <c r="AMF202"/>
      <c r="AMG202"/>
      <c r="AMH202"/>
      <c r="AMI202"/>
      <c r="AMJ202"/>
    </row>
    <row r="203" spans="1:1024" ht="15" customHeight="1">
      <c r="A203" s="943" t="s">
        <v>227</v>
      </c>
      <c r="B203" s="943"/>
      <c r="C203" s="943"/>
      <c r="D203" s="943"/>
      <c r="E203" s="943"/>
      <c r="F203" s="943"/>
      <c r="G203" s="943"/>
      <c r="H203" s="943"/>
      <c r="I203" s="943"/>
      <c r="J203" s="943"/>
      <c r="K203" s="943"/>
      <c r="L203" s="943"/>
      <c r="M203" s="943"/>
      <c r="N203" s="943"/>
      <c r="O203" s="943"/>
      <c r="P203" s="943"/>
      <c r="Q203" s="943"/>
      <c r="R203" s="943"/>
      <c r="S203" s="943"/>
      <c r="T203" s="943"/>
      <c r="U203" s="943"/>
      <c r="V203" s="943"/>
      <c r="W203" s="943"/>
      <c r="X203" s="943"/>
      <c r="Y203" s="943"/>
      <c r="Z203" s="943"/>
      <c r="AA203" s="943"/>
      <c r="AB203" s="943"/>
      <c r="AC203" s="943"/>
      <c r="AD203" s="943"/>
      <c r="AE203" s="943"/>
      <c r="AF203" s="943"/>
      <c r="AG203" s="565"/>
      <c r="AH203" s="566" t="s">
        <v>228</v>
      </c>
      <c r="AI203" s="565"/>
      <c r="AJ203" s="567"/>
      <c r="AK203" s="114"/>
      <c r="AL203"/>
      <c r="AT203" s="140"/>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c r="AMG203"/>
      <c r="AMH203"/>
      <c r="AMI203"/>
      <c r="AMJ203"/>
    </row>
    <row r="204" spans="1:1024" ht="9" customHeight="1">
      <c r="A204" s="568"/>
      <c r="B204" s="568"/>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9"/>
      <c r="AK204" s="94"/>
      <c r="AL204"/>
      <c r="AM204"/>
      <c r="AN204"/>
      <c r="AO204"/>
      <c r="AP204"/>
      <c r="AQ204"/>
      <c r="AR204"/>
      <c r="AS204"/>
      <c r="AT204" s="140"/>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c r="ZB204"/>
      <c r="ZC204"/>
      <c r="ZD204"/>
      <c r="ZE204"/>
      <c r="ZF204"/>
      <c r="ZG204"/>
      <c r="ZH204"/>
      <c r="ZI204"/>
      <c r="ZJ204"/>
      <c r="ZK204"/>
      <c r="ZL204"/>
      <c r="ZM204"/>
      <c r="ZN204"/>
      <c r="ZO204"/>
      <c r="ZP204"/>
      <c r="ZQ204"/>
      <c r="ZR204"/>
      <c r="ZS204"/>
      <c r="ZT204"/>
      <c r="ZU204"/>
      <c r="ZV204"/>
      <c r="ZW204"/>
      <c r="ZX204"/>
      <c r="ZY204"/>
      <c r="ZZ204"/>
      <c r="AAA204"/>
      <c r="AAB204"/>
      <c r="AAC204"/>
      <c r="AAD204"/>
      <c r="AAE204"/>
      <c r="AAF204"/>
      <c r="AAG204"/>
      <c r="AAH204"/>
      <c r="AAI204"/>
      <c r="AAJ204"/>
      <c r="AAK204"/>
      <c r="AAL204"/>
      <c r="AAM204"/>
      <c r="AAN204"/>
      <c r="AAO204"/>
      <c r="AAP204"/>
      <c r="AAQ204"/>
      <c r="AAR204"/>
      <c r="AAS204"/>
      <c r="AAT204"/>
      <c r="AAU204"/>
      <c r="AAV204"/>
      <c r="AAW204"/>
      <c r="AAX204"/>
      <c r="AAY204"/>
      <c r="AAZ204"/>
      <c r="ABA204"/>
      <c r="ABB204"/>
      <c r="ABC204"/>
      <c r="ABD204"/>
      <c r="ABE204"/>
      <c r="ABF204"/>
      <c r="ABG204"/>
      <c r="ABH204"/>
      <c r="ABI204"/>
      <c r="ABJ204"/>
      <c r="ABK204"/>
      <c r="ABL204"/>
      <c r="ABM204"/>
      <c r="ABN204"/>
      <c r="ABO204"/>
      <c r="ABP204"/>
      <c r="ABQ204"/>
      <c r="ABR204"/>
      <c r="ABS204"/>
      <c r="ABT204"/>
      <c r="ABU204"/>
      <c r="ABV204"/>
      <c r="ABW204"/>
      <c r="ABX204"/>
      <c r="ABY204"/>
      <c r="ABZ204"/>
      <c r="ACA204"/>
      <c r="ACB204"/>
      <c r="ACC204"/>
      <c r="ACD204"/>
      <c r="ACE204"/>
      <c r="ACF204"/>
      <c r="ACG204"/>
      <c r="ACH204"/>
      <c r="ACI204"/>
      <c r="ACJ204"/>
      <c r="ACK204"/>
      <c r="ACL204"/>
      <c r="ACM204"/>
      <c r="ACN204"/>
      <c r="ACO204"/>
      <c r="ACP204"/>
      <c r="ACQ204"/>
      <c r="ACR204"/>
      <c r="ACS204"/>
      <c r="ACT204"/>
      <c r="ACU204"/>
      <c r="ACV204"/>
      <c r="ACW204"/>
      <c r="ACX204"/>
      <c r="ACY204"/>
      <c r="ACZ204"/>
      <c r="ADA204"/>
      <c r="ADB204"/>
      <c r="ADC204"/>
      <c r="ADD204"/>
      <c r="ADE204"/>
      <c r="ADF204"/>
      <c r="ADG204"/>
      <c r="ADH204"/>
      <c r="ADI204"/>
      <c r="ADJ204"/>
      <c r="ADK204"/>
      <c r="ADL204"/>
      <c r="ADM204"/>
      <c r="ADN204"/>
      <c r="ADO204"/>
      <c r="ADP204"/>
      <c r="ADQ204"/>
      <c r="ADR204"/>
      <c r="ADS204"/>
      <c r="ADT204"/>
      <c r="ADU204"/>
      <c r="ADV204"/>
      <c r="ADW204"/>
      <c r="ADX204"/>
      <c r="ADY204"/>
      <c r="ADZ204"/>
      <c r="AEA204"/>
      <c r="AEB204"/>
      <c r="AEC204"/>
      <c r="AED204"/>
      <c r="AEE204"/>
      <c r="AEF204"/>
      <c r="AEG204"/>
      <c r="AEH204"/>
      <c r="AEI204"/>
      <c r="AEJ204"/>
      <c r="AEK204"/>
      <c r="AEL204"/>
      <c r="AEM204"/>
      <c r="AEN204"/>
      <c r="AEO204"/>
      <c r="AEP204"/>
      <c r="AEQ204"/>
      <c r="AER204"/>
      <c r="AES204"/>
      <c r="AET204"/>
      <c r="AEU204"/>
      <c r="AEV204"/>
      <c r="AEW204"/>
      <c r="AEX204"/>
      <c r="AEY204"/>
      <c r="AEZ204"/>
      <c r="AFA204"/>
      <c r="AFB204"/>
      <c r="AFC204"/>
      <c r="AFD204"/>
      <c r="AFE204"/>
      <c r="AFF204"/>
      <c r="AFG204"/>
      <c r="AFH204"/>
      <c r="AFI204"/>
      <c r="AFJ204"/>
      <c r="AFK204"/>
      <c r="AFL204"/>
      <c r="AFM204"/>
      <c r="AFN204"/>
      <c r="AFO204"/>
      <c r="AFP204"/>
      <c r="AFQ204"/>
      <c r="AFR204"/>
      <c r="AFS204"/>
      <c r="AFT204"/>
      <c r="AFU204"/>
      <c r="AFV204"/>
      <c r="AFW204"/>
      <c r="AFX204"/>
      <c r="AFY204"/>
      <c r="AFZ204"/>
      <c r="AGA204"/>
      <c r="AGB204"/>
      <c r="AGC204"/>
      <c r="AGD204"/>
      <c r="AGE204"/>
      <c r="AGF204"/>
      <c r="AGG204"/>
      <c r="AGH204"/>
      <c r="AGI204"/>
      <c r="AGJ204"/>
      <c r="AGK204"/>
      <c r="AGL204"/>
      <c r="AGM204"/>
      <c r="AGN204"/>
      <c r="AGO204"/>
      <c r="AGP204"/>
      <c r="AGQ204"/>
      <c r="AGR204"/>
      <c r="AGS204"/>
      <c r="AGT204"/>
      <c r="AGU204"/>
      <c r="AGV204"/>
      <c r="AGW204"/>
      <c r="AGX204"/>
      <c r="AGY204"/>
      <c r="AGZ204"/>
      <c r="AHA204"/>
      <c r="AHB204"/>
      <c r="AHC204"/>
      <c r="AHD204"/>
      <c r="AHE204"/>
      <c r="AHF204"/>
      <c r="AHG204"/>
      <c r="AHH204"/>
      <c r="AHI204"/>
      <c r="AHJ204"/>
      <c r="AHK204"/>
      <c r="AHL204"/>
      <c r="AHM204"/>
      <c r="AHN204"/>
      <c r="AHO204"/>
      <c r="AHP204"/>
      <c r="AHQ204"/>
      <c r="AHR204"/>
      <c r="AHS204"/>
      <c r="AHT204"/>
      <c r="AHU204"/>
      <c r="AHV204"/>
      <c r="AHW204"/>
      <c r="AHX204"/>
      <c r="AHY204"/>
      <c r="AHZ204"/>
      <c r="AIA204"/>
      <c r="AIB204"/>
      <c r="AIC204"/>
      <c r="AID204"/>
      <c r="AIE204"/>
      <c r="AIF204"/>
      <c r="AIG204"/>
      <c r="AIH204"/>
      <c r="AII204"/>
      <c r="AIJ204"/>
      <c r="AIK204"/>
      <c r="AIL204"/>
      <c r="AIM204"/>
      <c r="AIN204"/>
      <c r="AIO204"/>
      <c r="AIP204"/>
      <c r="AIQ204"/>
      <c r="AIR204"/>
      <c r="AIS204"/>
      <c r="AIT204"/>
      <c r="AIU204"/>
      <c r="AIV204"/>
      <c r="AIW204"/>
      <c r="AIX204"/>
      <c r="AIY204"/>
      <c r="AIZ204"/>
      <c r="AJA204"/>
      <c r="AJB204"/>
      <c r="AJC204"/>
      <c r="AJD204"/>
      <c r="AJE204"/>
      <c r="AJF204"/>
      <c r="AJG204"/>
      <c r="AJH204"/>
      <c r="AJI204"/>
      <c r="AJJ204"/>
      <c r="AJK204"/>
      <c r="AJL204"/>
      <c r="AJM204"/>
      <c r="AJN204"/>
      <c r="AJO204"/>
      <c r="AJP204"/>
      <c r="AJQ204"/>
      <c r="AJR204"/>
      <c r="AJS204"/>
      <c r="AJT204"/>
      <c r="AJU204"/>
      <c r="AJV204"/>
      <c r="AJW204"/>
      <c r="AJX204"/>
      <c r="AJY204"/>
      <c r="AJZ204"/>
      <c r="AKA204"/>
      <c r="AKB204"/>
      <c r="AKC204"/>
      <c r="AKD204"/>
      <c r="AKE204"/>
      <c r="AKF204"/>
      <c r="AKG204"/>
      <c r="AKH204"/>
      <c r="AKI204"/>
      <c r="AKJ204"/>
      <c r="AKK204"/>
      <c r="AKL204"/>
      <c r="AKM204"/>
      <c r="AKN204"/>
      <c r="AKO204"/>
      <c r="AKP204"/>
      <c r="AKQ204"/>
      <c r="AKR204"/>
      <c r="AKS204"/>
      <c r="AKT204"/>
      <c r="AKU204"/>
      <c r="AKV204"/>
      <c r="AKW204"/>
      <c r="AKX204"/>
      <c r="AKY204"/>
      <c r="AKZ204"/>
      <c r="ALA204"/>
      <c r="ALB204"/>
      <c r="ALC204"/>
      <c r="ALD204"/>
      <c r="ALE204"/>
      <c r="ALF204"/>
      <c r="ALG204"/>
      <c r="ALH204"/>
      <c r="ALI204"/>
      <c r="ALJ204"/>
      <c r="ALK204"/>
      <c r="ALL204"/>
      <c r="ALM204"/>
      <c r="ALN204"/>
      <c r="ALO204"/>
      <c r="ALP204"/>
      <c r="ALQ204"/>
      <c r="ALR204"/>
      <c r="ALS204"/>
      <c r="ALT204"/>
      <c r="ALU204"/>
      <c r="ALV204"/>
      <c r="ALW204"/>
      <c r="ALX204"/>
      <c r="ALY204"/>
      <c r="ALZ204"/>
      <c r="AMA204"/>
      <c r="AMB204"/>
      <c r="AMC204"/>
      <c r="AMD204"/>
      <c r="AME204"/>
      <c r="AMF204"/>
      <c r="AMG204"/>
      <c r="AMH204"/>
      <c r="AMI204"/>
      <c r="AMJ204"/>
    </row>
    <row r="205" spans="1:1024" ht="13.9">
      <c r="A205" s="146" t="s">
        <v>308</v>
      </c>
      <c r="B205" s="9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96"/>
      <c r="AH205" s="96"/>
      <c r="AI205" s="96"/>
      <c r="AJ205" s="98"/>
      <c r="AK205" s="94"/>
      <c r="AL205"/>
      <c r="AM205"/>
      <c r="AN205"/>
      <c r="AO205"/>
      <c r="AP205"/>
      <c r="AQ205"/>
      <c r="AR205"/>
      <c r="AS205"/>
      <c r="AT205" s="140"/>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c r="RX205"/>
      <c r="RY205"/>
      <c r="RZ205"/>
      <c r="SA205"/>
      <c r="SB205"/>
      <c r="SC205"/>
      <c r="SD205"/>
      <c r="SE205"/>
      <c r="SF205"/>
      <c r="SG205"/>
      <c r="SH205"/>
      <c r="SI205"/>
      <c r="SJ205"/>
      <c r="SK205"/>
      <c r="SL205"/>
      <c r="SM205"/>
      <c r="SN205"/>
      <c r="SO205"/>
      <c r="SP205"/>
      <c r="SQ205"/>
      <c r="SR205"/>
      <c r="SS205"/>
      <c r="ST205"/>
      <c r="SU205"/>
      <c r="SV205"/>
      <c r="SW205"/>
      <c r="SX205"/>
      <c r="SY205"/>
      <c r="SZ205"/>
      <c r="TA205"/>
      <c r="TB205"/>
      <c r="TC205"/>
      <c r="TD205"/>
      <c r="TE205"/>
      <c r="TF205"/>
      <c r="TG205"/>
      <c r="TH205"/>
      <c r="TI205"/>
      <c r="TJ205"/>
      <c r="TK205"/>
      <c r="TL205"/>
      <c r="TM205"/>
      <c r="TN205"/>
      <c r="TO205"/>
      <c r="TP205"/>
      <c r="TQ205"/>
      <c r="TR205"/>
      <c r="TS205"/>
      <c r="TT205"/>
      <c r="TU205"/>
      <c r="TV205"/>
      <c r="TW205"/>
      <c r="TX205"/>
      <c r="TY205"/>
      <c r="TZ205"/>
      <c r="UA205"/>
      <c r="UB205"/>
      <c r="UC205"/>
      <c r="UD205"/>
      <c r="UE205"/>
      <c r="UF205"/>
      <c r="UG205"/>
      <c r="UH205"/>
      <c r="UI205"/>
      <c r="UJ205"/>
      <c r="UK205"/>
      <c r="UL205"/>
      <c r="UM205"/>
      <c r="UN205"/>
      <c r="UO205"/>
      <c r="UP205"/>
      <c r="UQ205"/>
      <c r="UR205"/>
      <c r="US205"/>
      <c r="UT205"/>
      <c r="UU205"/>
      <c r="UV205"/>
      <c r="UW205"/>
      <c r="UX205"/>
      <c r="UY205"/>
      <c r="UZ205"/>
      <c r="VA205"/>
      <c r="VB205"/>
      <c r="VC205"/>
      <c r="VD205"/>
      <c r="VE205"/>
      <c r="VF205"/>
      <c r="VG205"/>
      <c r="VH205"/>
      <c r="VI205"/>
      <c r="VJ205"/>
      <c r="VK205"/>
      <c r="VL205"/>
      <c r="VM205"/>
      <c r="VN205"/>
      <c r="VO205"/>
      <c r="VP205"/>
      <c r="VQ205"/>
      <c r="VR205"/>
      <c r="VS205"/>
      <c r="VT205"/>
      <c r="VU205"/>
      <c r="VV205"/>
      <c r="VW205"/>
      <c r="VX205"/>
      <c r="VY205"/>
      <c r="VZ205"/>
      <c r="WA205"/>
      <c r="WB205"/>
      <c r="WC205"/>
      <c r="WD205"/>
      <c r="WE205"/>
      <c r="WF205"/>
      <c r="WG205"/>
      <c r="WH205"/>
      <c r="WI205"/>
      <c r="WJ205"/>
      <c r="WK205"/>
      <c r="WL205"/>
      <c r="WM205"/>
      <c r="WN205"/>
      <c r="WO205"/>
      <c r="WP205"/>
      <c r="WQ205"/>
      <c r="WR205"/>
      <c r="WS205"/>
      <c r="WT205"/>
      <c r="WU205"/>
      <c r="WV205"/>
      <c r="WW205"/>
      <c r="WX205"/>
      <c r="WY205"/>
      <c r="WZ205"/>
      <c r="XA205"/>
      <c r="XB205"/>
      <c r="XC205"/>
      <c r="XD205"/>
      <c r="XE205"/>
      <c r="XF205"/>
      <c r="XG205"/>
      <c r="XH205"/>
      <c r="XI205"/>
      <c r="XJ205"/>
      <c r="XK205"/>
      <c r="XL205"/>
      <c r="XM205"/>
      <c r="XN205"/>
      <c r="XO205"/>
      <c r="XP205"/>
      <c r="XQ205"/>
      <c r="XR205"/>
      <c r="XS205"/>
      <c r="XT205"/>
      <c r="XU205"/>
      <c r="XV205"/>
      <c r="XW205"/>
      <c r="XX205"/>
      <c r="XY205"/>
      <c r="XZ205"/>
      <c r="YA205"/>
      <c r="YB205"/>
      <c r="YC205"/>
      <c r="YD205"/>
      <c r="YE205"/>
      <c r="YF205"/>
      <c r="YG205"/>
      <c r="YH205"/>
      <c r="YI205"/>
      <c r="YJ205"/>
      <c r="YK205"/>
      <c r="YL205"/>
      <c r="YM205"/>
      <c r="YN205"/>
      <c r="YO205"/>
      <c r="YP205"/>
      <c r="YQ205"/>
      <c r="YR205"/>
      <c r="YS205"/>
      <c r="YT205"/>
      <c r="YU205"/>
      <c r="YV205"/>
      <c r="YW205"/>
      <c r="YX205"/>
      <c r="YY205"/>
      <c r="YZ205"/>
      <c r="ZA205"/>
      <c r="ZB205"/>
      <c r="ZC205"/>
      <c r="ZD205"/>
      <c r="ZE205"/>
      <c r="ZF205"/>
      <c r="ZG205"/>
      <c r="ZH205"/>
      <c r="ZI205"/>
      <c r="ZJ205"/>
      <c r="ZK205"/>
      <c r="ZL205"/>
      <c r="ZM205"/>
      <c r="ZN205"/>
      <c r="ZO205"/>
      <c r="ZP205"/>
      <c r="ZQ205"/>
      <c r="ZR205"/>
      <c r="ZS205"/>
      <c r="ZT205"/>
      <c r="ZU205"/>
      <c r="ZV205"/>
      <c r="ZW205"/>
      <c r="ZX205"/>
      <c r="ZY205"/>
      <c r="ZZ205"/>
      <c r="AAA205"/>
      <c r="AAB205"/>
      <c r="AAC205"/>
      <c r="AAD205"/>
      <c r="AAE205"/>
      <c r="AAF205"/>
      <c r="AAG205"/>
      <c r="AAH205"/>
      <c r="AAI205"/>
      <c r="AAJ205"/>
      <c r="AAK205"/>
      <c r="AAL205"/>
      <c r="AAM205"/>
      <c r="AAN205"/>
      <c r="AAO205"/>
      <c r="AAP205"/>
      <c r="AAQ205"/>
      <c r="AAR205"/>
      <c r="AAS205"/>
      <c r="AAT205"/>
      <c r="AAU205"/>
      <c r="AAV205"/>
      <c r="AAW205"/>
      <c r="AAX205"/>
      <c r="AAY205"/>
      <c r="AAZ205"/>
      <c r="ABA205"/>
      <c r="ABB205"/>
      <c r="ABC205"/>
      <c r="ABD205"/>
      <c r="ABE205"/>
      <c r="ABF205"/>
      <c r="ABG205"/>
      <c r="ABH205"/>
      <c r="ABI205"/>
      <c r="ABJ205"/>
      <c r="ABK205"/>
      <c r="ABL205"/>
      <c r="ABM205"/>
      <c r="ABN205"/>
      <c r="ABO205"/>
      <c r="ABP205"/>
      <c r="ABQ205"/>
      <c r="ABR205"/>
      <c r="ABS205"/>
      <c r="ABT205"/>
      <c r="ABU205"/>
      <c r="ABV205"/>
      <c r="ABW205"/>
      <c r="ABX205"/>
      <c r="ABY205"/>
      <c r="ABZ205"/>
      <c r="ACA205"/>
      <c r="ACB205"/>
      <c r="ACC205"/>
      <c r="ACD205"/>
      <c r="ACE205"/>
      <c r="ACF205"/>
      <c r="ACG205"/>
      <c r="ACH205"/>
      <c r="ACI205"/>
      <c r="ACJ205"/>
      <c r="ACK205"/>
      <c r="ACL205"/>
      <c r="ACM205"/>
      <c r="ACN205"/>
      <c r="ACO205"/>
      <c r="ACP205"/>
      <c r="ACQ205"/>
      <c r="ACR205"/>
      <c r="ACS205"/>
      <c r="ACT205"/>
      <c r="ACU205"/>
      <c r="ACV205"/>
      <c r="ACW205"/>
      <c r="ACX205"/>
      <c r="ACY205"/>
      <c r="ACZ205"/>
      <c r="ADA205"/>
      <c r="ADB205"/>
      <c r="ADC205"/>
      <c r="ADD205"/>
      <c r="ADE205"/>
      <c r="ADF205"/>
      <c r="ADG205"/>
      <c r="ADH205"/>
      <c r="ADI205"/>
      <c r="ADJ205"/>
      <c r="ADK205"/>
      <c r="ADL205"/>
      <c r="ADM205"/>
      <c r="ADN205"/>
      <c r="ADO205"/>
      <c r="ADP205"/>
      <c r="ADQ205"/>
      <c r="ADR205"/>
      <c r="ADS205"/>
      <c r="ADT205"/>
      <c r="ADU205"/>
      <c r="ADV205"/>
      <c r="ADW205"/>
      <c r="ADX205"/>
      <c r="ADY205"/>
      <c r="ADZ205"/>
      <c r="AEA205"/>
      <c r="AEB205"/>
      <c r="AEC205"/>
      <c r="AED205"/>
      <c r="AEE205"/>
      <c r="AEF205"/>
      <c r="AEG205"/>
      <c r="AEH205"/>
      <c r="AEI205"/>
      <c r="AEJ205"/>
      <c r="AEK205"/>
      <c r="AEL205"/>
      <c r="AEM205"/>
      <c r="AEN205"/>
      <c r="AEO205"/>
      <c r="AEP205"/>
      <c r="AEQ205"/>
      <c r="AER205"/>
      <c r="AES205"/>
      <c r="AET205"/>
      <c r="AEU205"/>
      <c r="AEV205"/>
      <c r="AEW205"/>
      <c r="AEX205"/>
      <c r="AEY205"/>
      <c r="AEZ205"/>
      <c r="AFA205"/>
      <c r="AFB205"/>
      <c r="AFC205"/>
      <c r="AFD205"/>
      <c r="AFE205"/>
      <c r="AFF205"/>
      <c r="AFG205"/>
      <c r="AFH205"/>
      <c r="AFI205"/>
      <c r="AFJ205"/>
      <c r="AFK205"/>
      <c r="AFL205"/>
      <c r="AFM205"/>
      <c r="AFN205"/>
      <c r="AFO205"/>
      <c r="AFP205"/>
      <c r="AFQ205"/>
      <c r="AFR205"/>
      <c r="AFS205"/>
      <c r="AFT205"/>
      <c r="AFU205"/>
      <c r="AFV205"/>
      <c r="AFW205"/>
      <c r="AFX205"/>
      <c r="AFY205"/>
      <c r="AFZ205"/>
      <c r="AGA205"/>
      <c r="AGB205"/>
      <c r="AGC205"/>
      <c r="AGD205"/>
      <c r="AGE205"/>
      <c r="AGF205"/>
      <c r="AGG205"/>
      <c r="AGH205"/>
      <c r="AGI205"/>
      <c r="AGJ205"/>
      <c r="AGK205"/>
      <c r="AGL205"/>
      <c r="AGM205"/>
      <c r="AGN205"/>
      <c r="AGO205"/>
      <c r="AGP205"/>
      <c r="AGQ205"/>
      <c r="AGR205"/>
      <c r="AGS205"/>
      <c r="AGT205"/>
      <c r="AGU205"/>
      <c r="AGV205"/>
      <c r="AGW205"/>
      <c r="AGX205"/>
      <c r="AGY205"/>
      <c r="AGZ205"/>
      <c r="AHA205"/>
      <c r="AHB205"/>
      <c r="AHC205"/>
      <c r="AHD205"/>
      <c r="AHE205"/>
      <c r="AHF205"/>
      <c r="AHG205"/>
      <c r="AHH205"/>
      <c r="AHI205"/>
      <c r="AHJ205"/>
      <c r="AHK205"/>
      <c r="AHL205"/>
      <c r="AHM205"/>
      <c r="AHN205"/>
      <c r="AHO205"/>
      <c r="AHP205"/>
      <c r="AHQ205"/>
      <c r="AHR205"/>
      <c r="AHS205"/>
      <c r="AHT205"/>
      <c r="AHU205"/>
      <c r="AHV205"/>
      <c r="AHW205"/>
      <c r="AHX205"/>
      <c r="AHY205"/>
      <c r="AHZ205"/>
      <c r="AIA205"/>
      <c r="AIB205"/>
      <c r="AIC205"/>
      <c r="AID205"/>
      <c r="AIE205"/>
      <c r="AIF205"/>
      <c r="AIG205"/>
      <c r="AIH205"/>
      <c r="AII205"/>
      <c r="AIJ205"/>
      <c r="AIK205"/>
      <c r="AIL205"/>
      <c r="AIM205"/>
      <c r="AIN205"/>
      <c r="AIO205"/>
      <c r="AIP205"/>
      <c r="AIQ205"/>
      <c r="AIR205"/>
      <c r="AIS205"/>
      <c r="AIT205"/>
      <c r="AIU205"/>
      <c r="AIV205"/>
      <c r="AIW205"/>
      <c r="AIX205"/>
      <c r="AIY205"/>
      <c r="AIZ205"/>
      <c r="AJA205"/>
      <c r="AJB205"/>
      <c r="AJC205"/>
      <c r="AJD205"/>
      <c r="AJE205"/>
      <c r="AJF205"/>
      <c r="AJG205"/>
      <c r="AJH205"/>
      <c r="AJI205"/>
      <c r="AJJ205"/>
      <c r="AJK205"/>
      <c r="AJL205"/>
      <c r="AJM205"/>
      <c r="AJN205"/>
      <c r="AJO205"/>
      <c r="AJP205"/>
      <c r="AJQ205"/>
      <c r="AJR205"/>
      <c r="AJS205"/>
      <c r="AJT205"/>
      <c r="AJU205"/>
      <c r="AJV205"/>
      <c r="AJW205"/>
      <c r="AJX205"/>
      <c r="AJY205"/>
      <c r="AJZ205"/>
      <c r="AKA205"/>
      <c r="AKB205"/>
      <c r="AKC205"/>
      <c r="AKD205"/>
      <c r="AKE205"/>
      <c r="AKF205"/>
      <c r="AKG205"/>
      <c r="AKH205"/>
      <c r="AKI205"/>
      <c r="AKJ205"/>
      <c r="AKK205"/>
      <c r="AKL205"/>
      <c r="AKM205"/>
      <c r="AKN205"/>
      <c r="AKO205"/>
      <c r="AKP205"/>
      <c r="AKQ205"/>
      <c r="AKR205"/>
      <c r="AKS205"/>
      <c r="AKT205"/>
      <c r="AKU205"/>
      <c r="AKV205"/>
      <c r="AKW205"/>
      <c r="AKX205"/>
      <c r="AKY205"/>
      <c r="AKZ205"/>
      <c r="ALA205"/>
      <c r="ALB205"/>
      <c r="ALC205"/>
      <c r="ALD205"/>
      <c r="ALE205"/>
      <c r="ALF205"/>
      <c r="ALG205"/>
      <c r="ALH205"/>
      <c r="ALI205"/>
      <c r="ALJ205"/>
      <c r="ALK205"/>
      <c r="ALL205"/>
      <c r="ALM205"/>
      <c r="ALN205"/>
      <c r="ALO205"/>
      <c r="ALP205"/>
      <c r="ALQ205"/>
      <c r="ALR205"/>
      <c r="ALS205"/>
      <c r="ALT205"/>
      <c r="ALU205"/>
      <c r="ALV205"/>
      <c r="ALW205"/>
      <c r="ALX205"/>
      <c r="ALY205"/>
      <c r="ALZ205"/>
      <c r="AMA205"/>
      <c r="AMB205"/>
      <c r="AMC205"/>
      <c r="AMD205"/>
      <c r="AME205"/>
      <c r="AMF205"/>
      <c r="AMG205"/>
      <c r="AMH205"/>
      <c r="AMI205"/>
      <c r="AMJ205"/>
    </row>
    <row r="206" spans="1:1024" ht="17.25" customHeight="1">
      <c r="A206" s="570" t="s">
        <v>309</v>
      </c>
      <c r="B206" s="9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c r="AL206"/>
      <c r="AM206" s="550"/>
      <c r="AN206" s="550"/>
      <c r="AO206" s="550"/>
      <c r="AP206" s="550"/>
      <c r="AQ206" s="550"/>
      <c r="AR206" s="550"/>
      <c r="AS206" s="550"/>
      <c r="AT206" s="550"/>
      <c r="AU206" s="550"/>
      <c r="AV206" s="550"/>
      <c r="AW206" s="550"/>
      <c r="AX206" s="550"/>
      <c r="AY206" s="550"/>
      <c r="AZ206" s="550"/>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c r="AMG206"/>
      <c r="AMH206"/>
      <c r="AMI206"/>
      <c r="AMJ206"/>
    </row>
    <row r="207" spans="1:1024" s="550" customFormat="1" ht="15" customHeight="1">
      <c r="A207" s="993" t="s">
        <v>310</v>
      </c>
      <c r="B207" s="993"/>
      <c r="C207" s="993"/>
      <c r="D207" s="993"/>
      <c r="E207" s="571"/>
      <c r="F207" s="572" t="s">
        <v>311</v>
      </c>
      <c r="G207" s="572"/>
      <c r="H207" s="572"/>
      <c r="I207" s="572"/>
      <c r="J207" s="572"/>
      <c r="K207" s="572"/>
      <c r="L207" s="572"/>
      <c r="M207" s="572"/>
      <c r="N207" s="572"/>
      <c r="O207" s="573"/>
      <c r="P207" s="573"/>
      <c r="Q207" s="573"/>
      <c r="R207" s="572" t="s">
        <v>312</v>
      </c>
      <c r="S207" s="574"/>
      <c r="T207" s="575" t="s">
        <v>313</v>
      </c>
      <c r="U207" s="574"/>
      <c r="V207" s="574"/>
      <c r="W207" s="572"/>
      <c r="X207" s="572"/>
      <c r="Y207" s="572"/>
      <c r="Z207" s="572"/>
      <c r="AA207" s="573"/>
      <c r="AB207" s="573"/>
      <c r="AC207" s="573"/>
      <c r="AD207" s="573"/>
      <c r="AE207" s="573"/>
      <c r="AF207" s="573"/>
      <c r="AG207" s="573"/>
      <c r="AH207" s="573"/>
      <c r="AI207" s="573"/>
      <c r="AJ207" s="576"/>
      <c r="AK207" s="114"/>
    </row>
    <row r="208" spans="1:1024" ht="15" customHeight="1">
      <c r="A208" s="993"/>
      <c r="B208" s="993"/>
      <c r="C208" s="993"/>
      <c r="D208" s="993"/>
      <c r="E208" s="577"/>
      <c r="F208" s="990" t="s">
        <v>314</v>
      </c>
      <c r="G208" s="990"/>
      <c r="H208" s="990"/>
      <c r="I208" s="990"/>
      <c r="J208" s="990"/>
      <c r="K208" s="990"/>
      <c r="L208" s="990"/>
      <c r="M208" s="578"/>
      <c r="N208" s="578"/>
      <c r="O208" s="578"/>
      <c r="P208" s="578"/>
      <c r="Q208" s="578"/>
      <c r="R208" s="579" t="s">
        <v>312</v>
      </c>
      <c r="S208" s="580"/>
      <c r="T208" s="581" t="s">
        <v>313</v>
      </c>
      <c r="U208" s="580"/>
      <c r="V208" s="580"/>
      <c r="W208" s="579"/>
      <c r="X208" s="579"/>
      <c r="Y208" s="582"/>
      <c r="Z208" s="579"/>
      <c r="AA208" s="583"/>
      <c r="AB208" s="578"/>
      <c r="AC208" s="578"/>
      <c r="AD208" s="578"/>
      <c r="AE208" s="578"/>
      <c r="AF208" s="578"/>
      <c r="AG208" s="578"/>
      <c r="AH208" s="578"/>
      <c r="AI208" s="578"/>
      <c r="AJ208" s="553"/>
      <c r="AK208" s="94"/>
      <c r="AL208"/>
      <c r="AM208" s="109"/>
      <c r="AN208" s="109"/>
      <c r="AO208" s="109"/>
      <c r="AP208" s="109"/>
      <c r="AQ208" s="109"/>
      <c r="AR208" s="109"/>
      <c r="AS208" s="109"/>
      <c r="AT208" s="109"/>
      <c r="AU208" s="109"/>
      <c r="AV208" s="109"/>
      <c r="AW208" s="109"/>
      <c r="AX208" s="109"/>
      <c r="AY208" s="109"/>
      <c r="AZ208" s="109"/>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c r="RX208"/>
      <c r="RY208"/>
      <c r="RZ208"/>
      <c r="SA208"/>
      <c r="SB208"/>
      <c r="SC208"/>
      <c r="SD208"/>
      <c r="SE208"/>
      <c r="SF208"/>
      <c r="SG208"/>
      <c r="SH208"/>
      <c r="SI208"/>
      <c r="SJ208"/>
      <c r="SK208"/>
      <c r="SL208"/>
      <c r="SM208"/>
      <c r="SN208"/>
      <c r="SO208"/>
      <c r="SP208"/>
      <c r="SQ208"/>
      <c r="SR208"/>
      <c r="SS208"/>
      <c r="ST208"/>
      <c r="SU208"/>
      <c r="SV208"/>
      <c r="SW208"/>
      <c r="SX208"/>
      <c r="SY208"/>
      <c r="SZ208"/>
      <c r="TA208"/>
      <c r="TB208"/>
      <c r="TC208"/>
      <c r="TD208"/>
      <c r="TE208"/>
      <c r="TF208"/>
      <c r="TG208"/>
      <c r="TH208"/>
      <c r="TI208"/>
      <c r="TJ208"/>
      <c r="TK208"/>
      <c r="TL208"/>
      <c r="TM208"/>
      <c r="TN208"/>
      <c r="TO208"/>
      <c r="TP208"/>
      <c r="TQ208"/>
      <c r="TR208"/>
      <c r="TS208"/>
      <c r="TT208"/>
      <c r="TU208"/>
      <c r="TV208"/>
      <c r="TW208"/>
      <c r="TX208"/>
      <c r="TY208"/>
      <c r="TZ208"/>
      <c r="UA208"/>
      <c r="UB208"/>
      <c r="UC208"/>
      <c r="UD208"/>
      <c r="UE208"/>
      <c r="UF208"/>
      <c r="UG208"/>
      <c r="UH208"/>
      <c r="UI208"/>
      <c r="UJ208"/>
      <c r="UK208"/>
      <c r="UL208"/>
      <c r="UM208"/>
      <c r="UN208"/>
      <c r="UO208"/>
      <c r="UP208"/>
      <c r="UQ208"/>
      <c r="UR208"/>
      <c r="US208"/>
      <c r="UT208"/>
      <c r="UU208"/>
      <c r="UV208"/>
      <c r="UW208"/>
      <c r="UX208"/>
      <c r="UY208"/>
      <c r="UZ208"/>
      <c r="VA208"/>
      <c r="VB208"/>
      <c r="VC208"/>
      <c r="VD208"/>
      <c r="VE208"/>
      <c r="VF208"/>
      <c r="VG208"/>
      <c r="VH208"/>
      <c r="VI208"/>
      <c r="VJ208"/>
      <c r="VK208"/>
      <c r="VL208"/>
      <c r="VM208"/>
      <c r="VN208"/>
      <c r="VO208"/>
      <c r="VP208"/>
      <c r="VQ208"/>
      <c r="VR208"/>
      <c r="VS208"/>
      <c r="VT208"/>
      <c r="VU208"/>
      <c r="VV208"/>
      <c r="VW208"/>
      <c r="VX208"/>
      <c r="VY208"/>
      <c r="VZ208"/>
      <c r="WA208"/>
      <c r="WB208"/>
      <c r="WC208"/>
      <c r="WD208"/>
      <c r="WE208"/>
      <c r="WF208"/>
      <c r="WG208"/>
      <c r="WH208"/>
      <c r="WI208"/>
      <c r="WJ208"/>
      <c r="WK208"/>
      <c r="WL208"/>
      <c r="WM208"/>
      <c r="WN208"/>
      <c r="WO208"/>
      <c r="WP208"/>
      <c r="WQ208"/>
      <c r="WR208"/>
      <c r="WS208"/>
      <c r="WT208"/>
      <c r="WU208"/>
      <c r="WV208"/>
      <c r="WW208"/>
      <c r="WX208"/>
      <c r="WY208"/>
      <c r="WZ208"/>
      <c r="XA208"/>
      <c r="XB208"/>
      <c r="XC208"/>
      <c r="XD208"/>
      <c r="XE208"/>
      <c r="XF208"/>
      <c r="XG208"/>
      <c r="XH208"/>
      <c r="XI208"/>
      <c r="XJ208"/>
      <c r="XK208"/>
      <c r="XL208"/>
      <c r="XM208"/>
      <c r="XN208"/>
      <c r="XO208"/>
      <c r="XP208"/>
      <c r="XQ208"/>
      <c r="XR208"/>
      <c r="XS208"/>
      <c r="XT208"/>
      <c r="XU208"/>
      <c r="XV208"/>
      <c r="XW208"/>
      <c r="XX208"/>
      <c r="XY208"/>
      <c r="XZ208"/>
      <c r="YA208"/>
      <c r="YB208"/>
      <c r="YC208"/>
      <c r="YD208"/>
      <c r="YE208"/>
      <c r="YF208"/>
      <c r="YG208"/>
      <c r="YH208"/>
      <c r="YI208"/>
      <c r="YJ208"/>
      <c r="YK208"/>
      <c r="YL208"/>
      <c r="YM208"/>
      <c r="YN208"/>
      <c r="YO208"/>
      <c r="YP208"/>
      <c r="YQ208"/>
      <c r="YR208"/>
      <c r="YS208"/>
      <c r="YT208"/>
      <c r="YU208"/>
      <c r="YV208"/>
      <c r="YW208"/>
      <c r="YX208"/>
      <c r="YY208"/>
      <c r="YZ208"/>
      <c r="ZA208"/>
      <c r="ZB208"/>
      <c r="ZC208"/>
      <c r="ZD208"/>
      <c r="ZE208"/>
      <c r="ZF208"/>
      <c r="ZG208"/>
      <c r="ZH208"/>
      <c r="ZI208"/>
      <c r="ZJ208"/>
      <c r="ZK208"/>
      <c r="ZL208"/>
      <c r="ZM208"/>
      <c r="ZN208"/>
      <c r="ZO208"/>
      <c r="ZP208"/>
      <c r="ZQ208"/>
      <c r="ZR208"/>
      <c r="ZS208"/>
      <c r="ZT208"/>
      <c r="ZU208"/>
      <c r="ZV208"/>
      <c r="ZW208"/>
      <c r="ZX208"/>
      <c r="ZY208"/>
      <c r="ZZ208"/>
      <c r="AAA208"/>
      <c r="AAB208"/>
      <c r="AAC208"/>
      <c r="AAD208"/>
      <c r="AAE208"/>
      <c r="AAF208"/>
      <c r="AAG208"/>
      <c r="AAH208"/>
      <c r="AAI208"/>
      <c r="AAJ208"/>
      <c r="AAK208"/>
      <c r="AAL208"/>
      <c r="AAM208"/>
      <c r="AAN208"/>
      <c r="AAO208"/>
      <c r="AAP208"/>
      <c r="AAQ208"/>
      <c r="AAR208"/>
      <c r="AAS208"/>
      <c r="AAT208"/>
      <c r="AAU208"/>
      <c r="AAV208"/>
      <c r="AAW208"/>
      <c r="AAX208"/>
      <c r="AAY208"/>
      <c r="AAZ208"/>
      <c r="ABA208"/>
      <c r="ABB208"/>
      <c r="ABC208"/>
      <c r="ABD208"/>
      <c r="ABE208"/>
      <c r="ABF208"/>
      <c r="ABG208"/>
      <c r="ABH208"/>
      <c r="ABI208"/>
      <c r="ABJ208"/>
      <c r="ABK208"/>
      <c r="ABL208"/>
      <c r="ABM208"/>
      <c r="ABN208"/>
      <c r="ABO208"/>
      <c r="ABP208"/>
      <c r="ABQ208"/>
      <c r="ABR208"/>
      <c r="ABS208"/>
      <c r="ABT208"/>
      <c r="ABU208"/>
      <c r="ABV208"/>
      <c r="ABW208"/>
      <c r="ABX208"/>
      <c r="ABY208"/>
      <c r="ABZ208"/>
      <c r="ACA208"/>
      <c r="ACB208"/>
      <c r="ACC208"/>
      <c r="ACD208"/>
      <c r="ACE208"/>
      <c r="ACF208"/>
      <c r="ACG208"/>
      <c r="ACH208"/>
      <c r="ACI208"/>
      <c r="ACJ208"/>
      <c r="ACK208"/>
      <c r="ACL208"/>
      <c r="ACM208"/>
      <c r="ACN208"/>
      <c r="ACO208"/>
      <c r="ACP208"/>
      <c r="ACQ208"/>
      <c r="ACR208"/>
      <c r="ACS208"/>
      <c r="ACT208"/>
      <c r="ACU208"/>
      <c r="ACV208"/>
      <c r="ACW208"/>
      <c r="ACX208"/>
      <c r="ACY208"/>
      <c r="ACZ208"/>
      <c r="ADA208"/>
      <c r="ADB208"/>
      <c r="ADC208"/>
      <c r="ADD208"/>
      <c r="ADE208"/>
      <c r="ADF208"/>
      <c r="ADG208"/>
      <c r="ADH208"/>
      <c r="ADI208"/>
      <c r="ADJ208"/>
      <c r="ADK208"/>
      <c r="ADL208"/>
      <c r="ADM208"/>
      <c r="ADN208"/>
      <c r="ADO208"/>
      <c r="ADP208"/>
      <c r="ADQ208"/>
      <c r="ADR208"/>
      <c r="ADS208"/>
      <c r="ADT208"/>
      <c r="ADU208"/>
      <c r="ADV208"/>
      <c r="ADW208"/>
      <c r="ADX208"/>
      <c r="ADY208"/>
      <c r="ADZ208"/>
      <c r="AEA208"/>
      <c r="AEB208"/>
      <c r="AEC208"/>
      <c r="AED208"/>
      <c r="AEE208"/>
      <c r="AEF208"/>
      <c r="AEG208"/>
      <c r="AEH208"/>
      <c r="AEI208"/>
      <c r="AEJ208"/>
      <c r="AEK208"/>
      <c r="AEL208"/>
      <c r="AEM208"/>
      <c r="AEN208"/>
      <c r="AEO208"/>
      <c r="AEP208"/>
      <c r="AEQ208"/>
      <c r="AER208"/>
      <c r="AES208"/>
      <c r="AET208"/>
      <c r="AEU208"/>
      <c r="AEV208"/>
      <c r="AEW208"/>
      <c r="AEX208"/>
      <c r="AEY208"/>
      <c r="AEZ208"/>
      <c r="AFA208"/>
      <c r="AFB208"/>
      <c r="AFC208"/>
      <c r="AFD208"/>
      <c r="AFE208"/>
      <c r="AFF208"/>
      <c r="AFG208"/>
      <c r="AFH208"/>
      <c r="AFI208"/>
      <c r="AFJ208"/>
      <c r="AFK208"/>
      <c r="AFL208"/>
      <c r="AFM208"/>
      <c r="AFN208"/>
      <c r="AFO208"/>
      <c r="AFP208"/>
      <c r="AFQ208"/>
      <c r="AFR208"/>
      <c r="AFS208"/>
      <c r="AFT208"/>
      <c r="AFU208"/>
      <c r="AFV208"/>
      <c r="AFW208"/>
      <c r="AFX208"/>
      <c r="AFY208"/>
      <c r="AFZ208"/>
      <c r="AGA208"/>
      <c r="AGB208"/>
      <c r="AGC208"/>
      <c r="AGD208"/>
      <c r="AGE208"/>
      <c r="AGF208"/>
      <c r="AGG208"/>
      <c r="AGH208"/>
      <c r="AGI208"/>
      <c r="AGJ208"/>
      <c r="AGK208"/>
      <c r="AGL208"/>
      <c r="AGM208"/>
      <c r="AGN208"/>
      <c r="AGO208"/>
      <c r="AGP208"/>
      <c r="AGQ208"/>
      <c r="AGR208"/>
      <c r="AGS208"/>
      <c r="AGT208"/>
      <c r="AGU208"/>
      <c r="AGV208"/>
      <c r="AGW208"/>
      <c r="AGX208"/>
      <c r="AGY208"/>
      <c r="AGZ208"/>
      <c r="AHA208"/>
      <c r="AHB208"/>
      <c r="AHC208"/>
      <c r="AHD208"/>
      <c r="AHE208"/>
      <c r="AHF208"/>
      <c r="AHG208"/>
      <c r="AHH208"/>
      <c r="AHI208"/>
      <c r="AHJ208"/>
      <c r="AHK208"/>
      <c r="AHL208"/>
      <c r="AHM208"/>
      <c r="AHN208"/>
      <c r="AHO208"/>
      <c r="AHP208"/>
      <c r="AHQ208"/>
      <c r="AHR208"/>
      <c r="AHS208"/>
      <c r="AHT208"/>
      <c r="AHU208"/>
      <c r="AHV208"/>
      <c r="AHW208"/>
      <c r="AHX208"/>
      <c r="AHY208"/>
      <c r="AHZ208"/>
      <c r="AIA208"/>
      <c r="AIB208"/>
      <c r="AIC208"/>
      <c r="AID208"/>
      <c r="AIE208"/>
      <c r="AIF208"/>
      <c r="AIG208"/>
      <c r="AIH208"/>
      <c r="AII208"/>
      <c r="AIJ208"/>
      <c r="AIK208"/>
      <c r="AIL208"/>
      <c r="AIM208"/>
      <c r="AIN208"/>
      <c r="AIO208"/>
      <c r="AIP208"/>
      <c r="AIQ208"/>
      <c r="AIR208"/>
      <c r="AIS208"/>
      <c r="AIT208"/>
      <c r="AIU208"/>
      <c r="AIV208"/>
      <c r="AIW208"/>
      <c r="AIX208"/>
      <c r="AIY208"/>
      <c r="AIZ208"/>
      <c r="AJA208"/>
      <c r="AJB208"/>
      <c r="AJC208"/>
      <c r="AJD208"/>
      <c r="AJE208"/>
      <c r="AJF208"/>
      <c r="AJG208"/>
      <c r="AJH208"/>
      <c r="AJI208"/>
      <c r="AJJ208"/>
      <c r="AJK208"/>
      <c r="AJL208"/>
      <c r="AJM208"/>
      <c r="AJN208"/>
      <c r="AJO208"/>
      <c r="AJP208"/>
      <c r="AJQ208"/>
      <c r="AJR208"/>
      <c r="AJS208"/>
      <c r="AJT208"/>
      <c r="AJU208"/>
      <c r="AJV208"/>
      <c r="AJW208"/>
      <c r="AJX208"/>
      <c r="AJY208"/>
      <c r="AJZ208"/>
      <c r="AKA208"/>
      <c r="AKB208"/>
      <c r="AKC208"/>
      <c r="AKD208"/>
      <c r="AKE208"/>
      <c r="AKF208"/>
      <c r="AKG208"/>
      <c r="AKH208"/>
      <c r="AKI208"/>
      <c r="AKJ208"/>
      <c r="AKK208"/>
      <c r="AKL208"/>
      <c r="AKM208"/>
      <c r="AKN208"/>
      <c r="AKO208"/>
      <c r="AKP208"/>
      <c r="AKQ208"/>
      <c r="AKR208"/>
      <c r="AKS208"/>
      <c r="AKT208"/>
      <c r="AKU208"/>
      <c r="AKV208"/>
      <c r="AKW208"/>
      <c r="AKX208"/>
      <c r="AKY208"/>
      <c r="AKZ208"/>
      <c r="ALA208"/>
      <c r="ALB208"/>
      <c r="ALC208"/>
      <c r="ALD208"/>
      <c r="ALE208"/>
      <c r="ALF208"/>
      <c r="ALG208"/>
      <c r="ALH208"/>
      <c r="ALI208"/>
      <c r="ALJ208"/>
      <c r="ALK208"/>
      <c r="ALL208"/>
      <c r="ALM208"/>
      <c r="ALN208"/>
      <c r="ALO208"/>
      <c r="ALP208"/>
      <c r="ALQ208"/>
      <c r="ALR208"/>
      <c r="ALS208"/>
      <c r="ALT208"/>
      <c r="ALU208"/>
      <c r="ALV208"/>
      <c r="ALW208"/>
      <c r="ALX208"/>
      <c r="ALY208"/>
      <c r="ALZ208"/>
      <c r="AMA208"/>
      <c r="AMB208"/>
      <c r="AMC208"/>
      <c r="AMD208"/>
      <c r="AME208"/>
      <c r="AMF208"/>
      <c r="AMG208"/>
      <c r="AMH208"/>
      <c r="AMI208"/>
      <c r="AMJ208"/>
    </row>
    <row r="209" spans="1:1024" s="109" customFormat="1" ht="15" customHeight="1">
      <c r="A209" s="994" t="s">
        <v>315</v>
      </c>
      <c r="B209" s="994"/>
      <c r="C209" s="994"/>
      <c r="D209" s="994"/>
      <c r="E209" s="577"/>
      <c r="F209" s="995" t="s">
        <v>316</v>
      </c>
      <c r="G209" s="995"/>
      <c r="H209" s="995"/>
      <c r="I209" s="995"/>
      <c r="J209" s="995"/>
      <c r="K209" s="995"/>
      <c r="L209" s="995"/>
      <c r="M209" s="995"/>
      <c r="N209" s="995"/>
      <c r="O209" s="995"/>
      <c r="P209" s="995"/>
      <c r="Q209" s="995"/>
      <c r="R209" s="995"/>
      <c r="S209" s="995"/>
      <c r="T209" s="995"/>
      <c r="U209" s="579" t="s">
        <v>312</v>
      </c>
      <c r="V209" s="580"/>
      <c r="W209" s="581" t="s">
        <v>313</v>
      </c>
      <c r="X209" s="580"/>
      <c r="Y209" s="580"/>
      <c r="Z209" s="579"/>
      <c r="AA209" s="579"/>
      <c r="AB209" s="579"/>
      <c r="AC209" s="579"/>
      <c r="AD209" s="578"/>
      <c r="AE209" s="578"/>
      <c r="AF209" s="578"/>
      <c r="AG209" s="578"/>
      <c r="AH209" s="578"/>
      <c r="AI209" s="578"/>
      <c r="AJ209" s="553"/>
      <c r="AK209" s="94"/>
    </row>
    <row r="210" spans="1:1024" ht="15" customHeight="1">
      <c r="A210" s="994"/>
      <c r="B210" s="994"/>
      <c r="C210" s="994"/>
      <c r="D210" s="994"/>
      <c r="E210" s="584"/>
      <c r="F210" s="585" t="s">
        <v>317</v>
      </c>
      <c r="G210" s="585"/>
      <c r="H210" s="996"/>
      <c r="I210" s="996"/>
      <c r="J210" s="996"/>
      <c r="K210" s="996"/>
      <c r="L210" s="996"/>
      <c r="M210" s="996"/>
      <c r="N210" s="996"/>
      <c r="O210" s="996"/>
      <c r="P210" s="996"/>
      <c r="Q210" s="996"/>
      <c r="R210" s="996"/>
      <c r="S210" s="996"/>
      <c r="T210" s="996"/>
      <c r="U210" s="996"/>
      <c r="V210" s="996"/>
      <c r="W210" s="996"/>
      <c r="X210" s="996"/>
      <c r="Y210" s="586" t="s">
        <v>136</v>
      </c>
      <c r="Z210" s="587" t="s">
        <v>312</v>
      </c>
      <c r="AA210" s="588"/>
      <c r="AB210" s="589" t="s">
        <v>226</v>
      </c>
      <c r="AC210" s="588"/>
      <c r="AD210" s="587"/>
      <c r="AE210" s="587"/>
      <c r="AF210" s="587"/>
      <c r="AG210" s="587"/>
      <c r="AH210" s="590"/>
      <c r="AI210" s="590"/>
      <c r="AJ210" s="591"/>
      <c r="AK210" s="94"/>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c r="RX210"/>
      <c r="RY210"/>
      <c r="RZ210"/>
      <c r="SA210"/>
      <c r="SB210"/>
      <c r="SC210"/>
      <c r="SD210"/>
      <c r="SE210"/>
      <c r="SF210"/>
      <c r="SG210"/>
      <c r="SH210"/>
      <c r="SI210"/>
      <c r="SJ210"/>
      <c r="SK210"/>
      <c r="SL210"/>
      <c r="SM210"/>
      <c r="SN210"/>
      <c r="SO210"/>
      <c r="SP210"/>
      <c r="SQ210"/>
      <c r="SR210"/>
      <c r="SS210"/>
      <c r="ST210"/>
      <c r="SU210"/>
      <c r="SV210"/>
      <c r="SW210"/>
      <c r="SX210"/>
      <c r="SY210"/>
      <c r="SZ210"/>
      <c r="TA210"/>
      <c r="TB210"/>
      <c r="TC210"/>
      <c r="TD210"/>
      <c r="TE210"/>
      <c r="TF210"/>
      <c r="TG210"/>
      <c r="TH210"/>
      <c r="TI210"/>
      <c r="TJ210"/>
      <c r="TK210"/>
      <c r="TL210"/>
      <c r="TM210"/>
      <c r="TN210"/>
      <c r="TO210"/>
      <c r="TP210"/>
      <c r="TQ210"/>
      <c r="TR210"/>
      <c r="TS210"/>
      <c r="TT210"/>
      <c r="TU210"/>
      <c r="TV210"/>
      <c r="TW210"/>
      <c r="TX210"/>
      <c r="TY210"/>
      <c r="TZ210"/>
      <c r="UA210"/>
      <c r="UB210"/>
      <c r="UC210"/>
      <c r="UD210"/>
      <c r="UE210"/>
      <c r="UF210"/>
      <c r="UG210"/>
      <c r="UH210"/>
      <c r="UI210"/>
      <c r="UJ210"/>
      <c r="UK210"/>
      <c r="UL210"/>
      <c r="UM210"/>
      <c r="UN210"/>
      <c r="UO210"/>
      <c r="UP210"/>
      <c r="UQ210"/>
      <c r="UR210"/>
      <c r="US210"/>
      <c r="UT210"/>
      <c r="UU210"/>
      <c r="UV210"/>
      <c r="UW210"/>
      <c r="UX210"/>
      <c r="UY210"/>
      <c r="UZ210"/>
      <c r="VA210"/>
      <c r="VB210"/>
      <c r="VC210"/>
      <c r="VD210"/>
      <c r="VE210"/>
      <c r="VF210"/>
      <c r="VG210"/>
      <c r="VH210"/>
      <c r="VI210"/>
      <c r="VJ210"/>
      <c r="VK210"/>
      <c r="VL210"/>
      <c r="VM210"/>
      <c r="VN210"/>
      <c r="VO210"/>
      <c r="VP210"/>
      <c r="VQ210"/>
      <c r="VR210"/>
      <c r="VS210"/>
      <c r="VT210"/>
      <c r="VU210"/>
      <c r="VV210"/>
      <c r="VW210"/>
      <c r="VX210"/>
      <c r="VY210"/>
      <c r="VZ210"/>
      <c r="WA210"/>
      <c r="WB210"/>
      <c r="WC210"/>
      <c r="WD210"/>
      <c r="WE210"/>
      <c r="WF210"/>
      <c r="WG210"/>
      <c r="WH210"/>
      <c r="WI210"/>
      <c r="WJ210"/>
      <c r="WK210"/>
      <c r="WL210"/>
      <c r="WM210"/>
      <c r="WN210"/>
      <c r="WO210"/>
      <c r="WP210"/>
      <c r="WQ210"/>
      <c r="WR210"/>
      <c r="WS210"/>
      <c r="WT210"/>
      <c r="WU210"/>
      <c r="WV210"/>
      <c r="WW210"/>
      <c r="WX210"/>
      <c r="WY210"/>
      <c r="WZ210"/>
      <c r="XA210"/>
      <c r="XB210"/>
      <c r="XC210"/>
      <c r="XD210"/>
      <c r="XE210"/>
      <c r="XF210"/>
      <c r="XG210"/>
      <c r="XH210"/>
      <c r="XI210"/>
      <c r="XJ210"/>
      <c r="XK210"/>
      <c r="XL210"/>
      <c r="XM210"/>
      <c r="XN210"/>
      <c r="XO210"/>
      <c r="XP210"/>
      <c r="XQ210"/>
      <c r="XR210"/>
      <c r="XS210"/>
      <c r="XT210"/>
      <c r="XU210"/>
      <c r="XV210"/>
      <c r="XW210"/>
      <c r="XX210"/>
      <c r="XY210"/>
      <c r="XZ210"/>
      <c r="YA210"/>
      <c r="YB210"/>
      <c r="YC210"/>
      <c r="YD210"/>
      <c r="YE210"/>
      <c r="YF210"/>
      <c r="YG210"/>
      <c r="YH210"/>
      <c r="YI210"/>
      <c r="YJ210"/>
      <c r="YK210"/>
      <c r="YL210"/>
      <c r="YM210"/>
      <c r="YN210"/>
      <c r="YO210"/>
      <c r="YP210"/>
      <c r="YQ210"/>
      <c r="YR210"/>
      <c r="YS210"/>
      <c r="YT210"/>
      <c r="YU210"/>
      <c r="YV210"/>
      <c r="YW210"/>
      <c r="YX210"/>
      <c r="YY210"/>
      <c r="YZ210"/>
      <c r="ZA210"/>
      <c r="ZB210"/>
      <c r="ZC210"/>
      <c r="ZD210"/>
      <c r="ZE210"/>
      <c r="ZF210"/>
      <c r="ZG210"/>
      <c r="ZH210"/>
      <c r="ZI210"/>
      <c r="ZJ210"/>
      <c r="ZK210"/>
      <c r="ZL210"/>
      <c r="ZM210"/>
      <c r="ZN210"/>
      <c r="ZO210"/>
      <c r="ZP210"/>
      <c r="ZQ210"/>
      <c r="ZR210"/>
      <c r="ZS210"/>
      <c r="ZT210"/>
      <c r="ZU210"/>
      <c r="ZV210"/>
      <c r="ZW210"/>
      <c r="ZX210"/>
      <c r="ZY210"/>
      <c r="ZZ210"/>
      <c r="AAA210"/>
      <c r="AAB210"/>
      <c r="AAC210"/>
      <c r="AAD210"/>
      <c r="AAE210"/>
      <c r="AAF210"/>
      <c r="AAG210"/>
      <c r="AAH210"/>
      <c r="AAI210"/>
      <c r="AAJ210"/>
      <c r="AAK210"/>
      <c r="AAL210"/>
      <c r="AAM210"/>
      <c r="AAN210"/>
      <c r="AAO210"/>
      <c r="AAP210"/>
      <c r="AAQ210"/>
      <c r="AAR210"/>
      <c r="AAS210"/>
      <c r="AAT210"/>
      <c r="AAU210"/>
      <c r="AAV210"/>
      <c r="AAW210"/>
      <c r="AAX210"/>
      <c r="AAY210"/>
      <c r="AAZ210"/>
      <c r="ABA210"/>
      <c r="ABB210"/>
      <c r="ABC210"/>
      <c r="ABD210"/>
      <c r="ABE210"/>
      <c r="ABF210"/>
      <c r="ABG210"/>
      <c r="ABH210"/>
      <c r="ABI210"/>
      <c r="ABJ210"/>
      <c r="ABK210"/>
      <c r="ABL210"/>
      <c r="ABM210"/>
      <c r="ABN210"/>
      <c r="ABO210"/>
      <c r="ABP210"/>
      <c r="ABQ210"/>
      <c r="ABR210"/>
      <c r="ABS210"/>
      <c r="ABT210"/>
      <c r="ABU210"/>
      <c r="ABV210"/>
      <c r="ABW210"/>
      <c r="ABX210"/>
      <c r="ABY210"/>
      <c r="ABZ210"/>
      <c r="ACA210"/>
      <c r="ACB210"/>
      <c r="ACC210"/>
      <c r="ACD210"/>
      <c r="ACE210"/>
      <c r="ACF210"/>
      <c r="ACG210"/>
      <c r="ACH210"/>
      <c r="ACI210"/>
      <c r="ACJ210"/>
      <c r="ACK210"/>
      <c r="ACL210"/>
      <c r="ACM210"/>
      <c r="ACN210"/>
      <c r="ACO210"/>
      <c r="ACP210"/>
      <c r="ACQ210"/>
      <c r="ACR210"/>
      <c r="ACS210"/>
      <c r="ACT210"/>
      <c r="ACU210"/>
      <c r="ACV210"/>
      <c r="ACW210"/>
      <c r="ACX210"/>
      <c r="ACY210"/>
      <c r="ACZ210"/>
      <c r="ADA210"/>
      <c r="ADB210"/>
      <c r="ADC210"/>
      <c r="ADD210"/>
      <c r="ADE210"/>
      <c r="ADF210"/>
      <c r="ADG210"/>
      <c r="ADH210"/>
      <c r="ADI210"/>
      <c r="ADJ210"/>
      <c r="ADK210"/>
      <c r="ADL210"/>
      <c r="ADM210"/>
      <c r="ADN210"/>
      <c r="ADO210"/>
      <c r="ADP210"/>
      <c r="ADQ210"/>
      <c r="ADR210"/>
      <c r="ADS210"/>
      <c r="ADT210"/>
      <c r="ADU210"/>
      <c r="ADV210"/>
      <c r="ADW210"/>
      <c r="ADX210"/>
      <c r="ADY210"/>
      <c r="ADZ210"/>
      <c r="AEA210"/>
      <c r="AEB210"/>
      <c r="AEC210"/>
      <c r="AED210"/>
      <c r="AEE210"/>
      <c r="AEF210"/>
      <c r="AEG210"/>
      <c r="AEH210"/>
      <c r="AEI210"/>
      <c r="AEJ210"/>
      <c r="AEK210"/>
      <c r="AEL210"/>
      <c r="AEM210"/>
      <c r="AEN210"/>
      <c r="AEO210"/>
      <c r="AEP210"/>
      <c r="AEQ210"/>
      <c r="AER210"/>
      <c r="AES210"/>
      <c r="AET210"/>
      <c r="AEU210"/>
      <c r="AEV210"/>
      <c r="AEW210"/>
      <c r="AEX210"/>
      <c r="AEY210"/>
      <c r="AEZ210"/>
      <c r="AFA210"/>
      <c r="AFB210"/>
      <c r="AFC210"/>
      <c r="AFD210"/>
      <c r="AFE210"/>
      <c r="AFF210"/>
      <c r="AFG210"/>
      <c r="AFH210"/>
      <c r="AFI210"/>
      <c r="AFJ210"/>
      <c r="AFK210"/>
      <c r="AFL210"/>
      <c r="AFM210"/>
      <c r="AFN210"/>
      <c r="AFO210"/>
      <c r="AFP210"/>
      <c r="AFQ210"/>
      <c r="AFR210"/>
      <c r="AFS210"/>
      <c r="AFT210"/>
      <c r="AFU210"/>
      <c r="AFV210"/>
      <c r="AFW210"/>
      <c r="AFX210"/>
      <c r="AFY210"/>
      <c r="AFZ210"/>
      <c r="AGA210"/>
      <c r="AGB210"/>
      <c r="AGC210"/>
      <c r="AGD210"/>
      <c r="AGE210"/>
      <c r="AGF210"/>
      <c r="AGG210"/>
      <c r="AGH210"/>
      <c r="AGI210"/>
      <c r="AGJ210"/>
      <c r="AGK210"/>
      <c r="AGL210"/>
      <c r="AGM210"/>
      <c r="AGN210"/>
      <c r="AGO210"/>
      <c r="AGP210"/>
      <c r="AGQ210"/>
      <c r="AGR210"/>
      <c r="AGS210"/>
      <c r="AGT210"/>
      <c r="AGU210"/>
      <c r="AGV210"/>
      <c r="AGW210"/>
      <c r="AGX210"/>
      <c r="AGY210"/>
      <c r="AGZ210"/>
      <c r="AHA210"/>
      <c r="AHB210"/>
      <c r="AHC210"/>
      <c r="AHD210"/>
      <c r="AHE210"/>
      <c r="AHF210"/>
      <c r="AHG210"/>
      <c r="AHH210"/>
      <c r="AHI210"/>
      <c r="AHJ210"/>
      <c r="AHK210"/>
      <c r="AHL210"/>
      <c r="AHM210"/>
      <c r="AHN210"/>
      <c r="AHO210"/>
      <c r="AHP210"/>
      <c r="AHQ210"/>
      <c r="AHR210"/>
      <c r="AHS210"/>
      <c r="AHT210"/>
      <c r="AHU210"/>
      <c r="AHV210"/>
      <c r="AHW210"/>
      <c r="AHX210"/>
      <c r="AHY210"/>
      <c r="AHZ210"/>
      <c r="AIA210"/>
      <c r="AIB210"/>
      <c r="AIC210"/>
      <c r="AID210"/>
      <c r="AIE210"/>
      <c r="AIF210"/>
      <c r="AIG210"/>
      <c r="AIH210"/>
      <c r="AII210"/>
      <c r="AIJ210"/>
      <c r="AIK210"/>
      <c r="AIL210"/>
      <c r="AIM210"/>
      <c r="AIN210"/>
      <c r="AIO210"/>
      <c r="AIP210"/>
      <c r="AIQ210"/>
      <c r="AIR210"/>
      <c r="AIS210"/>
      <c r="AIT210"/>
      <c r="AIU210"/>
      <c r="AIV210"/>
      <c r="AIW210"/>
      <c r="AIX210"/>
      <c r="AIY210"/>
      <c r="AIZ210"/>
      <c r="AJA210"/>
      <c r="AJB210"/>
      <c r="AJC210"/>
      <c r="AJD210"/>
      <c r="AJE210"/>
      <c r="AJF210"/>
      <c r="AJG210"/>
      <c r="AJH210"/>
      <c r="AJI210"/>
      <c r="AJJ210"/>
      <c r="AJK210"/>
      <c r="AJL210"/>
      <c r="AJM210"/>
      <c r="AJN210"/>
      <c r="AJO210"/>
      <c r="AJP210"/>
      <c r="AJQ210"/>
      <c r="AJR210"/>
      <c r="AJS210"/>
      <c r="AJT210"/>
      <c r="AJU210"/>
      <c r="AJV210"/>
      <c r="AJW210"/>
      <c r="AJX210"/>
      <c r="AJY210"/>
      <c r="AJZ210"/>
      <c r="AKA210"/>
      <c r="AKB210"/>
      <c r="AKC210"/>
      <c r="AKD210"/>
      <c r="AKE210"/>
      <c r="AKF210"/>
      <c r="AKG210"/>
      <c r="AKH210"/>
      <c r="AKI210"/>
      <c r="AKJ210"/>
      <c r="AKK210"/>
      <c r="AKL210"/>
      <c r="AKM210"/>
      <c r="AKN210"/>
      <c r="AKO210"/>
      <c r="AKP210"/>
      <c r="AKQ210"/>
      <c r="AKR210"/>
      <c r="AKS210"/>
      <c r="AKT210"/>
      <c r="AKU210"/>
      <c r="AKV210"/>
      <c r="AKW210"/>
      <c r="AKX210"/>
      <c r="AKY210"/>
      <c r="AKZ210"/>
      <c r="ALA210"/>
      <c r="ALB210"/>
      <c r="ALC210"/>
      <c r="ALD210"/>
      <c r="ALE210"/>
      <c r="ALF210"/>
      <c r="ALG210"/>
      <c r="ALH210"/>
      <c r="ALI210"/>
      <c r="ALJ210"/>
      <c r="ALK210"/>
      <c r="ALL210"/>
      <c r="ALM210"/>
      <c r="ALN210"/>
      <c r="ALO210"/>
      <c r="ALP210"/>
      <c r="ALQ210"/>
      <c r="ALR210"/>
      <c r="ALS210"/>
      <c r="ALT210"/>
      <c r="ALU210"/>
      <c r="ALV210"/>
      <c r="ALW210"/>
      <c r="ALX210"/>
      <c r="ALY210"/>
      <c r="ALZ210"/>
      <c r="AMA210"/>
      <c r="AMB210"/>
      <c r="AMC210"/>
      <c r="AMD210"/>
      <c r="AME210"/>
      <c r="AMF210"/>
      <c r="AMG210"/>
      <c r="AMH210"/>
      <c r="AMI210"/>
      <c r="AMJ210"/>
    </row>
    <row r="211" spans="1:1024" ht="15" customHeight="1">
      <c r="A211" s="943" t="s">
        <v>227</v>
      </c>
      <c r="B211" s="943"/>
      <c r="C211" s="943"/>
      <c r="D211" s="943"/>
      <c r="E211" s="943"/>
      <c r="F211" s="943"/>
      <c r="G211" s="943"/>
      <c r="H211" s="943"/>
      <c r="I211" s="943"/>
      <c r="J211" s="943"/>
      <c r="K211" s="943"/>
      <c r="L211" s="943"/>
      <c r="M211" s="943"/>
      <c r="N211" s="943"/>
      <c r="O211" s="943"/>
      <c r="P211" s="943"/>
      <c r="Q211" s="943"/>
      <c r="R211" s="943"/>
      <c r="S211" s="943"/>
      <c r="T211" s="943"/>
      <c r="U211" s="943"/>
      <c r="V211" s="943"/>
      <c r="W211" s="943"/>
      <c r="X211" s="943"/>
      <c r="Y211" s="943"/>
      <c r="Z211" s="943"/>
      <c r="AA211" s="943"/>
      <c r="AB211" s="943"/>
      <c r="AC211" s="943"/>
      <c r="AD211" s="943"/>
      <c r="AE211" s="943"/>
      <c r="AF211" s="943"/>
      <c r="AG211" s="447"/>
      <c r="AH211" s="448" t="s">
        <v>228</v>
      </c>
      <c r="AI211" s="447"/>
      <c r="AJ211" s="449"/>
      <c r="AK211" s="114"/>
      <c r="AL211"/>
      <c r="AT211" s="140"/>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c r="RX211"/>
      <c r="RY211"/>
      <c r="RZ211"/>
      <c r="SA211"/>
      <c r="SB211"/>
      <c r="SC211"/>
      <c r="SD211"/>
      <c r="SE211"/>
      <c r="SF211"/>
      <c r="SG211"/>
      <c r="SH211"/>
      <c r="SI211"/>
      <c r="SJ211"/>
      <c r="SK211"/>
      <c r="SL211"/>
      <c r="SM211"/>
      <c r="SN211"/>
      <c r="SO211"/>
      <c r="SP211"/>
      <c r="SQ211"/>
      <c r="SR211"/>
      <c r="SS211"/>
      <c r="ST211"/>
      <c r="SU211"/>
      <c r="SV211"/>
      <c r="SW211"/>
      <c r="SX211"/>
      <c r="SY211"/>
      <c r="SZ211"/>
      <c r="TA211"/>
      <c r="TB211"/>
      <c r="TC211"/>
      <c r="TD211"/>
      <c r="TE211"/>
      <c r="TF211"/>
      <c r="TG211"/>
      <c r="TH211"/>
      <c r="TI211"/>
      <c r="TJ211"/>
      <c r="TK211"/>
      <c r="TL211"/>
      <c r="TM211"/>
      <c r="TN211"/>
      <c r="TO211"/>
      <c r="TP211"/>
      <c r="TQ211"/>
      <c r="TR211"/>
      <c r="TS211"/>
      <c r="TT211"/>
      <c r="TU211"/>
      <c r="TV211"/>
      <c r="TW211"/>
      <c r="TX211"/>
      <c r="TY211"/>
      <c r="TZ211"/>
      <c r="UA211"/>
      <c r="UB211"/>
      <c r="UC211"/>
      <c r="UD211"/>
      <c r="UE211"/>
      <c r="UF211"/>
      <c r="UG211"/>
      <c r="UH211"/>
      <c r="UI211"/>
      <c r="UJ211"/>
      <c r="UK211"/>
      <c r="UL211"/>
      <c r="UM211"/>
      <c r="UN211"/>
      <c r="UO211"/>
      <c r="UP211"/>
      <c r="UQ211"/>
      <c r="UR211"/>
      <c r="US211"/>
      <c r="UT211"/>
      <c r="UU211"/>
      <c r="UV211"/>
      <c r="UW211"/>
      <c r="UX211"/>
      <c r="UY211"/>
      <c r="UZ211"/>
      <c r="VA211"/>
      <c r="VB211"/>
      <c r="VC211"/>
      <c r="VD211"/>
      <c r="VE211"/>
      <c r="VF211"/>
      <c r="VG211"/>
      <c r="VH211"/>
      <c r="VI211"/>
      <c r="VJ211"/>
      <c r="VK211"/>
      <c r="VL211"/>
      <c r="VM211"/>
      <c r="VN211"/>
      <c r="VO211"/>
      <c r="VP211"/>
      <c r="VQ211"/>
      <c r="VR211"/>
      <c r="VS211"/>
      <c r="VT211"/>
      <c r="VU211"/>
      <c r="VV211"/>
      <c r="VW211"/>
      <c r="VX211"/>
      <c r="VY211"/>
      <c r="VZ211"/>
      <c r="WA211"/>
      <c r="WB211"/>
      <c r="WC211"/>
      <c r="WD211"/>
      <c r="WE211"/>
      <c r="WF211"/>
      <c r="WG211"/>
      <c r="WH211"/>
      <c r="WI211"/>
      <c r="WJ211"/>
      <c r="WK211"/>
      <c r="WL211"/>
      <c r="WM211"/>
      <c r="WN211"/>
      <c r="WO211"/>
      <c r="WP211"/>
      <c r="WQ211"/>
      <c r="WR211"/>
      <c r="WS211"/>
      <c r="WT211"/>
      <c r="WU211"/>
      <c r="WV211"/>
      <c r="WW211"/>
      <c r="WX211"/>
      <c r="WY211"/>
      <c r="WZ211"/>
      <c r="XA211"/>
      <c r="XB211"/>
      <c r="XC211"/>
      <c r="XD211"/>
      <c r="XE211"/>
      <c r="XF211"/>
      <c r="XG211"/>
      <c r="XH211"/>
      <c r="XI211"/>
      <c r="XJ211"/>
      <c r="XK211"/>
      <c r="XL211"/>
      <c r="XM211"/>
      <c r="XN211"/>
      <c r="XO211"/>
      <c r="XP211"/>
      <c r="XQ211"/>
      <c r="XR211"/>
      <c r="XS211"/>
      <c r="XT211"/>
      <c r="XU211"/>
      <c r="XV211"/>
      <c r="XW211"/>
      <c r="XX211"/>
      <c r="XY211"/>
      <c r="XZ211"/>
      <c r="YA211"/>
      <c r="YB211"/>
      <c r="YC211"/>
      <c r="YD211"/>
      <c r="YE211"/>
      <c r="YF211"/>
      <c r="YG211"/>
      <c r="YH211"/>
      <c r="YI211"/>
      <c r="YJ211"/>
      <c r="YK211"/>
      <c r="YL211"/>
      <c r="YM211"/>
      <c r="YN211"/>
      <c r="YO211"/>
      <c r="YP211"/>
      <c r="YQ211"/>
      <c r="YR211"/>
      <c r="YS211"/>
      <c r="YT211"/>
      <c r="YU211"/>
      <c r="YV211"/>
      <c r="YW211"/>
      <c r="YX211"/>
      <c r="YY211"/>
      <c r="YZ211"/>
      <c r="ZA211"/>
      <c r="ZB211"/>
      <c r="ZC211"/>
      <c r="ZD211"/>
      <c r="ZE211"/>
      <c r="ZF211"/>
      <c r="ZG211"/>
      <c r="ZH211"/>
      <c r="ZI211"/>
      <c r="ZJ211"/>
      <c r="ZK211"/>
      <c r="ZL211"/>
      <c r="ZM211"/>
      <c r="ZN211"/>
      <c r="ZO211"/>
      <c r="ZP211"/>
      <c r="ZQ211"/>
      <c r="ZR211"/>
      <c r="ZS211"/>
      <c r="ZT211"/>
      <c r="ZU211"/>
      <c r="ZV211"/>
      <c r="ZW211"/>
      <c r="ZX211"/>
      <c r="ZY211"/>
      <c r="ZZ211"/>
      <c r="AAA211"/>
      <c r="AAB211"/>
      <c r="AAC211"/>
      <c r="AAD211"/>
      <c r="AAE211"/>
      <c r="AAF211"/>
      <c r="AAG211"/>
      <c r="AAH211"/>
      <c r="AAI211"/>
      <c r="AAJ211"/>
      <c r="AAK211"/>
      <c r="AAL211"/>
      <c r="AAM211"/>
      <c r="AAN211"/>
      <c r="AAO211"/>
      <c r="AAP211"/>
      <c r="AAQ211"/>
      <c r="AAR211"/>
      <c r="AAS211"/>
      <c r="AAT211"/>
      <c r="AAU211"/>
      <c r="AAV211"/>
      <c r="AAW211"/>
      <c r="AAX211"/>
      <c r="AAY211"/>
      <c r="AAZ211"/>
      <c r="ABA211"/>
      <c r="ABB211"/>
      <c r="ABC211"/>
      <c r="ABD211"/>
      <c r="ABE211"/>
      <c r="ABF211"/>
      <c r="ABG211"/>
      <c r="ABH211"/>
      <c r="ABI211"/>
      <c r="ABJ211"/>
      <c r="ABK211"/>
      <c r="ABL211"/>
      <c r="ABM211"/>
      <c r="ABN211"/>
      <c r="ABO211"/>
      <c r="ABP211"/>
      <c r="ABQ211"/>
      <c r="ABR211"/>
      <c r="ABS211"/>
      <c r="ABT211"/>
      <c r="ABU211"/>
      <c r="ABV211"/>
      <c r="ABW211"/>
      <c r="ABX211"/>
      <c r="ABY211"/>
      <c r="ABZ211"/>
      <c r="ACA211"/>
      <c r="ACB211"/>
      <c r="ACC211"/>
      <c r="ACD211"/>
      <c r="ACE211"/>
      <c r="ACF211"/>
      <c r="ACG211"/>
      <c r="ACH211"/>
      <c r="ACI211"/>
      <c r="ACJ211"/>
      <c r="ACK211"/>
      <c r="ACL211"/>
      <c r="ACM211"/>
      <c r="ACN211"/>
      <c r="ACO211"/>
      <c r="ACP211"/>
      <c r="ACQ211"/>
      <c r="ACR211"/>
      <c r="ACS211"/>
      <c r="ACT211"/>
      <c r="ACU211"/>
      <c r="ACV211"/>
      <c r="ACW211"/>
      <c r="ACX211"/>
      <c r="ACY211"/>
      <c r="ACZ211"/>
      <c r="ADA211"/>
      <c r="ADB211"/>
      <c r="ADC211"/>
      <c r="ADD211"/>
      <c r="ADE211"/>
      <c r="ADF211"/>
      <c r="ADG211"/>
      <c r="ADH211"/>
      <c r="ADI211"/>
      <c r="ADJ211"/>
      <c r="ADK211"/>
      <c r="ADL211"/>
      <c r="ADM211"/>
      <c r="ADN211"/>
      <c r="ADO211"/>
      <c r="ADP211"/>
      <c r="ADQ211"/>
      <c r="ADR211"/>
      <c r="ADS211"/>
      <c r="ADT211"/>
      <c r="ADU211"/>
      <c r="ADV211"/>
      <c r="ADW211"/>
      <c r="ADX211"/>
      <c r="ADY211"/>
      <c r="ADZ211"/>
      <c r="AEA211"/>
      <c r="AEB211"/>
      <c r="AEC211"/>
      <c r="AED211"/>
      <c r="AEE211"/>
      <c r="AEF211"/>
      <c r="AEG211"/>
      <c r="AEH211"/>
      <c r="AEI211"/>
      <c r="AEJ211"/>
      <c r="AEK211"/>
      <c r="AEL211"/>
      <c r="AEM211"/>
      <c r="AEN211"/>
      <c r="AEO211"/>
      <c r="AEP211"/>
      <c r="AEQ211"/>
      <c r="AER211"/>
      <c r="AES211"/>
      <c r="AET211"/>
      <c r="AEU211"/>
      <c r="AEV211"/>
      <c r="AEW211"/>
      <c r="AEX211"/>
      <c r="AEY211"/>
      <c r="AEZ211"/>
      <c r="AFA211"/>
      <c r="AFB211"/>
      <c r="AFC211"/>
      <c r="AFD211"/>
      <c r="AFE211"/>
      <c r="AFF211"/>
      <c r="AFG211"/>
      <c r="AFH211"/>
      <c r="AFI211"/>
      <c r="AFJ211"/>
      <c r="AFK211"/>
      <c r="AFL211"/>
      <c r="AFM211"/>
      <c r="AFN211"/>
      <c r="AFO211"/>
      <c r="AFP211"/>
      <c r="AFQ211"/>
      <c r="AFR211"/>
      <c r="AFS211"/>
      <c r="AFT211"/>
      <c r="AFU211"/>
      <c r="AFV211"/>
      <c r="AFW211"/>
      <c r="AFX211"/>
      <c r="AFY211"/>
      <c r="AFZ211"/>
      <c r="AGA211"/>
      <c r="AGB211"/>
      <c r="AGC211"/>
      <c r="AGD211"/>
      <c r="AGE211"/>
      <c r="AGF211"/>
      <c r="AGG211"/>
      <c r="AGH211"/>
      <c r="AGI211"/>
      <c r="AGJ211"/>
      <c r="AGK211"/>
      <c r="AGL211"/>
      <c r="AGM211"/>
      <c r="AGN211"/>
      <c r="AGO211"/>
      <c r="AGP211"/>
      <c r="AGQ211"/>
      <c r="AGR211"/>
      <c r="AGS211"/>
      <c r="AGT211"/>
      <c r="AGU211"/>
      <c r="AGV211"/>
      <c r="AGW211"/>
      <c r="AGX211"/>
      <c r="AGY211"/>
      <c r="AGZ211"/>
      <c r="AHA211"/>
      <c r="AHB211"/>
      <c r="AHC211"/>
      <c r="AHD211"/>
      <c r="AHE211"/>
      <c r="AHF211"/>
      <c r="AHG211"/>
      <c r="AHH211"/>
      <c r="AHI211"/>
      <c r="AHJ211"/>
      <c r="AHK211"/>
      <c r="AHL211"/>
      <c r="AHM211"/>
      <c r="AHN211"/>
      <c r="AHO211"/>
      <c r="AHP211"/>
      <c r="AHQ211"/>
      <c r="AHR211"/>
      <c r="AHS211"/>
      <c r="AHT211"/>
      <c r="AHU211"/>
      <c r="AHV211"/>
      <c r="AHW211"/>
      <c r="AHX211"/>
      <c r="AHY211"/>
      <c r="AHZ211"/>
      <c r="AIA211"/>
      <c r="AIB211"/>
      <c r="AIC211"/>
      <c r="AID211"/>
      <c r="AIE211"/>
      <c r="AIF211"/>
      <c r="AIG211"/>
      <c r="AIH211"/>
      <c r="AII211"/>
      <c r="AIJ211"/>
      <c r="AIK211"/>
      <c r="AIL211"/>
      <c r="AIM211"/>
      <c r="AIN211"/>
      <c r="AIO211"/>
      <c r="AIP211"/>
      <c r="AIQ211"/>
      <c r="AIR211"/>
      <c r="AIS211"/>
      <c r="AIT211"/>
      <c r="AIU211"/>
      <c r="AIV211"/>
      <c r="AIW211"/>
      <c r="AIX211"/>
      <c r="AIY211"/>
      <c r="AIZ211"/>
      <c r="AJA211"/>
      <c r="AJB211"/>
      <c r="AJC211"/>
      <c r="AJD211"/>
      <c r="AJE211"/>
      <c r="AJF211"/>
      <c r="AJG211"/>
      <c r="AJH211"/>
      <c r="AJI211"/>
      <c r="AJJ211"/>
      <c r="AJK211"/>
      <c r="AJL211"/>
      <c r="AJM211"/>
      <c r="AJN211"/>
      <c r="AJO211"/>
      <c r="AJP211"/>
      <c r="AJQ211"/>
      <c r="AJR211"/>
      <c r="AJS211"/>
      <c r="AJT211"/>
      <c r="AJU211"/>
      <c r="AJV211"/>
      <c r="AJW211"/>
      <c r="AJX211"/>
      <c r="AJY211"/>
      <c r="AJZ211"/>
      <c r="AKA211"/>
      <c r="AKB211"/>
      <c r="AKC211"/>
      <c r="AKD211"/>
      <c r="AKE211"/>
      <c r="AKF211"/>
      <c r="AKG211"/>
      <c r="AKH211"/>
      <c r="AKI211"/>
      <c r="AKJ211"/>
      <c r="AKK211"/>
      <c r="AKL211"/>
      <c r="AKM211"/>
      <c r="AKN211"/>
      <c r="AKO211"/>
      <c r="AKP211"/>
      <c r="AKQ211"/>
      <c r="AKR211"/>
      <c r="AKS211"/>
      <c r="AKT211"/>
      <c r="AKU211"/>
      <c r="AKV211"/>
      <c r="AKW211"/>
      <c r="AKX211"/>
      <c r="AKY211"/>
      <c r="AKZ211"/>
      <c r="ALA211"/>
      <c r="ALB211"/>
      <c r="ALC211"/>
      <c r="ALD211"/>
      <c r="ALE211"/>
      <c r="ALF211"/>
      <c r="ALG211"/>
      <c r="ALH211"/>
      <c r="ALI211"/>
      <c r="ALJ211"/>
      <c r="ALK211"/>
      <c r="ALL211"/>
      <c r="ALM211"/>
      <c r="ALN211"/>
      <c r="ALO211"/>
      <c r="ALP211"/>
      <c r="ALQ211"/>
      <c r="ALR211"/>
      <c r="ALS211"/>
      <c r="ALT211"/>
      <c r="ALU211"/>
      <c r="ALV211"/>
      <c r="ALW211"/>
      <c r="ALX211"/>
      <c r="ALY211"/>
      <c r="ALZ211"/>
      <c r="AMA211"/>
      <c r="AMB211"/>
      <c r="AMC211"/>
      <c r="AMD211"/>
      <c r="AME211"/>
      <c r="AMF211"/>
      <c r="AMG211"/>
      <c r="AMH211"/>
      <c r="AMI211"/>
      <c r="AMJ211"/>
    </row>
    <row r="212" spans="1:1024" ht="6" customHeight="1">
      <c r="A212" s="150"/>
      <c r="B212" s="9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98"/>
      <c r="AK212" s="94"/>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c r="ZB212"/>
      <c r="ZC212"/>
      <c r="ZD212"/>
      <c r="ZE212"/>
      <c r="ZF212"/>
      <c r="ZG212"/>
      <c r="ZH212"/>
      <c r="ZI212"/>
      <c r="ZJ212"/>
      <c r="ZK212"/>
      <c r="ZL212"/>
      <c r="ZM212"/>
      <c r="ZN212"/>
      <c r="ZO212"/>
      <c r="ZP212"/>
      <c r="ZQ212"/>
      <c r="ZR212"/>
      <c r="ZS212"/>
      <c r="ZT212"/>
      <c r="ZU212"/>
      <c r="ZV212"/>
      <c r="ZW212"/>
      <c r="ZX212"/>
      <c r="ZY212"/>
      <c r="ZZ212"/>
      <c r="AAA212"/>
      <c r="AAB212"/>
      <c r="AAC212"/>
      <c r="AAD212"/>
      <c r="AAE212"/>
      <c r="AAF212"/>
      <c r="AAG212"/>
      <c r="AAH212"/>
      <c r="AAI212"/>
      <c r="AAJ212"/>
      <c r="AAK212"/>
      <c r="AAL212"/>
      <c r="AAM212"/>
      <c r="AAN212"/>
      <c r="AAO212"/>
      <c r="AAP212"/>
      <c r="AAQ212"/>
      <c r="AAR212"/>
      <c r="AAS212"/>
      <c r="AAT212"/>
      <c r="AAU212"/>
      <c r="AAV212"/>
      <c r="AAW212"/>
      <c r="AAX212"/>
      <c r="AAY212"/>
      <c r="AAZ212"/>
      <c r="ABA212"/>
      <c r="ABB212"/>
      <c r="ABC212"/>
      <c r="ABD212"/>
      <c r="ABE212"/>
      <c r="ABF212"/>
      <c r="ABG212"/>
      <c r="ABH212"/>
      <c r="ABI212"/>
      <c r="ABJ212"/>
      <c r="ABK212"/>
      <c r="ABL212"/>
      <c r="ABM212"/>
      <c r="ABN212"/>
      <c r="ABO212"/>
      <c r="ABP212"/>
      <c r="ABQ212"/>
      <c r="ABR212"/>
      <c r="ABS212"/>
      <c r="ABT212"/>
      <c r="ABU212"/>
      <c r="ABV212"/>
      <c r="ABW212"/>
      <c r="ABX212"/>
      <c r="ABY212"/>
      <c r="ABZ212"/>
      <c r="ACA212"/>
      <c r="ACB212"/>
      <c r="ACC212"/>
      <c r="ACD212"/>
      <c r="ACE212"/>
      <c r="ACF212"/>
      <c r="ACG212"/>
      <c r="ACH212"/>
      <c r="ACI212"/>
      <c r="ACJ212"/>
      <c r="ACK212"/>
      <c r="ACL212"/>
      <c r="ACM212"/>
      <c r="ACN212"/>
      <c r="ACO212"/>
      <c r="ACP212"/>
      <c r="ACQ212"/>
      <c r="ACR212"/>
      <c r="ACS212"/>
      <c r="ACT212"/>
      <c r="ACU212"/>
      <c r="ACV212"/>
      <c r="ACW212"/>
      <c r="ACX212"/>
      <c r="ACY212"/>
      <c r="ACZ212"/>
      <c r="ADA212"/>
      <c r="ADB212"/>
      <c r="ADC212"/>
      <c r="ADD212"/>
      <c r="ADE212"/>
      <c r="ADF212"/>
      <c r="ADG212"/>
      <c r="ADH212"/>
      <c r="ADI212"/>
      <c r="ADJ212"/>
      <c r="ADK212"/>
      <c r="ADL212"/>
      <c r="ADM212"/>
      <c r="ADN212"/>
      <c r="ADO212"/>
      <c r="ADP212"/>
      <c r="ADQ212"/>
      <c r="ADR212"/>
      <c r="ADS212"/>
      <c r="ADT212"/>
      <c r="ADU212"/>
      <c r="ADV212"/>
      <c r="ADW212"/>
      <c r="ADX212"/>
      <c r="ADY212"/>
      <c r="ADZ212"/>
      <c r="AEA212"/>
      <c r="AEB212"/>
      <c r="AEC212"/>
      <c r="AED212"/>
      <c r="AEE212"/>
      <c r="AEF212"/>
      <c r="AEG212"/>
      <c r="AEH212"/>
      <c r="AEI212"/>
      <c r="AEJ212"/>
      <c r="AEK212"/>
      <c r="AEL212"/>
      <c r="AEM212"/>
      <c r="AEN212"/>
      <c r="AEO212"/>
      <c r="AEP212"/>
      <c r="AEQ212"/>
      <c r="AER212"/>
      <c r="AES212"/>
      <c r="AET212"/>
      <c r="AEU212"/>
      <c r="AEV212"/>
      <c r="AEW212"/>
      <c r="AEX212"/>
      <c r="AEY212"/>
      <c r="AEZ212"/>
      <c r="AFA212"/>
      <c r="AFB212"/>
      <c r="AFC212"/>
      <c r="AFD212"/>
      <c r="AFE212"/>
      <c r="AFF212"/>
      <c r="AFG212"/>
      <c r="AFH212"/>
      <c r="AFI212"/>
      <c r="AFJ212"/>
      <c r="AFK212"/>
      <c r="AFL212"/>
      <c r="AFM212"/>
      <c r="AFN212"/>
      <c r="AFO212"/>
      <c r="AFP212"/>
      <c r="AFQ212"/>
      <c r="AFR212"/>
      <c r="AFS212"/>
      <c r="AFT212"/>
      <c r="AFU212"/>
      <c r="AFV212"/>
      <c r="AFW212"/>
      <c r="AFX212"/>
      <c r="AFY212"/>
      <c r="AFZ212"/>
      <c r="AGA212"/>
      <c r="AGB212"/>
      <c r="AGC212"/>
      <c r="AGD212"/>
      <c r="AGE212"/>
      <c r="AGF212"/>
      <c r="AGG212"/>
      <c r="AGH212"/>
      <c r="AGI212"/>
      <c r="AGJ212"/>
      <c r="AGK212"/>
      <c r="AGL212"/>
      <c r="AGM212"/>
      <c r="AGN212"/>
      <c r="AGO212"/>
      <c r="AGP212"/>
      <c r="AGQ212"/>
      <c r="AGR212"/>
      <c r="AGS212"/>
      <c r="AGT212"/>
      <c r="AGU212"/>
      <c r="AGV212"/>
      <c r="AGW212"/>
      <c r="AGX212"/>
      <c r="AGY212"/>
      <c r="AGZ212"/>
      <c r="AHA212"/>
      <c r="AHB212"/>
      <c r="AHC212"/>
      <c r="AHD212"/>
      <c r="AHE212"/>
      <c r="AHF212"/>
      <c r="AHG212"/>
      <c r="AHH212"/>
      <c r="AHI212"/>
      <c r="AHJ212"/>
      <c r="AHK212"/>
      <c r="AHL212"/>
      <c r="AHM212"/>
      <c r="AHN212"/>
      <c r="AHO212"/>
      <c r="AHP212"/>
      <c r="AHQ212"/>
      <c r="AHR212"/>
      <c r="AHS212"/>
      <c r="AHT212"/>
      <c r="AHU212"/>
      <c r="AHV212"/>
      <c r="AHW212"/>
      <c r="AHX212"/>
      <c r="AHY212"/>
      <c r="AHZ212"/>
      <c r="AIA212"/>
      <c r="AIB212"/>
      <c r="AIC212"/>
      <c r="AID212"/>
      <c r="AIE212"/>
      <c r="AIF212"/>
      <c r="AIG212"/>
      <c r="AIH212"/>
      <c r="AII212"/>
      <c r="AIJ212"/>
      <c r="AIK212"/>
      <c r="AIL212"/>
      <c r="AIM212"/>
      <c r="AIN212"/>
      <c r="AIO212"/>
      <c r="AIP212"/>
      <c r="AIQ212"/>
      <c r="AIR212"/>
      <c r="AIS212"/>
      <c r="AIT212"/>
      <c r="AIU212"/>
      <c r="AIV212"/>
      <c r="AIW212"/>
      <c r="AIX212"/>
      <c r="AIY212"/>
      <c r="AIZ212"/>
      <c r="AJA212"/>
      <c r="AJB212"/>
      <c r="AJC212"/>
      <c r="AJD212"/>
      <c r="AJE212"/>
      <c r="AJF212"/>
      <c r="AJG212"/>
      <c r="AJH212"/>
      <c r="AJI212"/>
      <c r="AJJ212"/>
      <c r="AJK212"/>
      <c r="AJL212"/>
      <c r="AJM212"/>
      <c r="AJN212"/>
      <c r="AJO212"/>
      <c r="AJP212"/>
      <c r="AJQ212"/>
      <c r="AJR212"/>
      <c r="AJS212"/>
      <c r="AJT212"/>
      <c r="AJU212"/>
      <c r="AJV212"/>
      <c r="AJW212"/>
      <c r="AJX212"/>
      <c r="AJY212"/>
      <c r="AJZ212"/>
      <c r="AKA212"/>
      <c r="AKB212"/>
      <c r="AKC212"/>
      <c r="AKD212"/>
      <c r="AKE212"/>
      <c r="AKF212"/>
      <c r="AKG212"/>
      <c r="AKH212"/>
      <c r="AKI212"/>
      <c r="AKJ212"/>
      <c r="AKK212"/>
      <c r="AKL212"/>
      <c r="AKM212"/>
      <c r="AKN212"/>
      <c r="AKO212"/>
      <c r="AKP212"/>
      <c r="AKQ212"/>
      <c r="AKR212"/>
      <c r="AKS212"/>
      <c r="AKT212"/>
      <c r="AKU212"/>
      <c r="AKV212"/>
      <c r="AKW212"/>
      <c r="AKX212"/>
      <c r="AKY212"/>
      <c r="AKZ212"/>
      <c r="ALA212"/>
      <c r="ALB212"/>
      <c r="ALC212"/>
      <c r="ALD212"/>
      <c r="ALE212"/>
      <c r="ALF212"/>
      <c r="ALG212"/>
      <c r="ALH212"/>
      <c r="ALI212"/>
      <c r="ALJ212"/>
      <c r="ALK212"/>
      <c r="ALL212"/>
      <c r="ALM212"/>
      <c r="ALN212"/>
      <c r="ALO212"/>
      <c r="ALP212"/>
      <c r="ALQ212"/>
      <c r="ALR212"/>
      <c r="ALS212"/>
      <c r="ALT212"/>
      <c r="ALU212"/>
      <c r="ALV212"/>
      <c r="ALW212"/>
      <c r="ALX212"/>
      <c r="ALY212"/>
      <c r="ALZ212"/>
      <c r="AMA212"/>
      <c r="AMB212"/>
      <c r="AMC212"/>
      <c r="AMD212"/>
      <c r="AME212"/>
      <c r="AMF212"/>
      <c r="AMG212"/>
      <c r="AMH212"/>
      <c r="AMI212"/>
      <c r="AMJ212"/>
    </row>
    <row r="213" spans="1:1024" ht="15.75" customHeight="1">
      <c r="A213" s="592"/>
      <c r="B213" s="295" t="s">
        <v>318</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94"/>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c r="ZB213"/>
      <c r="ZC213"/>
      <c r="ZD213"/>
      <c r="ZE213"/>
      <c r="ZF213"/>
      <c r="ZG213"/>
      <c r="ZH213"/>
      <c r="ZI213"/>
      <c r="ZJ213"/>
      <c r="ZK213"/>
      <c r="ZL213"/>
      <c r="ZM213"/>
      <c r="ZN213"/>
      <c r="ZO213"/>
      <c r="ZP213"/>
      <c r="ZQ213"/>
      <c r="ZR213"/>
      <c r="ZS213"/>
      <c r="ZT213"/>
      <c r="ZU213"/>
      <c r="ZV213"/>
      <c r="ZW213"/>
      <c r="ZX213"/>
      <c r="ZY213"/>
      <c r="ZZ213"/>
      <c r="AAA213"/>
      <c r="AAB213"/>
      <c r="AAC213"/>
      <c r="AAD213"/>
      <c r="AAE213"/>
      <c r="AAF213"/>
      <c r="AAG213"/>
      <c r="AAH213"/>
      <c r="AAI213"/>
      <c r="AAJ213"/>
      <c r="AAK213"/>
      <c r="AAL213"/>
      <c r="AAM213"/>
      <c r="AAN213"/>
      <c r="AAO213"/>
      <c r="AAP213"/>
      <c r="AAQ213"/>
      <c r="AAR213"/>
      <c r="AAS213"/>
      <c r="AAT213"/>
      <c r="AAU213"/>
      <c r="AAV213"/>
      <c r="AAW213"/>
      <c r="AAX213"/>
      <c r="AAY213"/>
      <c r="AAZ213"/>
      <c r="ABA213"/>
      <c r="ABB213"/>
      <c r="ABC213"/>
      <c r="ABD213"/>
      <c r="ABE213"/>
      <c r="ABF213"/>
      <c r="ABG213"/>
      <c r="ABH213"/>
      <c r="ABI213"/>
      <c r="ABJ213"/>
      <c r="ABK213"/>
      <c r="ABL213"/>
      <c r="ABM213"/>
      <c r="ABN213"/>
      <c r="ABO213"/>
      <c r="ABP213"/>
      <c r="ABQ213"/>
      <c r="ABR213"/>
      <c r="ABS213"/>
      <c r="ABT213"/>
      <c r="ABU213"/>
      <c r="ABV213"/>
      <c r="ABW213"/>
      <c r="ABX213"/>
      <c r="ABY213"/>
      <c r="ABZ213"/>
      <c r="ACA213"/>
      <c r="ACB213"/>
      <c r="ACC213"/>
      <c r="ACD213"/>
      <c r="ACE213"/>
      <c r="ACF213"/>
      <c r="ACG213"/>
      <c r="ACH213"/>
      <c r="ACI213"/>
      <c r="ACJ213"/>
      <c r="ACK213"/>
      <c r="ACL213"/>
      <c r="ACM213"/>
      <c r="ACN213"/>
      <c r="ACO213"/>
      <c r="ACP213"/>
      <c r="ACQ213"/>
      <c r="ACR213"/>
      <c r="ACS213"/>
      <c r="ACT213"/>
      <c r="ACU213"/>
      <c r="ACV213"/>
      <c r="ACW213"/>
      <c r="ACX213"/>
      <c r="ACY213"/>
      <c r="ACZ213"/>
      <c r="ADA213"/>
      <c r="ADB213"/>
      <c r="ADC213"/>
      <c r="ADD213"/>
      <c r="ADE213"/>
      <c r="ADF213"/>
      <c r="ADG213"/>
      <c r="ADH213"/>
      <c r="ADI213"/>
      <c r="ADJ213"/>
      <c r="ADK213"/>
      <c r="ADL213"/>
      <c r="ADM213"/>
      <c r="ADN213"/>
      <c r="ADO213"/>
      <c r="ADP213"/>
      <c r="ADQ213"/>
      <c r="ADR213"/>
      <c r="ADS213"/>
      <c r="ADT213"/>
      <c r="ADU213"/>
      <c r="ADV213"/>
      <c r="ADW213"/>
      <c r="ADX213"/>
      <c r="ADY213"/>
      <c r="ADZ213"/>
      <c r="AEA213"/>
      <c r="AEB213"/>
      <c r="AEC213"/>
      <c r="AED213"/>
      <c r="AEE213"/>
      <c r="AEF213"/>
      <c r="AEG213"/>
      <c r="AEH213"/>
      <c r="AEI213"/>
      <c r="AEJ213"/>
      <c r="AEK213"/>
      <c r="AEL213"/>
      <c r="AEM213"/>
      <c r="AEN213"/>
      <c r="AEO213"/>
      <c r="AEP213"/>
      <c r="AEQ213"/>
      <c r="AER213"/>
      <c r="AES213"/>
      <c r="AET213"/>
      <c r="AEU213"/>
      <c r="AEV213"/>
      <c r="AEW213"/>
      <c r="AEX213"/>
      <c r="AEY213"/>
      <c r="AEZ213"/>
      <c r="AFA213"/>
      <c r="AFB213"/>
      <c r="AFC213"/>
      <c r="AFD213"/>
      <c r="AFE213"/>
      <c r="AFF213"/>
      <c r="AFG213"/>
      <c r="AFH213"/>
      <c r="AFI213"/>
      <c r="AFJ213"/>
      <c r="AFK213"/>
      <c r="AFL213"/>
      <c r="AFM213"/>
      <c r="AFN213"/>
      <c r="AFO213"/>
      <c r="AFP213"/>
      <c r="AFQ213"/>
      <c r="AFR213"/>
      <c r="AFS213"/>
      <c r="AFT213"/>
      <c r="AFU213"/>
      <c r="AFV213"/>
      <c r="AFW213"/>
      <c r="AFX213"/>
      <c r="AFY213"/>
      <c r="AFZ213"/>
      <c r="AGA213"/>
      <c r="AGB213"/>
      <c r="AGC213"/>
      <c r="AGD213"/>
      <c r="AGE213"/>
      <c r="AGF213"/>
      <c r="AGG213"/>
      <c r="AGH213"/>
      <c r="AGI213"/>
      <c r="AGJ213"/>
      <c r="AGK213"/>
      <c r="AGL213"/>
      <c r="AGM213"/>
      <c r="AGN213"/>
      <c r="AGO213"/>
      <c r="AGP213"/>
      <c r="AGQ213"/>
      <c r="AGR213"/>
      <c r="AGS213"/>
      <c r="AGT213"/>
      <c r="AGU213"/>
      <c r="AGV213"/>
      <c r="AGW213"/>
      <c r="AGX213"/>
      <c r="AGY213"/>
      <c r="AGZ213"/>
      <c r="AHA213"/>
      <c r="AHB213"/>
      <c r="AHC213"/>
      <c r="AHD213"/>
      <c r="AHE213"/>
      <c r="AHF213"/>
      <c r="AHG213"/>
      <c r="AHH213"/>
      <c r="AHI213"/>
      <c r="AHJ213"/>
      <c r="AHK213"/>
      <c r="AHL213"/>
      <c r="AHM213"/>
      <c r="AHN213"/>
      <c r="AHO213"/>
      <c r="AHP213"/>
      <c r="AHQ213"/>
      <c r="AHR213"/>
      <c r="AHS213"/>
      <c r="AHT213"/>
      <c r="AHU213"/>
      <c r="AHV213"/>
      <c r="AHW213"/>
      <c r="AHX213"/>
      <c r="AHY213"/>
      <c r="AHZ213"/>
      <c r="AIA213"/>
      <c r="AIB213"/>
      <c r="AIC213"/>
      <c r="AID213"/>
      <c r="AIE213"/>
      <c r="AIF213"/>
      <c r="AIG213"/>
      <c r="AIH213"/>
      <c r="AII213"/>
      <c r="AIJ213"/>
      <c r="AIK213"/>
      <c r="AIL213"/>
      <c r="AIM213"/>
      <c r="AIN213"/>
      <c r="AIO213"/>
      <c r="AIP213"/>
      <c r="AIQ213"/>
      <c r="AIR213"/>
      <c r="AIS213"/>
      <c r="AIT213"/>
      <c r="AIU213"/>
      <c r="AIV213"/>
      <c r="AIW213"/>
      <c r="AIX213"/>
      <c r="AIY213"/>
      <c r="AIZ213"/>
      <c r="AJA213"/>
      <c r="AJB213"/>
      <c r="AJC213"/>
      <c r="AJD213"/>
      <c r="AJE213"/>
      <c r="AJF213"/>
      <c r="AJG213"/>
      <c r="AJH213"/>
      <c r="AJI213"/>
      <c r="AJJ213"/>
      <c r="AJK213"/>
      <c r="AJL213"/>
      <c r="AJM213"/>
      <c r="AJN213"/>
      <c r="AJO213"/>
      <c r="AJP213"/>
      <c r="AJQ213"/>
      <c r="AJR213"/>
      <c r="AJS213"/>
      <c r="AJT213"/>
      <c r="AJU213"/>
      <c r="AJV213"/>
      <c r="AJW213"/>
      <c r="AJX213"/>
      <c r="AJY213"/>
      <c r="AJZ213"/>
      <c r="AKA213"/>
      <c r="AKB213"/>
      <c r="AKC213"/>
      <c r="AKD213"/>
      <c r="AKE213"/>
      <c r="AKF213"/>
      <c r="AKG213"/>
      <c r="AKH213"/>
      <c r="AKI213"/>
      <c r="AKJ213"/>
      <c r="AKK213"/>
      <c r="AKL213"/>
      <c r="AKM213"/>
      <c r="AKN213"/>
      <c r="AKO213"/>
      <c r="AKP213"/>
      <c r="AKQ213"/>
      <c r="AKR213"/>
      <c r="AKS213"/>
      <c r="AKT213"/>
      <c r="AKU213"/>
      <c r="AKV213"/>
      <c r="AKW213"/>
      <c r="AKX213"/>
      <c r="AKY213"/>
      <c r="AKZ213"/>
      <c r="ALA213"/>
      <c r="ALB213"/>
      <c r="ALC213"/>
      <c r="ALD213"/>
      <c r="ALE213"/>
      <c r="ALF213"/>
      <c r="ALG213"/>
      <c r="ALH213"/>
      <c r="ALI213"/>
      <c r="ALJ213"/>
      <c r="ALK213"/>
      <c r="ALL213"/>
      <c r="ALM213"/>
      <c r="ALN213"/>
      <c r="ALO213"/>
      <c r="ALP213"/>
      <c r="ALQ213"/>
      <c r="ALR213"/>
      <c r="ALS213"/>
      <c r="ALT213"/>
      <c r="ALU213"/>
      <c r="ALV213"/>
      <c r="ALW213"/>
      <c r="ALX213"/>
      <c r="ALY213"/>
      <c r="ALZ213"/>
      <c r="AMA213"/>
      <c r="AMB213"/>
      <c r="AMC213"/>
      <c r="AMD213"/>
      <c r="AME213"/>
      <c r="AMF213"/>
      <c r="AMG213"/>
      <c r="AMH213"/>
      <c r="AMI213"/>
      <c r="AMJ213"/>
    </row>
    <row r="214" spans="1:1024" ht="14.25" customHeight="1">
      <c r="A214" s="592"/>
      <c r="B214" s="997" t="s">
        <v>319</v>
      </c>
      <c r="C214" s="997"/>
      <c r="D214" s="997"/>
      <c r="E214" s="997"/>
      <c r="F214" s="997"/>
      <c r="G214" s="997"/>
      <c r="H214" s="997"/>
      <c r="I214" s="997"/>
      <c r="J214" s="997"/>
      <c r="K214" s="997"/>
      <c r="L214" s="997"/>
      <c r="M214" s="997"/>
      <c r="N214" s="997"/>
      <c r="O214" s="997"/>
      <c r="P214" s="997"/>
      <c r="Q214" s="997"/>
      <c r="R214" s="997"/>
      <c r="S214" s="997"/>
      <c r="T214" s="997"/>
      <c r="U214" s="997"/>
      <c r="V214" s="997"/>
      <c r="W214" s="997"/>
      <c r="X214" s="997"/>
      <c r="Y214" s="997"/>
      <c r="Z214" s="998" t="s">
        <v>320</v>
      </c>
      <c r="AA214" s="998"/>
      <c r="AB214" s="998"/>
      <c r="AC214" s="998"/>
      <c r="AD214" s="998"/>
      <c r="AE214" s="998"/>
      <c r="AF214" s="998"/>
      <c r="AG214" s="998"/>
      <c r="AH214" s="998"/>
      <c r="AI214" s="998"/>
      <c r="AJ214" s="998"/>
      <c r="AK214" s="998"/>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c r="ZB214"/>
      <c r="ZC214"/>
      <c r="ZD214"/>
      <c r="ZE214"/>
      <c r="ZF214"/>
      <c r="ZG214"/>
      <c r="ZH214"/>
      <c r="ZI214"/>
      <c r="ZJ214"/>
      <c r="ZK214"/>
      <c r="ZL214"/>
      <c r="ZM214"/>
      <c r="ZN214"/>
      <c r="ZO214"/>
      <c r="ZP214"/>
      <c r="ZQ214"/>
      <c r="ZR214"/>
      <c r="ZS214"/>
      <c r="ZT214"/>
      <c r="ZU214"/>
      <c r="ZV214"/>
      <c r="ZW214"/>
      <c r="ZX214"/>
      <c r="ZY214"/>
      <c r="ZZ214"/>
      <c r="AAA214"/>
      <c r="AAB214"/>
      <c r="AAC214"/>
      <c r="AAD214"/>
      <c r="AAE214"/>
      <c r="AAF214"/>
      <c r="AAG214"/>
      <c r="AAH214"/>
      <c r="AAI214"/>
      <c r="AAJ214"/>
      <c r="AAK214"/>
      <c r="AAL214"/>
      <c r="AAM214"/>
      <c r="AAN214"/>
      <c r="AAO214"/>
      <c r="AAP214"/>
      <c r="AAQ214"/>
      <c r="AAR214"/>
      <c r="AAS214"/>
      <c r="AAT214"/>
      <c r="AAU214"/>
      <c r="AAV214"/>
      <c r="AAW214"/>
      <c r="AAX214"/>
      <c r="AAY214"/>
      <c r="AAZ214"/>
      <c r="ABA214"/>
      <c r="ABB214"/>
      <c r="ABC214"/>
      <c r="ABD214"/>
      <c r="ABE214"/>
      <c r="ABF214"/>
      <c r="ABG214"/>
      <c r="ABH214"/>
      <c r="ABI214"/>
      <c r="ABJ214"/>
      <c r="ABK214"/>
      <c r="ABL214"/>
      <c r="ABM214"/>
      <c r="ABN214"/>
      <c r="ABO214"/>
      <c r="ABP214"/>
      <c r="ABQ214"/>
      <c r="ABR214"/>
      <c r="ABS214"/>
      <c r="ABT214"/>
      <c r="ABU214"/>
      <c r="ABV214"/>
      <c r="ABW214"/>
      <c r="ABX214"/>
      <c r="ABY214"/>
      <c r="ABZ214"/>
      <c r="ACA214"/>
      <c r="ACB214"/>
      <c r="ACC214"/>
      <c r="ACD214"/>
      <c r="ACE214"/>
      <c r="ACF214"/>
      <c r="ACG214"/>
      <c r="ACH214"/>
      <c r="ACI214"/>
      <c r="ACJ214"/>
      <c r="ACK214"/>
      <c r="ACL214"/>
      <c r="ACM214"/>
      <c r="ACN214"/>
      <c r="ACO214"/>
      <c r="ACP214"/>
      <c r="ACQ214"/>
      <c r="ACR214"/>
      <c r="ACS214"/>
      <c r="ACT214"/>
      <c r="ACU214"/>
      <c r="ACV214"/>
      <c r="ACW214"/>
      <c r="ACX214"/>
      <c r="ACY214"/>
      <c r="ACZ214"/>
      <c r="ADA214"/>
      <c r="ADB214"/>
      <c r="ADC214"/>
      <c r="ADD214"/>
      <c r="ADE214"/>
      <c r="ADF214"/>
      <c r="ADG214"/>
      <c r="ADH214"/>
      <c r="ADI214"/>
      <c r="ADJ214"/>
      <c r="ADK214"/>
      <c r="ADL214"/>
      <c r="ADM214"/>
      <c r="ADN214"/>
      <c r="ADO214"/>
      <c r="ADP214"/>
      <c r="ADQ214"/>
      <c r="ADR214"/>
      <c r="ADS214"/>
      <c r="ADT214"/>
      <c r="ADU214"/>
      <c r="ADV214"/>
      <c r="ADW214"/>
      <c r="ADX214"/>
      <c r="ADY214"/>
      <c r="ADZ214"/>
      <c r="AEA214"/>
      <c r="AEB214"/>
      <c r="AEC214"/>
      <c r="AED214"/>
      <c r="AEE214"/>
      <c r="AEF214"/>
      <c r="AEG214"/>
      <c r="AEH214"/>
      <c r="AEI214"/>
      <c r="AEJ214"/>
      <c r="AEK214"/>
      <c r="AEL214"/>
      <c r="AEM214"/>
      <c r="AEN214"/>
      <c r="AEO214"/>
      <c r="AEP214"/>
      <c r="AEQ214"/>
      <c r="AER214"/>
      <c r="AES214"/>
      <c r="AET214"/>
      <c r="AEU214"/>
      <c r="AEV214"/>
      <c r="AEW214"/>
      <c r="AEX214"/>
      <c r="AEY214"/>
      <c r="AEZ214"/>
      <c r="AFA214"/>
      <c r="AFB214"/>
      <c r="AFC214"/>
      <c r="AFD214"/>
      <c r="AFE214"/>
      <c r="AFF214"/>
      <c r="AFG214"/>
      <c r="AFH214"/>
      <c r="AFI214"/>
      <c r="AFJ214"/>
      <c r="AFK214"/>
      <c r="AFL214"/>
      <c r="AFM214"/>
      <c r="AFN214"/>
      <c r="AFO214"/>
      <c r="AFP214"/>
      <c r="AFQ214"/>
      <c r="AFR214"/>
      <c r="AFS214"/>
      <c r="AFT214"/>
      <c r="AFU214"/>
      <c r="AFV214"/>
      <c r="AFW214"/>
      <c r="AFX214"/>
      <c r="AFY214"/>
      <c r="AFZ214"/>
      <c r="AGA214"/>
      <c r="AGB214"/>
      <c r="AGC214"/>
      <c r="AGD214"/>
      <c r="AGE214"/>
      <c r="AGF214"/>
      <c r="AGG214"/>
      <c r="AGH214"/>
      <c r="AGI214"/>
      <c r="AGJ214"/>
      <c r="AGK214"/>
      <c r="AGL214"/>
      <c r="AGM214"/>
      <c r="AGN214"/>
      <c r="AGO214"/>
      <c r="AGP214"/>
      <c r="AGQ214"/>
      <c r="AGR214"/>
      <c r="AGS214"/>
      <c r="AGT214"/>
      <c r="AGU214"/>
      <c r="AGV214"/>
      <c r="AGW214"/>
      <c r="AGX214"/>
      <c r="AGY214"/>
      <c r="AGZ214"/>
      <c r="AHA214"/>
      <c r="AHB214"/>
      <c r="AHC214"/>
      <c r="AHD214"/>
      <c r="AHE214"/>
      <c r="AHF214"/>
      <c r="AHG214"/>
      <c r="AHH214"/>
      <c r="AHI214"/>
      <c r="AHJ214"/>
      <c r="AHK214"/>
      <c r="AHL214"/>
      <c r="AHM214"/>
      <c r="AHN214"/>
      <c r="AHO214"/>
      <c r="AHP214"/>
      <c r="AHQ214"/>
      <c r="AHR214"/>
      <c r="AHS214"/>
      <c r="AHT214"/>
      <c r="AHU214"/>
      <c r="AHV214"/>
      <c r="AHW214"/>
      <c r="AHX214"/>
      <c r="AHY214"/>
      <c r="AHZ214"/>
      <c r="AIA214"/>
      <c r="AIB214"/>
      <c r="AIC214"/>
      <c r="AID214"/>
      <c r="AIE214"/>
      <c r="AIF214"/>
      <c r="AIG214"/>
      <c r="AIH214"/>
      <c r="AII214"/>
      <c r="AIJ214"/>
      <c r="AIK214"/>
      <c r="AIL214"/>
      <c r="AIM214"/>
      <c r="AIN214"/>
      <c r="AIO214"/>
      <c r="AIP214"/>
      <c r="AIQ214"/>
      <c r="AIR214"/>
      <c r="AIS214"/>
      <c r="AIT214"/>
      <c r="AIU214"/>
      <c r="AIV214"/>
      <c r="AIW214"/>
      <c r="AIX214"/>
      <c r="AIY214"/>
      <c r="AIZ214"/>
      <c r="AJA214"/>
      <c r="AJB214"/>
      <c r="AJC214"/>
      <c r="AJD214"/>
      <c r="AJE214"/>
      <c r="AJF214"/>
      <c r="AJG214"/>
      <c r="AJH214"/>
      <c r="AJI214"/>
      <c r="AJJ214"/>
      <c r="AJK214"/>
      <c r="AJL214"/>
      <c r="AJM214"/>
      <c r="AJN214"/>
      <c r="AJO214"/>
      <c r="AJP214"/>
      <c r="AJQ214"/>
      <c r="AJR214"/>
      <c r="AJS214"/>
      <c r="AJT214"/>
      <c r="AJU214"/>
      <c r="AJV214"/>
      <c r="AJW214"/>
      <c r="AJX214"/>
      <c r="AJY214"/>
      <c r="AJZ214"/>
      <c r="AKA214"/>
      <c r="AKB214"/>
      <c r="AKC214"/>
      <c r="AKD214"/>
      <c r="AKE214"/>
      <c r="AKF214"/>
      <c r="AKG214"/>
      <c r="AKH214"/>
      <c r="AKI214"/>
      <c r="AKJ214"/>
      <c r="AKK214"/>
      <c r="AKL214"/>
      <c r="AKM214"/>
      <c r="AKN214"/>
      <c r="AKO214"/>
      <c r="AKP214"/>
      <c r="AKQ214"/>
      <c r="AKR214"/>
      <c r="AKS214"/>
      <c r="AKT214"/>
      <c r="AKU214"/>
      <c r="AKV214"/>
      <c r="AKW214"/>
      <c r="AKX214"/>
      <c r="AKY214"/>
      <c r="AKZ214"/>
      <c r="ALA214"/>
      <c r="ALB214"/>
      <c r="ALC214"/>
      <c r="ALD214"/>
      <c r="ALE214"/>
      <c r="ALF214"/>
      <c r="ALG214"/>
      <c r="ALH214"/>
      <c r="ALI214"/>
      <c r="ALJ214"/>
      <c r="ALK214"/>
      <c r="ALL214"/>
      <c r="ALM214"/>
      <c r="ALN214"/>
      <c r="ALO214"/>
      <c r="ALP214"/>
      <c r="ALQ214"/>
      <c r="ALR214"/>
      <c r="ALS214"/>
      <c r="ALT214"/>
      <c r="ALU214"/>
      <c r="ALV214"/>
      <c r="ALW214"/>
      <c r="ALX214"/>
      <c r="ALY214"/>
      <c r="ALZ214"/>
      <c r="AMA214"/>
      <c r="AMB214"/>
      <c r="AMC214"/>
      <c r="AMD214"/>
      <c r="AME214"/>
      <c r="AMF214"/>
      <c r="AMG214"/>
      <c r="AMH214"/>
      <c r="AMI214"/>
      <c r="AMJ214"/>
    </row>
    <row r="215" spans="1:1024" ht="16.5" customHeight="1">
      <c r="A215" s="592"/>
      <c r="B215" s="594"/>
      <c r="C215" s="595" t="s">
        <v>321</v>
      </c>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7"/>
      <c r="Z215" s="999" t="s">
        <v>322</v>
      </c>
      <c r="AA215" s="999"/>
      <c r="AB215" s="999"/>
      <c r="AC215" s="999"/>
      <c r="AD215" s="999"/>
      <c r="AE215" s="999"/>
      <c r="AF215" s="999"/>
      <c r="AG215" s="999"/>
      <c r="AH215" s="999"/>
      <c r="AI215" s="999"/>
      <c r="AJ215" s="999"/>
      <c r="AK215" s="999"/>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c r="ZB215"/>
      <c r="ZC215"/>
      <c r="ZD215"/>
      <c r="ZE215"/>
      <c r="ZF215"/>
      <c r="ZG215"/>
      <c r="ZH215"/>
      <c r="ZI215"/>
      <c r="ZJ215"/>
      <c r="ZK215"/>
      <c r="ZL215"/>
      <c r="ZM215"/>
      <c r="ZN215"/>
      <c r="ZO215"/>
      <c r="ZP215"/>
      <c r="ZQ215"/>
      <c r="ZR215"/>
      <c r="ZS215"/>
      <c r="ZT215"/>
      <c r="ZU215"/>
      <c r="ZV215"/>
      <c r="ZW215"/>
      <c r="ZX215"/>
      <c r="ZY215"/>
      <c r="ZZ215"/>
      <c r="AAA215"/>
      <c r="AAB215"/>
      <c r="AAC215"/>
      <c r="AAD215"/>
      <c r="AAE215"/>
      <c r="AAF215"/>
      <c r="AAG215"/>
      <c r="AAH215"/>
      <c r="AAI215"/>
      <c r="AAJ215"/>
      <c r="AAK215"/>
      <c r="AAL215"/>
      <c r="AAM215"/>
      <c r="AAN215"/>
      <c r="AAO215"/>
      <c r="AAP215"/>
      <c r="AAQ215"/>
      <c r="AAR215"/>
      <c r="AAS215"/>
      <c r="AAT215"/>
      <c r="AAU215"/>
      <c r="AAV215"/>
      <c r="AAW215"/>
      <c r="AAX215"/>
      <c r="AAY215"/>
      <c r="AAZ215"/>
      <c r="ABA215"/>
      <c r="ABB215"/>
      <c r="ABC215"/>
      <c r="ABD215"/>
      <c r="ABE215"/>
      <c r="ABF215"/>
      <c r="ABG215"/>
      <c r="ABH215"/>
      <c r="ABI215"/>
      <c r="ABJ215"/>
      <c r="ABK215"/>
      <c r="ABL215"/>
      <c r="ABM215"/>
      <c r="ABN215"/>
      <c r="ABO215"/>
      <c r="ABP215"/>
      <c r="ABQ215"/>
      <c r="ABR215"/>
      <c r="ABS215"/>
      <c r="ABT215"/>
      <c r="ABU215"/>
      <c r="ABV215"/>
      <c r="ABW215"/>
      <c r="ABX215"/>
      <c r="ABY215"/>
      <c r="ABZ215"/>
      <c r="ACA215"/>
      <c r="ACB215"/>
      <c r="ACC215"/>
      <c r="ACD215"/>
      <c r="ACE215"/>
      <c r="ACF215"/>
      <c r="ACG215"/>
      <c r="ACH215"/>
      <c r="ACI215"/>
      <c r="ACJ215"/>
      <c r="ACK215"/>
      <c r="ACL215"/>
      <c r="ACM215"/>
      <c r="ACN215"/>
      <c r="ACO215"/>
      <c r="ACP215"/>
      <c r="ACQ215"/>
      <c r="ACR215"/>
      <c r="ACS215"/>
      <c r="ACT215"/>
      <c r="ACU215"/>
      <c r="ACV215"/>
      <c r="ACW215"/>
      <c r="ACX215"/>
      <c r="ACY215"/>
      <c r="ACZ215"/>
      <c r="ADA215"/>
      <c r="ADB215"/>
      <c r="ADC215"/>
      <c r="ADD215"/>
      <c r="ADE215"/>
      <c r="ADF215"/>
      <c r="ADG215"/>
      <c r="ADH215"/>
      <c r="ADI215"/>
      <c r="ADJ215"/>
      <c r="ADK215"/>
      <c r="ADL215"/>
      <c r="ADM215"/>
      <c r="ADN215"/>
      <c r="ADO215"/>
      <c r="ADP215"/>
      <c r="ADQ215"/>
      <c r="ADR215"/>
      <c r="ADS215"/>
      <c r="ADT215"/>
      <c r="ADU215"/>
      <c r="ADV215"/>
      <c r="ADW215"/>
      <c r="ADX215"/>
      <c r="ADY215"/>
      <c r="ADZ215"/>
      <c r="AEA215"/>
      <c r="AEB215"/>
      <c r="AEC215"/>
      <c r="AED215"/>
      <c r="AEE215"/>
      <c r="AEF215"/>
      <c r="AEG215"/>
      <c r="AEH215"/>
      <c r="AEI215"/>
      <c r="AEJ215"/>
      <c r="AEK215"/>
      <c r="AEL215"/>
      <c r="AEM215"/>
      <c r="AEN215"/>
      <c r="AEO215"/>
      <c r="AEP215"/>
      <c r="AEQ215"/>
      <c r="AER215"/>
      <c r="AES215"/>
      <c r="AET215"/>
      <c r="AEU215"/>
      <c r="AEV215"/>
      <c r="AEW215"/>
      <c r="AEX215"/>
      <c r="AEY215"/>
      <c r="AEZ215"/>
      <c r="AFA215"/>
      <c r="AFB215"/>
      <c r="AFC215"/>
      <c r="AFD215"/>
      <c r="AFE215"/>
      <c r="AFF215"/>
      <c r="AFG215"/>
      <c r="AFH215"/>
      <c r="AFI215"/>
      <c r="AFJ215"/>
      <c r="AFK215"/>
      <c r="AFL215"/>
      <c r="AFM215"/>
      <c r="AFN215"/>
      <c r="AFO215"/>
      <c r="AFP215"/>
      <c r="AFQ215"/>
      <c r="AFR215"/>
      <c r="AFS215"/>
      <c r="AFT215"/>
      <c r="AFU215"/>
      <c r="AFV215"/>
      <c r="AFW215"/>
      <c r="AFX215"/>
      <c r="AFY215"/>
      <c r="AFZ215"/>
      <c r="AGA215"/>
      <c r="AGB215"/>
      <c r="AGC215"/>
      <c r="AGD215"/>
      <c r="AGE215"/>
      <c r="AGF215"/>
      <c r="AGG215"/>
      <c r="AGH215"/>
      <c r="AGI215"/>
      <c r="AGJ215"/>
      <c r="AGK215"/>
      <c r="AGL215"/>
      <c r="AGM215"/>
      <c r="AGN215"/>
      <c r="AGO215"/>
      <c r="AGP215"/>
      <c r="AGQ215"/>
      <c r="AGR215"/>
      <c r="AGS215"/>
      <c r="AGT215"/>
      <c r="AGU215"/>
      <c r="AGV215"/>
      <c r="AGW215"/>
      <c r="AGX215"/>
      <c r="AGY215"/>
      <c r="AGZ215"/>
      <c r="AHA215"/>
      <c r="AHB215"/>
      <c r="AHC215"/>
      <c r="AHD215"/>
      <c r="AHE215"/>
      <c r="AHF215"/>
      <c r="AHG215"/>
      <c r="AHH215"/>
      <c r="AHI215"/>
      <c r="AHJ215"/>
      <c r="AHK215"/>
      <c r="AHL215"/>
      <c r="AHM215"/>
      <c r="AHN215"/>
      <c r="AHO215"/>
      <c r="AHP215"/>
      <c r="AHQ215"/>
      <c r="AHR215"/>
      <c r="AHS215"/>
      <c r="AHT215"/>
      <c r="AHU215"/>
      <c r="AHV215"/>
      <c r="AHW215"/>
      <c r="AHX215"/>
      <c r="AHY215"/>
      <c r="AHZ215"/>
      <c r="AIA215"/>
      <c r="AIB215"/>
      <c r="AIC215"/>
      <c r="AID215"/>
      <c r="AIE215"/>
      <c r="AIF215"/>
      <c r="AIG215"/>
      <c r="AIH215"/>
      <c r="AII215"/>
      <c r="AIJ215"/>
      <c r="AIK215"/>
      <c r="AIL215"/>
      <c r="AIM215"/>
      <c r="AIN215"/>
      <c r="AIO215"/>
      <c r="AIP215"/>
      <c r="AIQ215"/>
      <c r="AIR215"/>
      <c r="AIS215"/>
      <c r="AIT215"/>
      <c r="AIU215"/>
      <c r="AIV215"/>
      <c r="AIW215"/>
      <c r="AIX215"/>
      <c r="AIY215"/>
      <c r="AIZ215"/>
      <c r="AJA215"/>
      <c r="AJB215"/>
      <c r="AJC215"/>
      <c r="AJD215"/>
      <c r="AJE215"/>
      <c r="AJF215"/>
      <c r="AJG215"/>
      <c r="AJH215"/>
      <c r="AJI215"/>
      <c r="AJJ215"/>
      <c r="AJK215"/>
      <c r="AJL215"/>
      <c r="AJM215"/>
      <c r="AJN215"/>
      <c r="AJO215"/>
      <c r="AJP215"/>
      <c r="AJQ215"/>
      <c r="AJR215"/>
      <c r="AJS215"/>
      <c r="AJT215"/>
      <c r="AJU215"/>
      <c r="AJV215"/>
      <c r="AJW215"/>
      <c r="AJX215"/>
      <c r="AJY215"/>
      <c r="AJZ215"/>
      <c r="AKA215"/>
      <c r="AKB215"/>
      <c r="AKC215"/>
      <c r="AKD215"/>
      <c r="AKE215"/>
      <c r="AKF215"/>
      <c r="AKG215"/>
      <c r="AKH215"/>
      <c r="AKI215"/>
      <c r="AKJ215"/>
      <c r="AKK215"/>
      <c r="AKL215"/>
      <c r="AKM215"/>
      <c r="AKN215"/>
      <c r="AKO215"/>
      <c r="AKP215"/>
      <c r="AKQ215"/>
      <c r="AKR215"/>
      <c r="AKS215"/>
      <c r="AKT215"/>
      <c r="AKU215"/>
      <c r="AKV215"/>
      <c r="AKW215"/>
      <c r="AKX215"/>
      <c r="AKY215"/>
      <c r="AKZ215"/>
      <c r="ALA215"/>
      <c r="ALB215"/>
      <c r="ALC215"/>
      <c r="ALD215"/>
      <c r="ALE215"/>
      <c r="ALF215"/>
      <c r="ALG215"/>
      <c r="ALH215"/>
      <c r="ALI215"/>
      <c r="ALJ215"/>
      <c r="ALK215"/>
      <c r="ALL215"/>
      <c r="ALM215"/>
      <c r="ALN215"/>
      <c r="ALO215"/>
      <c r="ALP215"/>
      <c r="ALQ215"/>
      <c r="ALR215"/>
      <c r="ALS215"/>
      <c r="ALT215"/>
      <c r="ALU215"/>
      <c r="ALV215"/>
      <c r="ALW215"/>
      <c r="ALX215"/>
      <c r="ALY215"/>
      <c r="ALZ215"/>
      <c r="AMA215"/>
      <c r="AMB215"/>
      <c r="AMC215"/>
      <c r="AMD215"/>
      <c r="AME215"/>
      <c r="AMF215"/>
      <c r="AMG215"/>
      <c r="AMH215"/>
      <c r="AMI215"/>
      <c r="AMJ215"/>
    </row>
    <row r="216" spans="1:1024" ht="16.5" customHeight="1">
      <c r="A216" s="592"/>
      <c r="B216" s="598"/>
      <c r="C216" s="599" t="s">
        <v>323</v>
      </c>
      <c r="D216" s="600"/>
      <c r="E216" s="600"/>
      <c r="F216" s="600"/>
      <c r="G216" s="600"/>
      <c r="H216" s="600"/>
      <c r="I216" s="600"/>
      <c r="J216" s="600"/>
      <c r="K216" s="600"/>
      <c r="L216" s="600"/>
      <c r="M216" s="600"/>
      <c r="N216" s="600"/>
      <c r="O216" s="600"/>
      <c r="P216" s="600"/>
      <c r="Q216" s="600"/>
      <c r="R216" s="600"/>
      <c r="S216" s="600"/>
      <c r="T216" s="600"/>
      <c r="U216" s="600"/>
      <c r="V216" s="600"/>
      <c r="W216" s="600"/>
      <c r="X216" s="600"/>
      <c r="Y216" s="601"/>
      <c r="Z216" s="1000" t="s">
        <v>324</v>
      </c>
      <c r="AA216" s="1000"/>
      <c r="AB216" s="1000"/>
      <c r="AC216" s="1000"/>
      <c r="AD216" s="1000"/>
      <c r="AE216" s="1000"/>
      <c r="AF216" s="1000"/>
      <c r="AG216" s="1000"/>
      <c r="AH216" s="1000"/>
      <c r="AI216" s="1000"/>
      <c r="AJ216" s="1000"/>
      <c r="AK216" s="1000"/>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c r="ZB216"/>
      <c r="ZC216"/>
      <c r="ZD216"/>
      <c r="ZE216"/>
      <c r="ZF216"/>
      <c r="ZG216"/>
      <c r="ZH216"/>
      <c r="ZI216"/>
      <c r="ZJ216"/>
      <c r="ZK216"/>
      <c r="ZL216"/>
      <c r="ZM216"/>
      <c r="ZN216"/>
      <c r="ZO216"/>
      <c r="ZP216"/>
      <c r="ZQ216"/>
      <c r="ZR216"/>
      <c r="ZS216"/>
      <c r="ZT216"/>
      <c r="ZU216"/>
      <c r="ZV216"/>
      <c r="ZW216"/>
      <c r="ZX216"/>
      <c r="ZY216"/>
      <c r="ZZ216"/>
      <c r="AAA216"/>
      <c r="AAB216"/>
      <c r="AAC216"/>
      <c r="AAD216"/>
      <c r="AAE216"/>
      <c r="AAF216"/>
      <c r="AAG216"/>
      <c r="AAH216"/>
      <c r="AAI216"/>
      <c r="AAJ216"/>
      <c r="AAK216"/>
      <c r="AAL216"/>
      <c r="AAM216"/>
      <c r="AAN216"/>
      <c r="AAO216"/>
      <c r="AAP216"/>
      <c r="AAQ216"/>
      <c r="AAR216"/>
      <c r="AAS216"/>
      <c r="AAT216"/>
      <c r="AAU216"/>
      <c r="AAV216"/>
      <c r="AAW216"/>
      <c r="AAX216"/>
      <c r="AAY216"/>
      <c r="AAZ216"/>
      <c r="ABA216"/>
      <c r="ABB216"/>
      <c r="ABC216"/>
      <c r="ABD216"/>
      <c r="ABE216"/>
      <c r="ABF216"/>
      <c r="ABG216"/>
      <c r="ABH216"/>
      <c r="ABI216"/>
      <c r="ABJ216"/>
      <c r="ABK216"/>
      <c r="ABL216"/>
      <c r="ABM216"/>
      <c r="ABN216"/>
      <c r="ABO216"/>
      <c r="ABP216"/>
      <c r="ABQ216"/>
      <c r="ABR216"/>
      <c r="ABS216"/>
      <c r="ABT216"/>
      <c r="ABU216"/>
      <c r="ABV216"/>
      <c r="ABW216"/>
      <c r="ABX216"/>
      <c r="ABY216"/>
      <c r="ABZ216"/>
      <c r="ACA216"/>
      <c r="ACB216"/>
      <c r="ACC216"/>
      <c r="ACD216"/>
      <c r="ACE216"/>
      <c r="ACF216"/>
      <c r="ACG216"/>
      <c r="ACH216"/>
      <c r="ACI216"/>
      <c r="ACJ216"/>
      <c r="ACK216"/>
      <c r="ACL216"/>
      <c r="ACM216"/>
      <c r="ACN216"/>
      <c r="ACO216"/>
      <c r="ACP216"/>
      <c r="ACQ216"/>
      <c r="ACR216"/>
      <c r="ACS216"/>
      <c r="ACT216"/>
      <c r="ACU216"/>
      <c r="ACV216"/>
      <c r="ACW216"/>
      <c r="ACX216"/>
      <c r="ACY216"/>
      <c r="ACZ216"/>
      <c r="ADA216"/>
      <c r="ADB216"/>
      <c r="ADC216"/>
      <c r="ADD216"/>
      <c r="ADE216"/>
      <c r="ADF216"/>
      <c r="ADG216"/>
      <c r="ADH216"/>
      <c r="ADI216"/>
      <c r="ADJ216"/>
      <c r="ADK216"/>
      <c r="ADL216"/>
      <c r="ADM216"/>
      <c r="ADN216"/>
      <c r="ADO216"/>
      <c r="ADP216"/>
      <c r="ADQ216"/>
      <c r="ADR216"/>
      <c r="ADS216"/>
      <c r="ADT216"/>
      <c r="ADU216"/>
      <c r="ADV216"/>
      <c r="ADW216"/>
      <c r="ADX216"/>
      <c r="ADY216"/>
      <c r="ADZ216"/>
      <c r="AEA216"/>
      <c r="AEB216"/>
      <c r="AEC216"/>
      <c r="AED216"/>
      <c r="AEE216"/>
      <c r="AEF216"/>
      <c r="AEG216"/>
      <c r="AEH216"/>
      <c r="AEI216"/>
      <c r="AEJ216"/>
      <c r="AEK216"/>
      <c r="AEL216"/>
      <c r="AEM216"/>
      <c r="AEN216"/>
      <c r="AEO216"/>
      <c r="AEP216"/>
      <c r="AEQ216"/>
      <c r="AER216"/>
      <c r="AES216"/>
      <c r="AET216"/>
      <c r="AEU216"/>
      <c r="AEV216"/>
      <c r="AEW216"/>
      <c r="AEX216"/>
      <c r="AEY216"/>
      <c r="AEZ216"/>
      <c r="AFA216"/>
      <c r="AFB216"/>
      <c r="AFC216"/>
      <c r="AFD216"/>
      <c r="AFE216"/>
      <c r="AFF216"/>
      <c r="AFG216"/>
      <c r="AFH216"/>
      <c r="AFI216"/>
      <c r="AFJ216"/>
      <c r="AFK216"/>
      <c r="AFL216"/>
      <c r="AFM216"/>
      <c r="AFN216"/>
      <c r="AFO216"/>
      <c r="AFP216"/>
      <c r="AFQ216"/>
      <c r="AFR216"/>
      <c r="AFS216"/>
      <c r="AFT216"/>
      <c r="AFU216"/>
      <c r="AFV216"/>
      <c r="AFW216"/>
      <c r="AFX216"/>
      <c r="AFY216"/>
      <c r="AFZ216"/>
      <c r="AGA216"/>
      <c r="AGB216"/>
      <c r="AGC216"/>
      <c r="AGD216"/>
      <c r="AGE216"/>
      <c r="AGF216"/>
      <c r="AGG216"/>
      <c r="AGH216"/>
      <c r="AGI216"/>
      <c r="AGJ216"/>
      <c r="AGK216"/>
      <c r="AGL216"/>
      <c r="AGM216"/>
      <c r="AGN216"/>
      <c r="AGO216"/>
      <c r="AGP216"/>
      <c r="AGQ216"/>
      <c r="AGR216"/>
      <c r="AGS216"/>
      <c r="AGT216"/>
      <c r="AGU216"/>
      <c r="AGV216"/>
      <c r="AGW216"/>
      <c r="AGX216"/>
      <c r="AGY216"/>
      <c r="AGZ216"/>
      <c r="AHA216"/>
      <c r="AHB216"/>
      <c r="AHC216"/>
      <c r="AHD216"/>
      <c r="AHE216"/>
      <c r="AHF216"/>
      <c r="AHG216"/>
      <c r="AHH216"/>
      <c r="AHI216"/>
      <c r="AHJ216"/>
      <c r="AHK216"/>
      <c r="AHL216"/>
      <c r="AHM216"/>
      <c r="AHN216"/>
      <c r="AHO216"/>
      <c r="AHP216"/>
      <c r="AHQ216"/>
      <c r="AHR216"/>
      <c r="AHS216"/>
      <c r="AHT216"/>
      <c r="AHU216"/>
      <c r="AHV216"/>
      <c r="AHW216"/>
      <c r="AHX216"/>
      <c r="AHY216"/>
      <c r="AHZ216"/>
      <c r="AIA216"/>
      <c r="AIB216"/>
      <c r="AIC216"/>
      <c r="AID216"/>
      <c r="AIE216"/>
      <c r="AIF216"/>
      <c r="AIG216"/>
      <c r="AIH216"/>
      <c r="AII216"/>
      <c r="AIJ216"/>
      <c r="AIK216"/>
      <c r="AIL216"/>
      <c r="AIM216"/>
      <c r="AIN216"/>
      <c r="AIO216"/>
      <c r="AIP216"/>
      <c r="AIQ216"/>
      <c r="AIR216"/>
      <c r="AIS216"/>
      <c r="AIT216"/>
      <c r="AIU216"/>
      <c r="AIV216"/>
      <c r="AIW216"/>
      <c r="AIX216"/>
      <c r="AIY216"/>
      <c r="AIZ216"/>
      <c r="AJA216"/>
      <c r="AJB216"/>
      <c r="AJC216"/>
      <c r="AJD216"/>
      <c r="AJE216"/>
      <c r="AJF216"/>
      <c r="AJG216"/>
      <c r="AJH216"/>
      <c r="AJI216"/>
      <c r="AJJ216"/>
      <c r="AJK216"/>
      <c r="AJL216"/>
      <c r="AJM216"/>
      <c r="AJN216"/>
      <c r="AJO216"/>
      <c r="AJP216"/>
      <c r="AJQ216"/>
      <c r="AJR216"/>
      <c r="AJS216"/>
      <c r="AJT216"/>
      <c r="AJU216"/>
      <c r="AJV216"/>
      <c r="AJW216"/>
      <c r="AJX216"/>
      <c r="AJY216"/>
      <c r="AJZ216"/>
      <c r="AKA216"/>
      <c r="AKB216"/>
      <c r="AKC216"/>
      <c r="AKD216"/>
      <c r="AKE216"/>
      <c r="AKF216"/>
      <c r="AKG216"/>
      <c r="AKH216"/>
      <c r="AKI216"/>
      <c r="AKJ216"/>
      <c r="AKK216"/>
      <c r="AKL216"/>
      <c r="AKM216"/>
      <c r="AKN216"/>
      <c r="AKO216"/>
      <c r="AKP216"/>
      <c r="AKQ216"/>
      <c r="AKR216"/>
      <c r="AKS216"/>
      <c r="AKT216"/>
      <c r="AKU216"/>
      <c r="AKV216"/>
      <c r="AKW216"/>
      <c r="AKX216"/>
      <c r="AKY216"/>
      <c r="AKZ216"/>
      <c r="ALA216"/>
      <c r="ALB216"/>
      <c r="ALC216"/>
      <c r="ALD216"/>
      <c r="ALE216"/>
      <c r="ALF216"/>
      <c r="ALG216"/>
      <c r="ALH216"/>
      <c r="ALI216"/>
      <c r="ALJ216"/>
      <c r="ALK216"/>
      <c r="ALL216"/>
      <c r="ALM216"/>
      <c r="ALN216"/>
      <c r="ALO216"/>
      <c r="ALP216"/>
      <c r="ALQ216"/>
      <c r="ALR216"/>
      <c r="ALS216"/>
      <c r="ALT216"/>
      <c r="ALU216"/>
      <c r="ALV216"/>
      <c r="ALW216"/>
      <c r="ALX216"/>
      <c r="ALY216"/>
      <c r="ALZ216"/>
      <c r="AMA216"/>
      <c r="AMB216"/>
      <c r="AMC216"/>
      <c r="AMD216"/>
      <c r="AME216"/>
      <c r="AMF216"/>
      <c r="AMG216"/>
      <c r="AMH216"/>
      <c r="AMI216"/>
      <c r="AMJ216"/>
    </row>
    <row r="217" spans="1:1024" ht="16.5" customHeight="1">
      <c r="A217" s="592"/>
      <c r="B217" s="598"/>
      <c r="C217" s="599" t="s">
        <v>325</v>
      </c>
      <c r="D217" s="600"/>
      <c r="E217" s="600"/>
      <c r="F217" s="600"/>
      <c r="G217" s="600"/>
      <c r="H217" s="600"/>
      <c r="I217" s="600"/>
      <c r="J217" s="600"/>
      <c r="K217" s="600"/>
      <c r="L217" s="600"/>
      <c r="M217" s="600"/>
      <c r="N217" s="600"/>
      <c r="O217" s="600"/>
      <c r="P217" s="600"/>
      <c r="Q217" s="600"/>
      <c r="R217" s="600"/>
      <c r="S217" s="600"/>
      <c r="T217" s="600"/>
      <c r="U217" s="600"/>
      <c r="V217" s="600"/>
      <c r="W217" s="600"/>
      <c r="X217" s="600"/>
      <c r="Y217" s="601"/>
      <c r="Z217" s="1000" t="s">
        <v>326</v>
      </c>
      <c r="AA217" s="1000"/>
      <c r="AB217" s="1000"/>
      <c r="AC217" s="1000"/>
      <c r="AD217" s="1000"/>
      <c r="AE217" s="1000"/>
      <c r="AF217" s="1000"/>
      <c r="AG217" s="1000"/>
      <c r="AH217" s="1000"/>
      <c r="AI217" s="1000"/>
      <c r="AJ217" s="1000"/>
      <c r="AK217" s="1000"/>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c r="ZB217"/>
      <c r="ZC217"/>
      <c r="ZD217"/>
      <c r="ZE217"/>
      <c r="ZF217"/>
      <c r="ZG217"/>
      <c r="ZH217"/>
      <c r="ZI217"/>
      <c r="ZJ217"/>
      <c r="ZK217"/>
      <c r="ZL217"/>
      <c r="ZM217"/>
      <c r="ZN217"/>
      <c r="ZO217"/>
      <c r="ZP217"/>
      <c r="ZQ217"/>
      <c r="ZR217"/>
      <c r="ZS217"/>
      <c r="ZT217"/>
      <c r="ZU217"/>
      <c r="ZV217"/>
      <c r="ZW217"/>
      <c r="ZX217"/>
      <c r="ZY217"/>
      <c r="ZZ217"/>
      <c r="AAA217"/>
      <c r="AAB217"/>
      <c r="AAC217"/>
      <c r="AAD217"/>
      <c r="AAE217"/>
      <c r="AAF217"/>
      <c r="AAG217"/>
      <c r="AAH217"/>
      <c r="AAI217"/>
      <c r="AAJ217"/>
      <c r="AAK217"/>
      <c r="AAL217"/>
      <c r="AAM217"/>
      <c r="AAN217"/>
      <c r="AAO217"/>
      <c r="AAP217"/>
      <c r="AAQ217"/>
      <c r="AAR217"/>
      <c r="AAS217"/>
      <c r="AAT217"/>
      <c r="AAU217"/>
      <c r="AAV217"/>
      <c r="AAW217"/>
      <c r="AAX217"/>
      <c r="AAY217"/>
      <c r="AAZ217"/>
      <c r="ABA217"/>
      <c r="ABB217"/>
      <c r="ABC217"/>
      <c r="ABD217"/>
      <c r="ABE217"/>
      <c r="ABF217"/>
      <c r="ABG217"/>
      <c r="ABH217"/>
      <c r="ABI217"/>
      <c r="ABJ217"/>
      <c r="ABK217"/>
      <c r="ABL217"/>
      <c r="ABM217"/>
      <c r="ABN217"/>
      <c r="ABO217"/>
      <c r="ABP217"/>
      <c r="ABQ217"/>
      <c r="ABR217"/>
      <c r="ABS217"/>
      <c r="ABT217"/>
      <c r="ABU217"/>
      <c r="ABV217"/>
      <c r="ABW217"/>
      <c r="ABX217"/>
      <c r="ABY217"/>
      <c r="ABZ217"/>
      <c r="ACA217"/>
      <c r="ACB217"/>
      <c r="ACC217"/>
      <c r="ACD217"/>
      <c r="ACE217"/>
      <c r="ACF217"/>
      <c r="ACG217"/>
      <c r="ACH217"/>
      <c r="ACI217"/>
      <c r="ACJ217"/>
      <c r="ACK217"/>
      <c r="ACL217"/>
      <c r="ACM217"/>
      <c r="ACN217"/>
      <c r="ACO217"/>
      <c r="ACP217"/>
      <c r="ACQ217"/>
      <c r="ACR217"/>
      <c r="ACS217"/>
      <c r="ACT217"/>
      <c r="ACU217"/>
      <c r="ACV217"/>
      <c r="ACW217"/>
      <c r="ACX217"/>
      <c r="ACY217"/>
      <c r="ACZ217"/>
      <c r="ADA217"/>
      <c r="ADB217"/>
      <c r="ADC217"/>
      <c r="ADD217"/>
      <c r="ADE217"/>
      <c r="ADF217"/>
      <c r="ADG217"/>
      <c r="ADH217"/>
      <c r="ADI217"/>
      <c r="ADJ217"/>
      <c r="ADK217"/>
      <c r="ADL217"/>
      <c r="ADM217"/>
      <c r="ADN217"/>
      <c r="ADO217"/>
      <c r="ADP217"/>
      <c r="ADQ217"/>
      <c r="ADR217"/>
      <c r="ADS217"/>
      <c r="ADT217"/>
      <c r="ADU217"/>
      <c r="ADV217"/>
      <c r="ADW217"/>
      <c r="ADX217"/>
      <c r="ADY217"/>
      <c r="ADZ217"/>
      <c r="AEA217"/>
      <c r="AEB217"/>
      <c r="AEC217"/>
      <c r="AED217"/>
      <c r="AEE217"/>
      <c r="AEF217"/>
      <c r="AEG217"/>
      <c r="AEH217"/>
      <c r="AEI217"/>
      <c r="AEJ217"/>
      <c r="AEK217"/>
      <c r="AEL217"/>
      <c r="AEM217"/>
      <c r="AEN217"/>
      <c r="AEO217"/>
      <c r="AEP217"/>
      <c r="AEQ217"/>
      <c r="AER217"/>
      <c r="AES217"/>
      <c r="AET217"/>
      <c r="AEU217"/>
      <c r="AEV217"/>
      <c r="AEW217"/>
      <c r="AEX217"/>
      <c r="AEY217"/>
      <c r="AEZ217"/>
      <c r="AFA217"/>
      <c r="AFB217"/>
      <c r="AFC217"/>
      <c r="AFD217"/>
      <c r="AFE217"/>
      <c r="AFF217"/>
      <c r="AFG217"/>
      <c r="AFH217"/>
      <c r="AFI217"/>
      <c r="AFJ217"/>
      <c r="AFK217"/>
      <c r="AFL217"/>
      <c r="AFM217"/>
      <c r="AFN217"/>
      <c r="AFO217"/>
      <c r="AFP217"/>
      <c r="AFQ217"/>
      <c r="AFR217"/>
      <c r="AFS217"/>
      <c r="AFT217"/>
      <c r="AFU217"/>
      <c r="AFV217"/>
      <c r="AFW217"/>
      <c r="AFX217"/>
      <c r="AFY217"/>
      <c r="AFZ217"/>
      <c r="AGA217"/>
      <c r="AGB217"/>
      <c r="AGC217"/>
      <c r="AGD217"/>
      <c r="AGE217"/>
      <c r="AGF217"/>
      <c r="AGG217"/>
      <c r="AGH217"/>
      <c r="AGI217"/>
      <c r="AGJ217"/>
      <c r="AGK217"/>
      <c r="AGL217"/>
      <c r="AGM217"/>
      <c r="AGN217"/>
      <c r="AGO217"/>
      <c r="AGP217"/>
      <c r="AGQ217"/>
      <c r="AGR217"/>
      <c r="AGS217"/>
      <c r="AGT217"/>
      <c r="AGU217"/>
      <c r="AGV217"/>
      <c r="AGW217"/>
      <c r="AGX217"/>
      <c r="AGY217"/>
      <c r="AGZ217"/>
      <c r="AHA217"/>
      <c r="AHB217"/>
      <c r="AHC217"/>
      <c r="AHD217"/>
      <c r="AHE217"/>
      <c r="AHF217"/>
      <c r="AHG217"/>
      <c r="AHH217"/>
      <c r="AHI217"/>
      <c r="AHJ217"/>
      <c r="AHK217"/>
      <c r="AHL217"/>
      <c r="AHM217"/>
      <c r="AHN217"/>
      <c r="AHO217"/>
      <c r="AHP217"/>
      <c r="AHQ217"/>
      <c r="AHR217"/>
      <c r="AHS217"/>
      <c r="AHT217"/>
      <c r="AHU217"/>
      <c r="AHV217"/>
      <c r="AHW217"/>
      <c r="AHX217"/>
      <c r="AHY217"/>
      <c r="AHZ217"/>
      <c r="AIA217"/>
      <c r="AIB217"/>
      <c r="AIC217"/>
      <c r="AID217"/>
      <c r="AIE217"/>
      <c r="AIF217"/>
      <c r="AIG217"/>
      <c r="AIH217"/>
      <c r="AII217"/>
      <c r="AIJ217"/>
      <c r="AIK217"/>
      <c r="AIL217"/>
      <c r="AIM217"/>
      <c r="AIN217"/>
      <c r="AIO217"/>
      <c r="AIP217"/>
      <c r="AIQ217"/>
      <c r="AIR217"/>
      <c r="AIS217"/>
      <c r="AIT217"/>
      <c r="AIU217"/>
      <c r="AIV217"/>
      <c r="AIW217"/>
      <c r="AIX217"/>
      <c r="AIY217"/>
      <c r="AIZ217"/>
      <c r="AJA217"/>
      <c r="AJB217"/>
      <c r="AJC217"/>
      <c r="AJD217"/>
      <c r="AJE217"/>
      <c r="AJF217"/>
      <c r="AJG217"/>
      <c r="AJH217"/>
      <c r="AJI217"/>
      <c r="AJJ217"/>
      <c r="AJK217"/>
      <c r="AJL217"/>
      <c r="AJM217"/>
      <c r="AJN217"/>
      <c r="AJO217"/>
      <c r="AJP217"/>
      <c r="AJQ217"/>
      <c r="AJR217"/>
      <c r="AJS217"/>
      <c r="AJT217"/>
      <c r="AJU217"/>
      <c r="AJV217"/>
      <c r="AJW217"/>
      <c r="AJX217"/>
      <c r="AJY217"/>
      <c r="AJZ217"/>
      <c r="AKA217"/>
      <c r="AKB217"/>
      <c r="AKC217"/>
      <c r="AKD217"/>
      <c r="AKE217"/>
      <c r="AKF217"/>
      <c r="AKG217"/>
      <c r="AKH217"/>
      <c r="AKI217"/>
      <c r="AKJ217"/>
      <c r="AKK217"/>
      <c r="AKL217"/>
      <c r="AKM217"/>
      <c r="AKN217"/>
      <c r="AKO217"/>
      <c r="AKP217"/>
      <c r="AKQ217"/>
      <c r="AKR217"/>
      <c r="AKS217"/>
      <c r="AKT217"/>
      <c r="AKU217"/>
      <c r="AKV217"/>
      <c r="AKW217"/>
      <c r="AKX217"/>
      <c r="AKY217"/>
      <c r="AKZ217"/>
      <c r="ALA217"/>
      <c r="ALB217"/>
      <c r="ALC217"/>
      <c r="ALD217"/>
      <c r="ALE217"/>
      <c r="ALF217"/>
      <c r="ALG217"/>
      <c r="ALH217"/>
      <c r="ALI217"/>
      <c r="ALJ217"/>
      <c r="ALK217"/>
      <c r="ALL217"/>
      <c r="ALM217"/>
      <c r="ALN217"/>
      <c r="ALO217"/>
      <c r="ALP217"/>
      <c r="ALQ217"/>
      <c r="ALR217"/>
      <c r="ALS217"/>
      <c r="ALT217"/>
      <c r="ALU217"/>
      <c r="ALV217"/>
      <c r="ALW217"/>
      <c r="ALX217"/>
      <c r="ALY217"/>
      <c r="ALZ217"/>
      <c r="AMA217"/>
      <c r="AMB217"/>
      <c r="AMC217"/>
      <c r="AMD217"/>
      <c r="AME217"/>
      <c r="AMF217"/>
      <c r="AMG217"/>
      <c r="AMH217"/>
      <c r="AMI217"/>
      <c r="AMJ217"/>
    </row>
    <row r="218" spans="1:1024" ht="16.5" customHeight="1">
      <c r="A218" s="592"/>
      <c r="B218" s="598"/>
      <c r="C218" s="599" t="s">
        <v>327</v>
      </c>
      <c r="D218" s="600"/>
      <c r="E218" s="600"/>
      <c r="F218" s="600"/>
      <c r="G218" s="600"/>
      <c r="H218" s="600"/>
      <c r="I218" s="600"/>
      <c r="J218" s="600"/>
      <c r="K218" s="600"/>
      <c r="L218" s="600"/>
      <c r="M218" s="600"/>
      <c r="N218" s="600"/>
      <c r="O218" s="600"/>
      <c r="P218" s="600"/>
      <c r="Q218" s="600"/>
      <c r="R218" s="600"/>
      <c r="S218" s="600"/>
      <c r="T218" s="600"/>
      <c r="U218" s="600"/>
      <c r="V218" s="600"/>
      <c r="W218" s="600"/>
      <c r="X218" s="600"/>
      <c r="Y218" s="601"/>
      <c r="Z218" s="1000" t="s">
        <v>328</v>
      </c>
      <c r="AA218" s="1000"/>
      <c r="AB218" s="1000"/>
      <c r="AC218" s="1000"/>
      <c r="AD218" s="1000"/>
      <c r="AE218" s="1000"/>
      <c r="AF218" s="1000"/>
      <c r="AG218" s="1000"/>
      <c r="AH218" s="1000"/>
      <c r="AI218" s="1000"/>
      <c r="AJ218" s="1000"/>
      <c r="AK218" s="1000"/>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c r="ZB218"/>
      <c r="ZC218"/>
      <c r="ZD218"/>
      <c r="ZE218"/>
      <c r="ZF218"/>
      <c r="ZG218"/>
      <c r="ZH218"/>
      <c r="ZI218"/>
      <c r="ZJ218"/>
      <c r="ZK218"/>
      <c r="ZL218"/>
      <c r="ZM218"/>
      <c r="ZN218"/>
      <c r="ZO218"/>
      <c r="ZP218"/>
      <c r="ZQ218"/>
      <c r="ZR218"/>
      <c r="ZS218"/>
      <c r="ZT218"/>
      <c r="ZU218"/>
      <c r="ZV218"/>
      <c r="ZW218"/>
      <c r="ZX218"/>
      <c r="ZY218"/>
      <c r="ZZ218"/>
      <c r="AAA218"/>
      <c r="AAB218"/>
      <c r="AAC218"/>
      <c r="AAD218"/>
      <c r="AAE218"/>
      <c r="AAF218"/>
      <c r="AAG218"/>
      <c r="AAH218"/>
      <c r="AAI218"/>
      <c r="AAJ218"/>
      <c r="AAK218"/>
      <c r="AAL218"/>
      <c r="AAM218"/>
      <c r="AAN218"/>
      <c r="AAO218"/>
      <c r="AAP218"/>
      <c r="AAQ218"/>
      <c r="AAR218"/>
      <c r="AAS218"/>
      <c r="AAT218"/>
      <c r="AAU218"/>
      <c r="AAV218"/>
      <c r="AAW218"/>
      <c r="AAX218"/>
      <c r="AAY218"/>
      <c r="AAZ218"/>
      <c r="ABA218"/>
      <c r="ABB218"/>
      <c r="ABC218"/>
      <c r="ABD218"/>
      <c r="ABE218"/>
      <c r="ABF218"/>
      <c r="ABG218"/>
      <c r="ABH218"/>
      <c r="ABI218"/>
      <c r="ABJ218"/>
      <c r="ABK218"/>
      <c r="ABL218"/>
      <c r="ABM218"/>
      <c r="ABN218"/>
      <c r="ABO218"/>
      <c r="ABP218"/>
      <c r="ABQ218"/>
      <c r="ABR218"/>
      <c r="ABS218"/>
      <c r="ABT218"/>
      <c r="ABU218"/>
      <c r="ABV218"/>
      <c r="ABW218"/>
      <c r="ABX218"/>
      <c r="ABY218"/>
      <c r="ABZ218"/>
      <c r="ACA218"/>
      <c r="ACB218"/>
      <c r="ACC218"/>
      <c r="ACD218"/>
      <c r="ACE218"/>
      <c r="ACF218"/>
      <c r="ACG218"/>
      <c r="ACH218"/>
      <c r="ACI218"/>
      <c r="ACJ218"/>
      <c r="ACK218"/>
      <c r="ACL218"/>
      <c r="ACM218"/>
      <c r="ACN218"/>
      <c r="ACO218"/>
      <c r="ACP218"/>
      <c r="ACQ218"/>
      <c r="ACR218"/>
      <c r="ACS218"/>
      <c r="ACT218"/>
      <c r="ACU218"/>
      <c r="ACV218"/>
      <c r="ACW218"/>
      <c r="ACX218"/>
      <c r="ACY218"/>
      <c r="ACZ218"/>
      <c r="ADA218"/>
      <c r="ADB218"/>
      <c r="ADC218"/>
      <c r="ADD218"/>
      <c r="ADE218"/>
      <c r="ADF218"/>
      <c r="ADG218"/>
      <c r="ADH218"/>
      <c r="ADI218"/>
      <c r="ADJ218"/>
      <c r="ADK218"/>
      <c r="ADL218"/>
      <c r="ADM218"/>
      <c r="ADN218"/>
      <c r="ADO218"/>
      <c r="ADP218"/>
      <c r="ADQ218"/>
      <c r="ADR218"/>
      <c r="ADS218"/>
      <c r="ADT218"/>
      <c r="ADU218"/>
      <c r="ADV218"/>
      <c r="ADW218"/>
      <c r="ADX218"/>
      <c r="ADY218"/>
      <c r="ADZ218"/>
      <c r="AEA218"/>
      <c r="AEB218"/>
      <c r="AEC218"/>
      <c r="AED218"/>
      <c r="AEE218"/>
      <c r="AEF218"/>
      <c r="AEG218"/>
      <c r="AEH218"/>
      <c r="AEI218"/>
      <c r="AEJ218"/>
      <c r="AEK218"/>
      <c r="AEL218"/>
      <c r="AEM218"/>
      <c r="AEN218"/>
      <c r="AEO218"/>
      <c r="AEP218"/>
      <c r="AEQ218"/>
      <c r="AER218"/>
      <c r="AES218"/>
      <c r="AET218"/>
      <c r="AEU218"/>
      <c r="AEV218"/>
      <c r="AEW218"/>
      <c r="AEX218"/>
      <c r="AEY218"/>
      <c r="AEZ218"/>
      <c r="AFA218"/>
      <c r="AFB218"/>
      <c r="AFC218"/>
      <c r="AFD218"/>
      <c r="AFE218"/>
      <c r="AFF218"/>
      <c r="AFG218"/>
      <c r="AFH218"/>
      <c r="AFI218"/>
      <c r="AFJ218"/>
      <c r="AFK218"/>
      <c r="AFL218"/>
      <c r="AFM218"/>
      <c r="AFN218"/>
      <c r="AFO218"/>
      <c r="AFP218"/>
      <c r="AFQ218"/>
      <c r="AFR218"/>
      <c r="AFS218"/>
      <c r="AFT218"/>
      <c r="AFU218"/>
      <c r="AFV218"/>
      <c r="AFW218"/>
      <c r="AFX218"/>
      <c r="AFY218"/>
      <c r="AFZ218"/>
      <c r="AGA218"/>
      <c r="AGB218"/>
      <c r="AGC218"/>
      <c r="AGD218"/>
      <c r="AGE218"/>
      <c r="AGF218"/>
      <c r="AGG218"/>
      <c r="AGH218"/>
      <c r="AGI218"/>
      <c r="AGJ218"/>
      <c r="AGK218"/>
      <c r="AGL218"/>
      <c r="AGM218"/>
      <c r="AGN218"/>
      <c r="AGO218"/>
      <c r="AGP218"/>
      <c r="AGQ218"/>
      <c r="AGR218"/>
      <c r="AGS218"/>
      <c r="AGT218"/>
      <c r="AGU218"/>
      <c r="AGV218"/>
      <c r="AGW218"/>
      <c r="AGX218"/>
      <c r="AGY218"/>
      <c r="AGZ218"/>
      <c r="AHA218"/>
      <c r="AHB218"/>
      <c r="AHC218"/>
      <c r="AHD218"/>
      <c r="AHE218"/>
      <c r="AHF218"/>
      <c r="AHG218"/>
      <c r="AHH218"/>
      <c r="AHI218"/>
      <c r="AHJ218"/>
      <c r="AHK218"/>
      <c r="AHL218"/>
      <c r="AHM218"/>
      <c r="AHN218"/>
      <c r="AHO218"/>
      <c r="AHP218"/>
      <c r="AHQ218"/>
      <c r="AHR218"/>
      <c r="AHS218"/>
      <c r="AHT218"/>
      <c r="AHU218"/>
      <c r="AHV218"/>
      <c r="AHW218"/>
      <c r="AHX218"/>
      <c r="AHY218"/>
      <c r="AHZ218"/>
      <c r="AIA218"/>
      <c r="AIB218"/>
      <c r="AIC218"/>
      <c r="AID218"/>
      <c r="AIE218"/>
      <c r="AIF218"/>
      <c r="AIG218"/>
      <c r="AIH218"/>
      <c r="AII218"/>
      <c r="AIJ218"/>
      <c r="AIK218"/>
      <c r="AIL218"/>
      <c r="AIM218"/>
      <c r="AIN218"/>
      <c r="AIO218"/>
      <c r="AIP218"/>
      <c r="AIQ218"/>
      <c r="AIR218"/>
      <c r="AIS218"/>
      <c r="AIT218"/>
      <c r="AIU218"/>
      <c r="AIV218"/>
      <c r="AIW218"/>
      <c r="AIX218"/>
      <c r="AIY218"/>
      <c r="AIZ218"/>
      <c r="AJA218"/>
      <c r="AJB218"/>
      <c r="AJC218"/>
      <c r="AJD218"/>
      <c r="AJE218"/>
      <c r="AJF218"/>
      <c r="AJG218"/>
      <c r="AJH218"/>
      <c r="AJI218"/>
      <c r="AJJ218"/>
      <c r="AJK218"/>
      <c r="AJL218"/>
      <c r="AJM218"/>
      <c r="AJN218"/>
      <c r="AJO218"/>
      <c r="AJP218"/>
      <c r="AJQ218"/>
      <c r="AJR218"/>
      <c r="AJS218"/>
      <c r="AJT218"/>
      <c r="AJU218"/>
      <c r="AJV218"/>
      <c r="AJW218"/>
      <c r="AJX218"/>
      <c r="AJY218"/>
      <c r="AJZ218"/>
      <c r="AKA218"/>
      <c r="AKB218"/>
      <c r="AKC218"/>
      <c r="AKD218"/>
      <c r="AKE218"/>
      <c r="AKF218"/>
      <c r="AKG218"/>
      <c r="AKH218"/>
      <c r="AKI218"/>
      <c r="AKJ218"/>
      <c r="AKK218"/>
      <c r="AKL218"/>
      <c r="AKM218"/>
      <c r="AKN218"/>
      <c r="AKO218"/>
      <c r="AKP218"/>
      <c r="AKQ218"/>
      <c r="AKR218"/>
      <c r="AKS218"/>
      <c r="AKT218"/>
      <c r="AKU218"/>
      <c r="AKV218"/>
      <c r="AKW218"/>
      <c r="AKX218"/>
      <c r="AKY218"/>
      <c r="AKZ218"/>
      <c r="ALA218"/>
      <c r="ALB218"/>
      <c r="ALC218"/>
      <c r="ALD218"/>
      <c r="ALE218"/>
      <c r="ALF218"/>
      <c r="ALG218"/>
      <c r="ALH218"/>
      <c r="ALI218"/>
      <c r="ALJ218"/>
      <c r="ALK218"/>
      <c r="ALL218"/>
      <c r="ALM218"/>
      <c r="ALN218"/>
      <c r="ALO218"/>
      <c r="ALP218"/>
      <c r="ALQ218"/>
      <c r="ALR218"/>
      <c r="ALS218"/>
      <c r="ALT218"/>
      <c r="ALU218"/>
      <c r="ALV218"/>
      <c r="ALW218"/>
      <c r="ALX218"/>
      <c r="ALY218"/>
      <c r="ALZ218"/>
      <c r="AMA218"/>
      <c r="AMB218"/>
      <c r="AMC218"/>
      <c r="AMD218"/>
      <c r="AME218"/>
      <c r="AMF218"/>
      <c r="AMG218"/>
      <c r="AMH218"/>
      <c r="AMI218"/>
      <c r="AMJ218"/>
    </row>
    <row r="219" spans="1:1024" ht="24.75" customHeight="1">
      <c r="A219" s="592"/>
      <c r="B219" s="598"/>
      <c r="C219" s="1001" t="s">
        <v>329</v>
      </c>
      <c r="D219" s="1001"/>
      <c r="E219" s="1001"/>
      <c r="F219" s="1001"/>
      <c r="G219" s="1001"/>
      <c r="H219" s="1001"/>
      <c r="I219" s="1001"/>
      <c r="J219" s="1001"/>
      <c r="K219" s="1001"/>
      <c r="L219" s="1001"/>
      <c r="M219" s="1001"/>
      <c r="N219" s="1001"/>
      <c r="O219" s="1001"/>
      <c r="P219" s="1001"/>
      <c r="Q219" s="1001"/>
      <c r="R219" s="1001"/>
      <c r="S219" s="1001"/>
      <c r="T219" s="1001"/>
      <c r="U219" s="1001"/>
      <c r="V219" s="1001"/>
      <c r="W219" s="1001"/>
      <c r="X219" s="1001"/>
      <c r="Y219" s="1001"/>
      <c r="Z219" s="1002" t="s">
        <v>330</v>
      </c>
      <c r="AA219" s="1002"/>
      <c r="AB219" s="1002"/>
      <c r="AC219" s="1002"/>
      <c r="AD219" s="1002"/>
      <c r="AE219" s="1002"/>
      <c r="AF219" s="1002"/>
      <c r="AG219" s="1002"/>
      <c r="AH219" s="1002"/>
      <c r="AI219" s="1002"/>
      <c r="AJ219" s="1002"/>
      <c r="AK219" s="1002"/>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c r="AMG219"/>
      <c r="AMH219"/>
      <c r="AMI219"/>
      <c r="AMJ219"/>
    </row>
    <row r="220" spans="1:1024" ht="16.5" customHeight="1">
      <c r="A220" s="592"/>
      <c r="B220" s="598"/>
      <c r="C220" s="1001" t="s">
        <v>331</v>
      </c>
      <c r="D220" s="1001"/>
      <c r="E220" s="1001"/>
      <c r="F220" s="1001"/>
      <c r="G220" s="1001"/>
      <c r="H220" s="1001"/>
      <c r="I220" s="1001"/>
      <c r="J220" s="1001"/>
      <c r="K220" s="1001"/>
      <c r="L220" s="1001"/>
      <c r="M220" s="1001"/>
      <c r="N220" s="1001"/>
      <c r="O220" s="1001"/>
      <c r="P220" s="1001"/>
      <c r="Q220" s="1001"/>
      <c r="R220" s="1001"/>
      <c r="S220" s="1001"/>
      <c r="T220" s="1001"/>
      <c r="U220" s="1001"/>
      <c r="V220" s="1001"/>
      <c r="W220" s="1001"/>
      <c r="X220" s="1001"/>
      <c r="Y220" s="1001"/>
      <c r="Z220" s="1003" t="s">
        <v>332</v>
      </c>
      <c r="AA220" s="1003"/>
      <c r="AB220" s="1003"/>
      <c r="AC220" s="1003"/>
      <c r="AD220" s="1003"/>
      <c r="AE220" s="1003"/>
      <c r="AF220" s="1003"/>
      <c r="AG220" s="1003"/>
      <c r="AH220" s="1003"/>
      <c r="AI220" s="1003"/>
      <c r="AJ220" s="1003"/>
      <c r="AK220" s="1003"/>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c r="ZB220"/>
      <c r="ZC220"/>
      <c r="ZD220"/>
      <c r="ZE220"/>
      <c r="ZF220"/>
      <c r="ZG220"/>
      <c r="ZH220"/>
      <c r="ZI220"/>
      <c r="ZJ220"/>
      <c r="ZK220"/>
      <c r="ZL220"/>
      <c r="ZM220"/>
      <c r="ZN220"/>
      <c r="ZO220"/>
      <c r="ZP220"/>
      <c r="ZQ220"/>
      <c r="ZR220"/>
      <c r="ZS220"/>
      <c r="ZT220"/>
      <c r="ZU220"/>
      <c r="ZV220"/>
      <c r="ZW220"/>
      <c r="ZX220"/>
      <c r="ZY220"/>
      <c r="ZZ220"/>
      <c r="AAA220"/>
      <c r="AAB220"/>
      <c r="AAC220"/>
      <c r="AAD220"/>
      <c r="AAE220"/>
      <c r="AAF220"/>
      <c r="AAG220"/>
      <c r="AAH220"/>
      <c r="AAI220"/>
      <c r="AAJ220"/>
      <c r="AAK220"/>
      <c r="AAL220"/>
      <c r="AAM220"/>
      <c r="AAN220"/>
      <c r="AAO220"/>
      <c r="AAP220"/>
      <c r="AAQ220"/>
      <c r="AAR220"/>
      <c r="AAS220"/>
      <c r="AAT220"/>
      <c r="AAU220"/>
      <c r="AAV220"/>
      <c r="AAW220"/>
      <c r="AAX220"/>
      <c r="AAY220"/>
      <c r="AAZ220"/>
      <c r="ABA220"/>
      <c r="ABB220"/>
      <c r="ABC220"/>
      <c r="ABD220"/>
      <c r="ABE220"/>
      <c r="ABF220"/>
      <c r="ABG220"/>
      <c r="ABH220"/>
      <c r="ABI220"/>
      <c r="ABJ220"/>
      <c r="ABK220"/>
      <c r="ABL220"/>
      <c r="ABM220"/>
      <c r="ABN220"/>
      <c r="ABO220"/>
      <c r="ABP220"/>
      <c r="ABQ220"/>
      <c r="ABR220"/>
      <c r="ABS220"/>
      <c r="ABT220"/>
      <c r="ABU220"/>
      <c r="ABV220"/>
      <c r="ABW220"/>
      <c r="ABX220"/>
      <c r="ABY220"/>
      <c r="ABZ220"/>
      <c r="ACA220"/>
      <c r="ACB220"/>
      <c r="ACC220"/>
      <c r="ACD220"/>
      <c r="ACE220"/>
      <c r="ACF220"/>
      <c r="ACG220"/>
      <c r="ACH220"/>
      <c r="ACI220"/>
      <c r="ACJ220"/>
      <c r="ACK220"/>
      <c r="ACL220"/>
      <c r="ACM220"/>
      <c r="ACN220"/>
      <c r="ACO220"/>
      <c r="ACP220"/>
      <c r="ACQ220"/>
      <c r="ACR220"/>
      <c r="ACS220"/>
      <c r="ACT220"/>
      <c r="ACU220"/>
      <c r="ACV220"/>
      <c r="ACW220"/>
      <c r="ACX220"/>
      <c r="ACY220"/>
      <c r="ACZ220"/>
      <c r="ADA220"/>
      <c r="ADB220"/>
      <c r="ADC220"/>
      <c r="ADD220"/>
      <c r="ADE220"/>
      <c r="ADF220"/>
      <c r="ADG220"/>
      <c r="ADH220"/>
      <c r="ADI220"/>
      <c r="ADJ220"/>
      <c r="ADK220"/>
      <c r="ADL220"/>
      <c r="ADM220"/>
      <c r="ADN220"/>
      <c r="ADO220"/>
      <c r="ADP220"/>
      <c r="ADQ220"/>
      <c r="ADR220"/>
      <c r="ADS220"/>
      <c r="ADT220"/>
      <c r="ADU220"/>
      <c r="ADV220"/>
      <c r="ADW220"/>
      <c r="ADX220"/>
      <c r="ADY220"/>
      <c r="ADZ220"/>
      <c r="AEA220"/>
      <c r="AEB220"/>
      <c r="AEC220"/>
      <c r="AED220"/>
      <c r="AEE220"/>
      <c r="AEF220"/>
      <c r="AEG220"/>
      <c r="AEH220"/>
      <c r="AEI220"/>
      <c r="AEJ220"/>
      <c r="AEK220"/>
      <c r="AEL220"/>
      <c r="AEM220"/>
      <c r="AEN220"/>
      <c r="AEO220"/>
      <c r="AEP220"/>
      <c r="AEQ220"/>
      <c r="AER220"/>
      <c r="AES220"/>
      <c r="AET220"/>
      <c r="AEU220"/>
      <c r="AEV220"/>
      <c r="AEW220"/>
      <c r="AEX220"/>
      <c r="AEY220"/>
      <c r="AEZ220"/>
      <c r="AFA220"/>
      <c r="AFB220"/>
      <c r="AFC220"/>
      <c r="AFD220"/>
      <c r="AFE220"/>
      <c r="AFF220"/>
      <c r="AFG220"/>
      <c r="AFH220"/>
      <c r="AFI220"/>
      <c r="AFJ220"/>
      <c r="AFK220"/>
      <c r="AFL220"/>
      <c r="AFM220"/>
      <c r="AFN220"/>
      <c r="AFO220"/>
      <c r="AFP220"/>
      <c r="AFQ220"/>
      <c r="AFR220"/>
      <c r="AFS220"/>
      <c r="AFT220"/>
      <c r="AFU220"/>
      <c r="AFV220"/>
      <c r="AFW220"/>
      <c r="AFX220"/>
      <c r="AFY220"/>
      <c r="AFZ220"/>
      <c r="AGA220"/>
      <c r="AGB220"/>
      <c r="AGC220"/>
      <c r="AGD220"/>
      <c r="AGE220"/>
      <c r="AGF220"/>
      <c r="AGG220"/>
      <c r="AGH220"/>
      <c r="AGI220"/>
      <c r="AGJ220"/>
      <c r="AGK220"/>
      <c r="AGL220"/>
      <c r="AGM220"/>
      <c r="AGN220"/>
      <c r="AGO220"/>
      <c r="AGP220"/>
      <c r="AGQ220"/>
      <c r="AGR220"/>
      <c r="AGS220"/>
      <c r="AGT220"/>
      <c r="AGU220"/>
      <c r="AGV220"/>
      <c r="AGW220"/>
      <c r="AGX220"/>
      <c r="AGY220"/>
      <c r="AGZ220"/>
      <c r="AHA220"/>
      <c r="AHB220"/>
      <c r="AHC220"/>
      <c r="AHD220"/>
      <c r="AHE220"/>
      <c r="AHF220"/>
      <c r="AHG220"/>
      <c r="AHH220"/>
      <c r="AHI220"/>
      <c r="AHJ220"/>
      <c r="AHK220"/>
      <c r="AHL220"/>
      <c r="AHM220"/>
      <c r="AHN220"/>
      <c r="AHO220"/>
      <c r="AHP220"/>
      <c r="AHQ220"/>
      <c r="AHR220"/>
      <c r="AHS220"/>
      <c r="AHT220"/>
      <c r="AHU220"/>
      <c r="AHV220"/>
      <c r="AHW220"/>
      <c r="AHX220"/>
      <c r="AHY220"/>
      <c r="AHZ220"/>
      <c r="AIA220"/>
      <c r="AIB220"/>
      <c r="AIC220"/>
      <c r="AID220"/>
      <c r="AIE220"/>
      <c r="AIF220"/>
      <c r="AIG220"/>
      <c r="AIH220"/>
      <c r="AII220"/>
      <c r="AIJ220"/>
      <c r="AIK220"/>
      <c r="AIL220"/>
      <c r="AIM220"/>
      <c r="AIN220"/>
      <c r="AIO220"/>
      <c r="AIP220"/>
      <c r="AIQ220"/>
      <c r="AIR220"/>
      <c r="AIS220"/>
      <c r="AIT220"/>
      <c r="AIU220"/>
      <c r="AIV220"/>
      <c r="AIW220"/>
      <c r="AIX220"/>
      <c r="AIY220"/>
      <c r="AIZ220"/>
      <c r="AJA220"/>
      <c r="AJB220"/>
      <c r="AJC220"/>
      <c r="AJD220"/>
      <c r="AJE220"/>
      <c r="AJF220"/>
      <c r="AJG220"/>
      <c r="AJH220"/>
      <c r="AJI220"/>
      <c r="AJJ220"/>
      <c r="AJK220"/>
      <c r="AJL220"/>
      <c r="AJM220"/>
      <c r="AJN220"/>
      <c r="AJO220"/>
      <c r="AJP220"/>
      <c r="AJQ220"/>
      <c r="AJR220"/>
      <c r="AJS220"/>
      <c r="AJT220"/>
      <c r="AJU220"/>
      <c r="AJV220"/>
      <c r="AJW220"/>
      <c r="AJX220"/>
      <c r="AJY220"/>
      <c r="AJZ220"/>
      <c r="AKA220"/>
      <c r="AKB220"/>
      <c r="AKC220"/>
      <c r="AKD220"/>
      <c r="AKE220"/>
      <c r="AKF220"/>
      <c r="AKG220"/>
      <c r="AKH220"/>
      <c r="AKI220"/>
      <c r="AKJ220"/>
      <c r="AKK220"/>
      <c r="AKL220"/>
      <c r="AKM220"/>
      <c r="AKN220"/>
      <c r="AKO220"/>
      <c r="AKP220"/>
      <c r="AKQ220"/>
      <c r="AKR220"/>
      <c r="AKS220"/>
      <c r="AKT220"/>
      <c r="AKU220"/>
      <c r="AKV220"/>
      <c r="AKW220"/>
      <c r="AKX220"/>
      <c r="AKY220"/>
      <c r="AKZ220"/>
      <c r="ALA220"/>
      <c r="ALB220"/>
      <c r="ALC220"/>
      <c r="ALD220"/>
      <c r="ALE220"/>
      <c r="ALF220"/>
      <c r="ALG220"/>
      <c r="ALH220"/>
      <c r="ALI220"/>
      <c r="ALJ220"/>
      <c r="ALK220"/>
      <c r="ALL220"/>
      <c r="ALM220"/>
      <c r="ALN220"/>
      <c r="ALO220"/>
      <c r="ALP220"/>
      <c r="ALQ220"/>
      <c r="ALR220"/>
      <c r="ALS220"/>
      <c r="ALT220"/>
      <c r="ALU220"/>
      <c r="ALV220"/>
      <c r="ALW220"/>
      <c r="ALX220"/>
      <c r="ALY220"/>
      <c r="ALZ220"/>
      <c r="AMA220"/>
      <c r="AMB220"/>
      <c r="AMC220"/>
      <c r="AMD220"/>
      <c r="AME220"/>
      <c r="AMF220"/>
      <c r="AMG220"/>
      <c r="AMH220"/>
      <c r="AMI220"/>
      <c r="AMJ220"/>
    </row>
    <row r="221" spans="1:1024" ht="16.5" customHeight="1">
      <c r="A221" s="592"/>
      <c r="B221" s="602"/>
      <c r="C221" s="603" t="s">
        <v>333</v>
      </c>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5"/>
      <c r="Z221" s="1004" t="s">
        <v>334</v>
      </c>
      <c r="AA221" s="1004"/>
      <c r="AB221" s="1004"/>
      <c r="AC221" s="1004"/>
      <c r="AD221" s="1004"/>
      <c r="AE221" s="1004"/>
      <c r="AF221" s="1004"/>
      <c r="AG221" s="1004"/>
      <c r="AH221" s="1004"/>
      <c r="AI221" s="1004"/>
      <c r="AJ221" s="1004"/>
      <c r="AK221" s="1004"/>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c r="ZB221"/>
      <c r="ZC221"/>
      <c r="ZD221"/>
      <c r="ZE221"/>
      <c r="ZF221"/>
      <c r="ZG221"/>
      <c r="ZH221"/>
      <c r="ZI221"/>
      <c r="ZJ221"/>
      <c r="ZK221"/>
      <c r="ZL221"/>
      <c r="ZM221"/>
      <c r="ZN221"/>
      <c r="ZO221"/>
      <c r="ZP221"/>
      <c r="ZQ221"/>
      <c r="ZR221"/>
      <c r="ZS221"/>
      <c r="ZT221"/>
      <c r="ZU221"/>
      <c r="ZV221"/>
      <c r="ZW221"/>
      <c r="ZX221"/>
      <c r="ZY221"/>
      <c r="ZZ221"/>
      <c r="AAA221"/>
      <c r="AAB221"/>
      <c r="AAC221"/>
      <c r="AAD221"/>
      <c r="AAE221"/>
      <c r="AAF221"/>
      <c r="AAG221"/>
      <c r="AAH221"/>
      <c r="AAI221"/>
      <c r="AAJ221"/>
      <c r="AAK221"/>
      <c r="AAL221"/>
      <c r="AAM221"/>
      <c r="AAN221"/>
      <c r="AAO221"/>
      <c r="AAP221"/>
      <c r="AAQ221"/>
      <c r="AAR221"/>
      <c r="AAS221"/>
      <c r="AAT221"/>
      <c r="AAU221"/>
      <c r="AAV221"/>
      <c r="AAW221"/>
      <c r="AAX221"/>
      <c r="AAY221"/>
      <c r="AAZ221"/>
      <c r="ABA221"/>
      <c r="ABB221"/>
      <c r="ABC221"/>
      <c r="ABD221"/>
      <c r="ABE221"/>
      <c r="ABF221"/>
      <c r="ABG221"/>
      <c r="ABH221"/>
      <c r="ABI221"/>
      <c r="ABJ221"/>
      <c r="ABK221"/>
      <c r="ABL221"/>
      <c r="ABM221"/>
      <c r="ABN221"/>
      <c r="ABO221"/>
      <c r="ABP221"/>
      <c r="ABQ221"/>
      <c r="ABR221"/>
      <c r="ABS221"/>
      <c r="ABT221"/>
      <c r="ABU221"/>
      <c r="ABV221"/>
      <c r="ABW221"/>
      <c r="ABX221"/>
      <c r="ABY221"/>
      <c r="ABZ221"/>
      <c r="ACA221"/>
      <c r="ACB221"/>
      <c r="ACC221"/>
      <c r="ACD221"/>
      <c r="ACE221"/>
      <c r="ACF221"/>
      <c r="ACG221"/>
      <c r="ACH221"/>
      <c r="ACI221"/>
      <c r="ACJ221"/>
      <c r="ACK221"/>
      <c r="ACL221"/>
      <c r="ACM221"/>
      <c r="ACN221"/>
      <c r="ACO221"/>
      <c r="ACP221"/>
      <c r="ACQ221"/>
      <c r="ACR221"/>
      <c r="ACS221"/>
      <c r="ACT221"/>
      <c r="ACU221"/>
      <c r="ACV221"/>
      <c r="ACW221"/>
      <c r="ACX221"/>
      <c r="ACY221"/>
      <c r="ACZ221"/>
      <c r="ADA221"/>
      <c r="ADB221"/>
      <c r="ADC221"/>
      <c r="ADD221"/>
      <c r="ADE221"/>
      <c r="ADF221"/>
      <c r="ADG221"/>
      <c r="ADH221"/>
      <c r="ADI221"/>
      <c r="ADJ221"/>
      <c r="ADK221"/>
      <c r="ADL221"/>
      <c r="ADM221"/>
      <c r="ADN221"/>
      <c r="ADO221"/>
      <c r="ADP221"/>
      <c r="ADQ221"/>
      <c r="ADR221"/>
      <c r="ADS221"/>
      <c r="ADT221"/>
      <c r="ADU221"/>
      <c r="ADV221"/>
      <c r="ADW221"/>
      <c r="ADX221"/>
      <c r="ADY221"/>
      <c r="ADZ221"/>
      <c r="AEA221"/>
      <c r="AEB221"/>
      <c r="AEC221"/>
      <c r="AED221"/>
      <c r="AEE221"/>
      <c r="AEF221"/>
      <c r="AEG221"/>
      <c r="AEH221"/>
      <c r="AEI221"/>
      <c r="AEJ221"/>
      <c r="AEK221"/>
      <c r="AEL221"/>
      <c r="AEM221"/>
      <c r="AEN221"/>
      <c r="AEO221"/>
      <c r="AEP221"/>
      <c r="AEQ221"/>
      <c r="AER221"/>
      <c r="AES221"/>
      <c r="AET221"/>
      <c r="AEU221"/>
      <c r="AEV221"/>
      <c r="AEW221"/>
      <c r="AEX221"/>
      <c r="AEY221"/>
      <c r="AEZ221"/>
      <c r="AFA221"/>
      <c r="AFB221"/>
      <c r="AFC221"/>
      <c r="AFD221"/>
      <c r="AFE221"/>
      <c r="AFF221"/>
      <c r="AFG221"/>
      <c r="AFH221"/>
      <c r="AFI221"/>
      <c r="AFJ221"/>
      <c r="AFK221"/>
      <c r="AFL221"/>
      <c r="AFM221"/>
      <c r="AFN221"/>
      <c r="AFO221"/>
      <c r="AFP221"/>
      <c r="AFQ221"/>
      <c r="AFR221"/>
      <c r="AFS221"/>
      <c r="AFT221"/>
      <c r="AFU221"/>
      <c r="AFV221"/>
      <c r="AFW221"/>
      <c r="AFX221"/>
      <c r="AFY221"/>
      <c r="AFZ221"/>
      <c r="AGA221"/>
      <c r="AGB221"/>
      <c r="AGC221"/>
      <c r="AGD221"/>
      <c r="AGE221"/>
      <c r="AGF221"/>
      <c r="AGG221"/>
      <c r="AGH221"/>
      <c r="AGI221"/>
      <c r="AGJ221"/>
      <c r="AGK221"/>
      <c r="AGL221"/>
      <c r="AGM221"/>
      <c r="AGN221"/>
      <c r="AGO221"/>
      <c r="AGP221"/>
      <c r="AGQ221"/>
      <c r="AGR221"/>
      <c r="AGS221"/>
      <c r="AGT221"/>
      <c r="AGU221"/>
      <c r="AGV221"/>
      <c r="AGW221"/>
      <c r="AGX221"/>
      <c r="AGY221"/>
      <c r="AGZ221"/>
      <c r="AHA221"/>
      <c r="AHB221"/>
      <c r="AHC221"/>
      <c r="AHD221"/>
      <c r="AHE221"/>
      <c r="AHF221"/>
      <c r="AHG221"/>
      <c r="AHH221"/>
      <c r="AHI221"/>
      <c r="AHJ221"/>
      <c r="AHK221"/>
      <c r="AHL221"/>
      <c r="AHM221"/>
      <c r="AHN221"/>
      <c r="AHO221"/>
      <c r="AHP221"/>
      <c r="AHQ221"/>
      <c r="AHR221"/>
      <c r="AHS221"/>
      <c r="AHT221"/>
      <c r="AHU221"/>
      <c r="AHV221"/>
      <c r="AHW221"/>
      <c r="AHX221"/>
      <c r="AHY221"/>
      <c r="AHZ221"/>
      <c r="AIA221"/>
      <c r="AIB221"/>
      <c r="AIC221"/>
      <c r="AID221"/>
      <c r="AIE221"/>
      <c r="AIF221"/>
      <c r="AIG221"/>
      <c r="AIH221"/>
      <c r="AII221"/>
      <c r="AIJ221"/>
      <c r="AIK221"/>
      <c r="AIL221"/>
      <c r="AIM221"/>
      <c r="AIN221"/>
      <c r="AIO221"/>
      <c r="AIP221"/>
      <c r="AIQ221"/>
      <c r="AIR221"/>
      <c r="AIS221"/>
      <c r="AIT221"/>
      <c r="AIU221"/>
      <c r="AIV221"/>
      <c r="AIW221"/>
      <c r="AIX221"/>
      <c r="AIY221"/>
      <c r="AIZ221"/>
      <c r="AJA221"/>
      <c r="AJB221"/>
      <c r="AJC221"/>
      <c r="AJD221"/>
      <c r="AJE221"/>
      <c r="AJF221"/>
      <c r="AJG221"/>
      <c r="AJH221"/>
      <c r="AJI221"/>
      <c r="AJJ221"/>
      <c r="AJK221"/>
      <c r="AJL221"/>
      <c r="AJM221"/>
      <c r="AJN221"/>
      <c r="AJO221"/>
      <c r="AJP221"/>
      <c r="AJQ221"/>
      <c r="AJR221"/>
      <c r="AJS221"/>
      <c r="AJT221"/>
      <c r="AJU221"/>
      <c r="AJV221"/>
      <c r="AJW221"/>
      <c r="AJX221"/>
      <c r="AJY221"/>
      <c r="AJZ221"/>
      <c r="AKA221"/>
      <c r="AKB221"/>
      <c r="AKC221"/>
      <c r="AKD221"/>
      <c r="AKE221"/>
      <c r="AKF221"/>
      <c r="AKG221"/>
      <c r="AKH221"/>
      <c r="AKI221"/>
      <c r="AKJ221"/>
      <c r="AKK221"/>
      <c r="AKL221"/>
      <c r="AKM221"/>
      <c r="AKN221"/>
      <c r="AKO221"/>
      <c r="AKP221"/>
      <c r="AKQ221"/>
      <c r="AKR221"/>
      <c r="AKS221"/>
      <c r="AKT221"/>
      <c r="AKU221"/>
      <c r="AKV221"/>
      <c r="AKW221"/>
      <c r="AKX221"/>
      <c r="AKY221"/>
      <c r="AKZ221"/>
      <c r="ALA221"/>
      <c r="ALB221"/>
      <c r="ALC221"/>
      <c r="ALD221"/>
      <c r="ALE221"/>
      <c r="ALF221"/>
      <c r="ALG221"/>
      <c r="ALH221"/>
      <c r="ALI221"/>
      <c r="ALJ221"/>
      <c r="ALK221"/>
      <c r="ALL221"/>
      <c r="ALM221"/>
      <c r="ALN221"/>
      <c r="ALO221"/>
      <c r="ALP221"/>
      <c r="ALQ221"/>
      <c r="ALR221"/>
      <c r="ALS221"/>
      <c r="ALT221"/>
      <c r="ALU221"/>
      <c r="ALV221"/>
      <c r="ALW221"/>
      <c r="ALX221"/>
      <c r="ALY221"/>
      <c r="ALZ221"/>
      <c r="AMA221"/>
      <c r="AMB221"/>
      <c r="AMC221"/>
      <c r="AMD221"/>
      <c r="AME221"/>
      <c r="AMF221"/>
      <c r="AMG221"/>
      <c r="AMH221"/>
      <c r="AMI221"/>
      <c r="AMJ221"/>
    </row>
    <row r="222" spans="1:1024" ht="3" customHeight="1">
      <c r="A222" s="592"/>
      <c r="B222" s="592"/>
      <c r="C222" s="295"/>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295"/>
      <c r="AA222" s="295"/>
      <c r="AB222" s="295"/>
      <c r="AC222" s="295"/>
      <c r="AD222" s="295"/>
      <c r="AE222" s="295"/>
      <c r="AF222" s="295"/>
      <c r="AG222" s="295"/>
      <c r="AH222" s="295"/>
      <c r="AI222" s="592"/>
      <c r="AJ222" s="593"/>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c r="AMG222"/>
      <c r="AMH222"/>
      <c r="AMI222"/>
      <c r="AMJ222"/>
    </row>
    <row r="223" spans="1:1024" ht="12" customHeight="1">
      <c r="A223" s="592"/>
      <c r="B223" s="606" t="s">
        <v>335</v>
      </c>
      <c r="C223" s="1005" t="s">
        <v>336</v>
      </c>
      <c r="D223" s="1005"/>
      <c r="E223" s="1005"/>
      <c r="F223" s="1005"/>
      <c r="G223" s="1005"/>
      <c r="H223" s="1005"/>
      <c r="I223" s="1005"/>
      <c r="J223" s="1005"/>
      <c r="K223" s="1005"/>
      <c r="L223" s="1005"/>
      <c r="M223" s="1005"/>
      <c r="N223" s="1005"/>
      <c r="O223" s="1005"/>
      <c r="P223" s="1005"/>
      <c r="Q223" s="1005"/>
      <c r="R223" s="1005"/>
      <c r="S223" s="1005"/>
      <c r="T223" s="1005"/>
      <c r="U223" s="1005"/>
      <c r="V223" s="1005"/>
      <c r="W223" s="1005"/>
      <c r="X223" s="1005"/>
      <c r="Y223" s="1005"/>
      <c r="Z223" s="1005"/>
      <c r="AA223" s="1005"/>
      <c r="AB223" s="1005"/>
      <c r="AC223" s="1005"/>
      <c r="AD223" s="1005"/>
      <c r="AE223" s="1005"/>
      <c r="AF223" s="1005"/>
      <c r="AG223" s="1005"/>
      <c r="AH223" s="1005"/>
      <c r="AI223" s="1005"/>
      <c r="AJ223" s="1005"/>
      <c r="AK223" s="1005"/>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c r="ZB223"/>
      <c r="ZC223"/>
      <c r="ZD223"/>
      <c r="ZE223"/>
      <c r="ZF223"/>
      <c r="ZG223"/>
      <c r="ZH223"/>
      <c r="ZI223"/>
      <c r="ZJ223"/>
      <c r="ZK223"/>
      <c r="ZL223"/>
      <c r="ZM223"/>
      <c r="ZN223"/>
      <c r="ZO223"/>
      <c r="ZP223"/>
      <c r="ZQ223"/>
      <c r="ZR223"/>
      <c r="ZS223"/>
      <c r="ZT223"/>
      <c r="ZU223"/>
      <c r="ZV223"/>
      <c r="ZW223"/>
      <c r="ZX223"/>
      <c r="ZY223"/>
      <c r="ZZ223"/>
      <c r="AAA223"/>
      <c r="AAB223"/>
      <c r="AAC223"/>
      <c r="AAD223"/>
      <c r="AAE223"/>
      <c r="AAF223"/>
      <c r="AAG223"/>
      <c r="AAH223"/>
      <c r="AAI223"/>
      <c r="AAJ223"/>
      <c r="AAK223"/>
      <c r="AAL223"/>
      <c r="AAM223"/>
      <c r="AAN223"/>
      <c r="AAO223"/>
      <c r="AAP223"/>
      <c r="AAQ223"/>
      <c r="AAR223"/>
      <c r="AAS223"/>
      <c r="AAT223"/>
      <c r="AAU223"/>
      <c r="AAV223"/>
      <c r="AAW223"/>
      <c r="AAX223"/>
      <c r="AAY223"/>
      <c r="AAZ223"/>
      <c r="ABA223"/>
      <c r="ABB223"/>
      <c r="ABC223"/>
      <c r="ABD223"/>
      <c r="ABE223"/>
      <c r="ABF223"/>
      <c r="ABG223"/>
      <c r="ABH223"/>
      <c r="ABI223"/>
      <c r="ABJ223"/>
      <c r="ABK223"/>
      <c r="ABL223"/>
      <c r="ABM223"/>
      <c r="ABN223"/>
      <c r="ABO223"/>
      <c r="ABP223"/>
      <c r="ABQ223"/>
      <c r="ABR223"/>
      <c r="ABS223"/>
      <c r="ABT223"/>
      <c r="ABU223"/>
      <c r="ABV223"/>
      <c r="ABW223"/>
      <c r="ABX223"/>
      <c r="ABY223"/>
      <c r="ABZ223"/>
      <c r="ACA223"/>
      <c r="ACB223"/>
      <c r="ACC223"/>
      <c r="ACD223"/>
      <c r="ACE223"/>
      <c r="ACF223"/>
      <c r="ACG223"/>
      <c r="ACH223"/>
      <c r="ACI223"/>
      <c r="ACJ223"/>
      <c r="ACK223"/>
      <c r="ACL223"/>
      <c r="ACM223"/>
      <c r="ACN223"/>
      <c r="ACO223"/>
      <c r="ACP223"/>
      <c r="ACQ223"/>
      <c r="ACR223"/>
      <c r="ACS223"/>
      <c r="ACT223"/>
      <c r="ACU223"/>
      <c r="ACV223"/>
      <c r="ACW223"/>
      <c r="ACX223"/>
      <c r="ACY223"/>
      <c r="ACZ223"/>
      <c r="ADA223"/>
      <c r="ADB223"/>
      <c r="ADC223"/>
      <c r="ADD223"/>
      <c r="ADE223"/>
      <c r="ADF223"/>
      <c r="ADG223"/>
      <c r="ADH223"/>
      <c r="ADI223"/>
      <c r="ADJ223"/>
      <c r="ADK223"/>
      <c r="ADL223"/>
      <c r="ADM223"/>
      <c r="ADN223"/>
      <c r="ADO223"/>
      <c r="ADP223"/>
      <c r="ADQ223"/>
      <c r="ADR223"/>
      <c r="ADS223"/>
      <c r="ADT223"/>
      <c r="ADU223"/>
      <c r="ADV223"/>
      <c r="ADW223"/>
      <c r="ADX223"/>
      <c r="ADY223"/>
      <c r="ADZ223"/>
      <c r="AEA223"/>
      <c r="AEB223"/>
      <c r="AEC223"/>
      <c r="AED223"/>
      <c r="AEE223"/>
      <c r="AEF223"/>
      <c r="AEG223"/>
      <c r="AEH223"/>
      <c r="AEI223"/>
      <c r="AEJ223"/>
      <c r="AEK223"/>
      <c r="AEL223"/>
      <c r="AEM223"/>
      <c r="AEN223"/>
      <c r="AEO223"/>
      <c r="AEP223"/>
      <c r="AEQ223"/>
      <c r="AER223"/>
      <c r="AES223"/>
      <c r="AET223"/>
      <c r="AEU223"/>
      <c r="AEV223"/>
      <c r="AEW223"/>
      <c r="AEX223"/>
      <c r="AEY223"/>
      <c r="AEZ223"/>
      <c r="AFA223"/>
      <c r="AFB223"/>
      <c r="AFC223"/>
      <c r="AFD223"/>
      <c r="AFE223"/>
      <c r="AFF223"/>
      <c r="AFG223"/>
      <c r="AFH223"/>
      <c r="AFI223"/>
      <c r="AFJ223"/>
      <c r="AFK223"/>
      <c r="AFL223"/>
      <c r="AFM223"/>
      <c r="AFN223"/>
      <c r="AFO223"/>
      <c r="AFP223"/>
      <c r="AFQ223"/>
      <c r="AFR223"/>
      <c r="AFS223"/>
      <c r="AFT223"/>
      <c r="AFU223"/>
      <c r="AFV223"/>
      <c r="AFW223"/>
      <c r="AFX223"/>
      <c r="AFY223"/>
      <c r="AFZ223"/>
      <c r="AGA223"/>
      <c r="AGB223"/>
      <c r="AGC223"/>
      <c r="AGD223"/>
      <c r="AGE223"/>
      <c r="AGF223"/>
      <c r="AGG223"/>
      <c r="AGH223"/>
      <c r="AGI223"/>
      <c r="AGJ223"/>
      <c r="AGK223"/>
      <c r="AGL223"/>
      <c r="AGM223"/>
      <c r="AGN223"/>
      <c r="AGO223"/>
      <c r="AGP223"/>
      <c r="AGQ223"/>
      <c r="AGR223"/>
      <c r="AGS223"/>
      <c r="AGT223"/>
      <c r="AGU223"/>
      <c r="AGV223"/>
      <c r="AGW223"/>
      <c r="AGX223"/>
      <c r="AGY223"/>
      <c r="AGZ223"/>
      <c r="AHA223"/>
      <c r="AHB223"/>
      <c r="AHC223"/>
      <c r="AHD223"/>
      <c r="AHE223"/>
      <c r="AHF223"/>
      <c r="AHG223"/>
      <c r="AHH223"/>
      <c r="AHI223"/>
      <c r="AHJ223"/>
      <c r="AHK223"/>
      <c r="AHL223"/>
      <c r="AHM223"/>
      <c r="AHN223"/>
      <c r="AHO223"/>
      <c r="AHP223"/>
      <c r="AHQ223"/>
      <c r="AHR223"/>
      <c r="AHS223"/>
      <c r="AHT223"/>
      <c r="AHU223"/>
      <c r="AHV223"/>
      <c r="AHW223"/>
      <c r="AHX223"/>
      <c r="AHY223"/>
      <c r="AHZ223"/>
      <c r="AIA223"/>
      <c r="AIB223"/>
      <c r="AIC223"/>
      <c r="AID223"/>
      <c r="AIE223"/>
      <c r="AIF223"/>
      <c r="AIG223"/>
      <c r="AIH223"/>
      <c r="AII223"/>
      <c r="AIJ223"/>
      <c r="AIK223"/>
      <c r="AIL223"/>
      <c r="AIM223"/>
      <c r="AIN223"/>
      <c r="AIO223"/>
      <c r="AIP223"/>
      <c r="AIQ223"/>
      <c r="AIR223"/>
      <c r="AIS223"/>
      <c r="AIT223"/>
      <c r="AIU223"/>
      <c r="AIV223"/>
      <c r="AIW223"/>
      <c r="AIX223"/>
      <c r="AIY223"/>
      <c r="AIZ223"/>
      <c r="AJA223"/>
      <c r="AJB223"/>
      <c r="AJC223"/>
      <c r="AJD223"/>
      <c r="AJE223"/>
      <c r="AJF223"/>
      <c r="AJG223"/>
      <c r="AJH223"/>
      <c r="AJI223"/>
      <c r="AJJ223"/>
      <c r="AJK223"/>
      <c r="AJL223"/>
      <c r="AJM223"/>
      <c r="AJN223"/>
      <c r="AJO223"/>
      <c r="AJP223"/>
      <c r="AJQ223"/>
      <c r="AJR223"/>
      <c r="AJS223"/>
      <c r="AJT223"/>
      <c r="AJU223"/>
      <c r="AJV223"/>
      <c r="AJW223"/>
      <c r="AJX223"/>
      <c r="AJY223"/>
      <c r="AJZ223"/>
      <c r="AKA223"/>
      <c r="AKB223"/>
      <c r="AKC223"/>
      <c r="AKD223"/>
      <c r="AKE223"/>
      <c r="AKF223"/>
      <c r="AKG223"/>
      <c r="AKH223"/>
      <c r="AKI223"/>
      <c r="AKJ223"/>
      <c r="AKK223"/>
      <c r="AKL223"/>
      <c r="AKM223"/>
      <c r="AKN223"/>
      <c r="AKO223"/>
      <c r="AKP223"/>
      <c r="AKQ223"/>
      <c r="AKR223"/>
      <c r="AKS223"/>
      <c r="AKT223"/>
      <c r="AKU223"/>
      <c r="AKV223"/>
      <c r="AKW223"/>
      <c r="AKX223"/>
      <c r="AKY223"/>
      <c r="AKZ223"/>
      <c r="ALA223"/>
      <c r="ALB223"/>
      <c r="ALC223"/>
      <c r="ALD223"/>
      <c r="ALE223"/>
      <c r="ALF223"/>
      <c r="ALG223"/>
      <c r="ALH223"/>
      <c r="ALI223"/>
      <c r="ALJ223"/>
      <c r="ALK223"/>
      <c r="ALL223"/>
      <c r="ALM223"/>
      <c r="ALN223"/>
      <c r="ALO223"/>
      <c r="ALP223"/>
      <c r="ALQ223"/>
      <c r="ALR223"/>
      <c r="ALS223"/>
      <c r="ALT223"/>
      <c r="ALU223"/>
      <c r="ALV223"/>
      <c r="ALW223"/>
      <c r="ALX223"/>
      <c r="ALY223"/>
      <c r="ALZ223"/>
      <c r="AMA223"/>
      <c r="AMB223"/>
      <c r="AMC223"/>
      <c r="AMD223"/>
      <c r="AME223"/>
      <c r="AMF223"/>
      <c r="AMG223"/>
      <c r="AMH223"/>
      <c r="AMI223"/>
      <c r="AMJ223"/>
    </row>
    <row r="224" spans="1:1024" ht="21" customHeight="1">
      <c r="A224" s="592"/>
      <c r="B224" s="607" t="s">
        <v>67</v>
      </c>
      <c r="C224" s="1006" t="s">
        <v>337</v>
      </c>
      <c r="D224" s="1006"/>
      <c r="E224" s="1006"/>
      <c r="F224" s="1006"/>
      <c r="G224" s="1006"/>
      <c r="H224" s="1006"/>
      <c r="I224" s="1006"/>
      <c r="J224" s="1006"/>
      <c r="K224" s="1006"/>
      <c r="L224" s="1006"/>
      <c r="M224" s="1006"/>
      <c r="N224" s="1006"/>
      <c r="O224" s="1006"/>
      <c r="P224" s="1006"/>
      <c r="Q224" s="1006"/>
      <c r="R224" s="1006"/>
      <c r="S224" s="1006"/>
      <c r="T224" s="1006"/>
      <c r="U224" s="1006"/>
      <c r="V224" s="1006"/>
      <c r="W224" s="1006"/>
      <c r="X224" s="1006"/>
      <c r="Y224" s="1006"/>
      <c r="Z224" s="1006"/>
      <c r="AA224" s="1006"/>
      <c r="AB224" s="1006"/>
      <c r="AC224" s="1006"/>
      <c r="AD224" s="1006"/>
      <c r="AE224" s="1006"/>
      <c r="AF224" s="1006"/>
      <c r="AG224" s="1006"/>
      <c r="AH224" s="1006"/>
      <c r="AI224" s="1006"/>
      <c r="AJ224" s="1006"/>
      <c r="AK224" s="1006"/>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c r="ZB224"/>
      <c r="ZC224"/>
      <c r="ZD224"/>
      <c r="ZE224"/>
      <c r="ZF224"/>
      <c r="ZG224"/>
      <c r="ZH224"/>
      <c r="ZI224"/>
      <c r="ZJ224"/>
      <c r="ZK224"/>
      <c r="ZL224"/>
      <c r="ZM224"/>
      <c r="ZN224"/>
      <c r="ZO224"/>
      <c r="ZP224"/>
      <c r="ZQ224"/>
      <c r="ZR224"/>
      <c r="ZS224"/>
      <c r="ZT224"/>
      <c r="ZU224"/>
      <c r="ZV224"/>
      <c r="ZW224"/>
      <c r="ZX224"/>
      <c r="ZY224"/>
      <c r="ZZ224"/>
      <c r="AAA224"/>
      <c r="AAB224"/>
      <c r="AAC224"/>
      <c r="AAD224"/>
      <c r="AAE224"/>
      <c r="AAF224"/>
      <c r="AAG224"/>
      <c r="AAH224"/>
      <c r="AAI224"/>
      <c r="AAJ224"/>
      <c r="AAK224"/>
      <c r="AAL224"/>
      <c r="AAM224"/>
      <c r="AAN224"/>
      <c r="AAO224"/>
      <c r="AAP224"/>
      <c r="AAQ224"/>
      <c r="AAR224"/>
      <c r="AAS224"/>
      <c r="AAT224"/>
      <c r="AAU224"/>
      <c r="AAV224"/>
      <c r="AAW224"/>
      <c r="AAX224"/>
      <c r="AAY224"/>
      <c r="AAZ224"/>
      <c r="ABA224"/>
      <c r="ABB224"/>
      <c r="ABC224"/>
      <c r="ABD224"/>
      <c r="ABE224"/>
      <c r="ABF224"/>
      <c r="ABG224"/>
      <c r="ABH224"/>
      <c r="ABI224"/>
      <c r="ABJ224"/>
      <c r="ABK224"/>
      <c r="ABL224"/>
      <c r="ABM224"/>
      <c r="ABN224"/>
      <c r="ABO224"/>
      <c r="ABP224"/>
      <c r="ABQ224"/>
      <c r="ABR224"/>
      <c r="ABS224"/>
      <c r="ABT224"/>
      <c r="ABU224"/>
      <c r="ABV224"/>
      <c r="ABW224"/>
      <c r="ABX224"/>
      <c r="ABY224"/>
      <c r="ABZ224"/>
      <c r="ACA224"/>
      <c r="ACB224"/>
      <c r="ACC224"/>
      <c r="ACD224"/>
      <c r="ACE224"/>
      <c r="ACF224"/>
      <c r="ACG224"/>
      <c r="ACH224"/>
      <c r="ACI224"/>
      <c r="ACJ224"/>
      <c r="ACK224"/>
      <c r="ACL224"/>
      <c r="ACM224"/>
      <c r="ACN224"/>
      <c r="ACO224"/>
      <c r="ACP224"/>
      <c r="ACQ224"/>
      <c r="ACR224"/>
      <c r="ACS224"/>
      <c r="ACT224"/>
      <c r="ACU224"/>
      <c r="ACV224"/>
      <c r="ACW224"/>
      <c r="ACX224"/>
      <c r="ACY224"/>
      <c r="ACZ224"/>
      <c r="ADA224"/>
      <c r="ADB224"/>
      <c r="ADC224"/>
      <c r="ADD224"/>
      <c r="ADE224"/>
      <c r="ADF224"/>
      <c r="ADG224"/>
      <c r="ADH224"/>
      <c r="ADI224"/>
      <c r="ADJ224"/>
      <c r="ADK224"/>
      <c r="ADL224"/>
      <c r="ADM224"/>
      <c r="ADN224"/>
      <c r="ADO224"/>
      <c r="ADP224"/>
      <c r="ADQ224"/>
      <c r="ADR224"/>
      <c r="ADS224"/>
      <c r="ADT224"/>
      <c r="ADU224"/>
      <c r="ADV224"/>
      <c r="ADW224"/>
      <c r="ADX224"/>
      <c r="ADY224"/>
      <c r="ADZ224"/>
      <c r="AEA224"/>
      <c r="AEB224"/>
      <c r="AEC224"/>
      <c r="AED224"/>
      <c r="AEE224"/>
      <c r="AEF224"/>
      <c r="AEG224"/>
      <c r="AEH224"/>
      <c r="AEI224"/>
      <c r="AEJ224"/>
      <c r="AEK224"/>
      <c r="AEL224"/>
      <c r="AEM224"/>
      <c r="AEN224"/>
      <c r="AEO224"/>
      <c r="AEP224"/>
      <c r="AEQ224"/>
      <c r="AER224"/>
      <c r="AES224"/>
      <c r="AET224"/>
      <c r="AEU224"/>
      <c r="AEV224"/>
      <c r="AEW224"/>
      <c r="AEX224"/>
      <c r="AEY224"/>
      <c r="AEZ224"/>
      <c r="AFA224"/>
      <c r="AFB224"/>
      <c r="AFC224"/>
      <c r="AFD224"/>
      <c r="AFE224"/>
      <c r="AFF224"/>
      <c r="AFG224"/>
      <c r="AFH224"/>
      <c r="AFI224"/>
      <c r="AFJ224"/>
      <c r="AFK224"/>
      <c r="AFL224"/>
      <c r="AFM224"/>
      <c r="AFN224"/>
      <c r="AFO224"/>
      <c r="AFP224"/>
      <c r="AFQ224"/>
      <c r="AFR224"/>
      <c r="AFS224"/>
      <c r="AFT224"/>
      <c r="AFU224"/>
      <c r="AFV224"/>
      <c r="AFW224"/>
      <c r="AFX224"/>
      <c r="AFY224"/>
      <c r="AFZ224"/>
      <c r="AGA224"/>
      <c r="AGB224"/>
      <c r="AGC224"/>
      <c r="AGD224"/>
      <c r="AGE224"/>
      <c r="AGF224"/>
      <c r="AGG224"/>
      <c r="AGH224"/>
      <c r="AGI224"/>
      <c r="AGJ224"/>
      <c r="AGK224"/>
      <c r="AGL224"/>
      <c r="AGM224"/>
      <c r="AGN224"/>
      <c r="AGO224"/>
      <c r="AGP224"/>
      <c r="AGQ224"/>
      <c r="AGR224"/>
      <c r="AGS224"/>
      <c r="AGT224"/>
      <c r="AGU224"/>
      <c r="AGV224"/>
      <c r="AGW224"/>
      <c r="AGX224"/>
      <c r="AGY224"/>
      <c r="AGZ224"/>
      <c r="AHA224"/>
      <c r="AHB224"/>
      <c r="AHC224"/>
      <c r="AHD224"/>
      <c r="AHE224"/>
      <c r="AHF224"/>
      <c r="AHG224"/>
      <c r="AHH224"/>
      <c r="AHI224"/>
      <c r="AHJ224"/>
      <c r="AHK224"/>
      <c r="AHL224"/>
      <c r="AHM224"/>
      <c r="AHN224"/>
      <c r="AHO224"/>
      <c r="AHP224"/>
      <c r="AHQ224"/>
      <c r="AHR224"/>
      <c r="AHS224"/>
      <c r="AHT224"/>
      <c r="AHU224"/>
      <c r="AHV224"/>
      <c r="AHW224"/>
      <c r="AHX224"/>
      <c r="AHY224"/>
      <c r="AHZ224"/>
      <c r="AIA224"/>
      <c r="AIB224"/>
      <c r="AIC224"/>
      <c r="AID224"/>
      <c r="AIE224"/>
      <c r="AIF224"/>
      <c r="AIG224"/>
      <c r="AIH224"/>
      <c r="AII224"/>
      <c r="AIJ224"/>
      <c r="AIK224"/>
      <c r="AIL224"/>
      <c r="AIM224"/>
      <c r="AIN224"/>
      <c r="AIO224"/>
      <c r="AIP224"/>
      <c r="AIQ224"/>
      <c r="AIR224"/>
      <c r="AIS224"/>
      <c r="AIT224"/>
      <c r="AIU224"/>
      <c r="AIV224"/>
      <c r="AIW224"/>
      <c r="AIX224"/>
      <c r="AIY224"/>
      <c r="AIZ224"/>
      <c r="AJA224"/>
      <c r="AJB224"/>
      <c r="AJC224"/>
      <c r="AJD224"/>
      <c r="AJE224"/>
      <c r="AJF224"/>
      <c r="AJG224"/>
      <c r="AJH224"/>
      <c r="AJI224"/>
      <c r="AJJ224"/>
      <c r="AJK224"/>
      <c r="AJL224"/>
      <c r="AJM224"/>
      <c r="AJN224"/>
      <c r="AJO224"/>
      <c r="AJP224"/>
      <c r="AJQ224"/>
      <c r="AJR224"/>
      <c r="AJS224"/>
      <c r="AJT224"/>
      <c r="AJU224"/>
      <c r="AJV224"/>
      <c r="AJW224"/>
      <c r="AJX224"/>
      <c r="AJY224"/>
      <c r="AJZ224"/>
      <c r="AKA224"/>
      <c r="AKB224"/>
      <c r="AKC224"/>
      <c r="AKD224"/>
      <c r="AKE224"/>
      <c r="AKF224"/>
      <c r="AKG224"/>
      <c r="AKH224"/>
      <c r="AKI224"/>
      <c r="AKJ224"/>
      <c r="AKK224"/>
      <c r="AKL224"/>
      <c r="AKM224"/>
      <c r="AKN224"/>
      <c r="AKO224"/>
      <c r="AKP224"/>
      <c r="AKQ224"/>
      <c r="AKR224"/>
      <c r="AKS224"/>
      <c r="AKT224"/>
      <c r="AKU224"/>
      <c r="AKV224"/>
      <c r="AKW224"/>
      <c r="AKX224"/>
      <c r="AKY224"/>
      <c r="AKZ224"/>
      <c r="ALA224"/>
      <c r="ALB224"/>
      <c r="ALC224"/>
      <c r="ALD224"/>
      <c r="ALE224"/>
      <c r="ALF224"/>
      <c r="ALG224"/>
      <c r="ALH224"/>
      <c r="ALI224"/>
      <c r="ALJ224"/>
      <c r="ALK224"/>
      <c r="ALL224"/>
      <c r="ALM224"/>
      <c r="ALN224"/>
      <c r="ALO224"/>
      <c r="ALP224"/>
      <c r="ALQ224"/>
      <c r="ALR224"/>
      <c r="ALS224"/>
      <c r="ALT224"/>
      <c r="ALU224"/>
      <c r="ALV224"/>
      <c r="ALW224"/>
      <c r="ALX224"/>
      <c r="ALY224"/>
      <c r="ALZ224"/>
      <c r="AMA224"/>
      <c r="AMB224"/>
      <c r="AMC224"/>
      <c r="AMD224"/>
      <c r="AME224"/>
      <c r="AMF224"/>
      <c r="AMG224"/>
      <c r="AMH224"/>
      <c r="AMI224"/>
      <c r="AMJ224"/>
    </row>
    <row r="225" spans="1:1024" ht="7.5" customHeight="1">
      <c r="A225" s="604"/>
      <c r="B225" s="604"/>
      <c r="C225" s="608"/>
      <c r="D225" s="608"/>
      <c r="E225" s="608"/>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9"/>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c r="ZB225"/>
      <c r="ZC225"/>
      <c r="ZD225"/>
      <c r="ZE225"/>
      <c r="ZF225"/>
      <c r="ZG225"/>
      <c r="ZH225"/>
      <c r="ZI225"/>
      <c r="ZJ225"/>
      <c r="ZK225"/>
      <c r="ZL225"/>
      <c r="ZM225"/>
      <c r="ZN225"/>
      <c r="ZO225"/>
      <c r="ZP225"/>
      <c r="ZQ225"/>
      <c r="ZR225"/>
      <c r="ZS225"/>
      <c r="ZT225"/>
      <c r="ZU225"/>
      <c r="ZV225"/>
      <c r="ZW225"/>
      <c r="ZX225"/>
      <c r="ZY225"/>
      <c r="ZZ225"/>
      <c r="AAA225"/>
      <c r="AAB225"/>
      <c r="AAC225"/>
      <c r="AAD225"/>
      <c r="AAE225"/>
      <c r="AAF225"/>
      <c r="AAG225"/>
      <c r="AAH225"/>
      <c r="AAI225"/>
      <c r="AAJ225"/>
      <c r="AAK225"/>
      <c r="AAL225"/>
      <c r="AAM225"/>
      <c r="AAN225"/>
      <c r="AAO225"/>
      <c r="AAP225"/>
      <c r="AAQ225"/>
      <c r="AAR225"/>
      <c r="AAS225"/>
      <c r="AAT225"/>
      <c r="AAU225"/>
      <c r="AAV225"/>
      <c r="AAW225"/>
      <c r="AAX225"/>
      <c r="AAY225"/>
      <c r="AAZ225"/>
      <c r="ABA225"/>
      <c r="ABB225"/>
      <c r="ABC225"/>
      <c r="ABD225"/>
      <c r="ABE225"/>
      <c r="ABF225"/>
      <c r="ABG225"/>
      <c r="ABH225"/>
      <c r="ABI225"/>
      <c r="ABJ225"/>
      <c r="ABK225"/>
      <c r="ABL225"/>
      <c r="ABM225"/>
      <c r="ABN225"/>
      <c r="ABO225"/>
      <c r="ABP225"/>
      <c r="ABQ225"/>
      <c r="ABR225"/>
      <c r="ABS225"/>
      <c r="ABT225"/>
      <c r="ABU225"/>
      <c r="ABV225"/>
      <c r="ABW225"/>
      <c r="ABX225"/>
      <c r="ABY225"/>
      <c r="ABZ225"/>
      <c r="ACA225"/>
      <c r="ACB225"/>
      <c r="ACC225"/>
      <c r="ACD225"/>
      <c r="ACE225"/>
      <c r="ACF225"/>
      <c r="ACG225"/>
      <c r="ACH225"/>
      <c r="ACI225"/>
      <c r="ACJ225"/>
      <c r="ACK225"/>
      <c r="ACL225"/>
      <c r="ACM225"/>
      <c r="ACN225"/>
      <c r="ACO225"/>
      <c r="ACP225"/>
      <c r="ACQ225"/>
      <c r="ACR225"/>
      <c r="ACS225"/>
      <c r="ACT225"/>
      <c r="ACU225"/>
      <c r="ACV225"/>
      <c r="ACW225"/>
      <c r="ACX225"/>
      <c r="ACY225"/>
      <c r="ACZ225"/>
      <c r="ADA225"/>
      <c r="ADB225"/>
      <c r="ADC225"/>
      <c r="ADD225"/>
      <c r="ADE225"/>
      <c r="ADF225"/>
      <c r="ADG225"/>
      <c r="ADH225"/>
      <c r="ADI225"/>
      <c r="ADJ225"/>
      <c r="ADK225"/>
      <c r="ADL225"/>
      <c r="ADM225"/>
      <c r="ADN225"/>
      <c r="ADO225"/>
      <c r="ADP225"/>
      <c r="ADQ225"/>
      <c r="ADR225"/>
      <c r="ADS225"/>
      <c r="ADT225"/>
      <c r="ADU225"/>
      <c r="ADV225"/>
      <c r="ADW225"/>
      <c r="ADX225"/>
      <c r="ADY225"/>
      <c r="ADZ225"/>
      <c r="AEA225"/>
      <c r="AEB225"/>
      <c r="AEC225"/>
      <c r="AED225"/>
      <c r="AEE225"/>
      <c r="AEF225"/>
      <c r="AEG225"/>
      <c r="AEH225"/>
      <c r="AEI225"/>
      <c r="AEJ225"/>
      <c r="AEK225"/>
      <c r="AEL225"/>
      <c r="AEM225"/>
      <c r="AEN225"/>
      <c r="AEO225"/>
      <c r="AEP225"/>
      <c r="AEQ225"/>
      <c r="AER225"/>
      <c r="AES225"/>
      <c r="AET225"/>
      <c r="AEU225"/>
      <c r="AEV225"/>
      <c r="AEW225"/>
      <c r="AEX225"/>
      <c r="AEY225"/>
      <c r="AEZ225"/>
      <c r="AFA225"/>
      <c r="AFB225"/>
      <c r="AFC225"/>
      <c r="AFD225"/>
      <c r="AFE225"/>
      <c r="AFF225"/>
      <c r="AFG225"/>
      <c r="AFH225"/>
      <c r="AFI225"/>
      <c r="AFJ225"/>
      <c r="AFK225"/>
      <c r="AFL225"/>
      <c r="AFM225"/>
      <c r="AFN225"/>
      <c r="AFO225"/>
      <c r="AFP225"/>
      <c r="AFQ225"/>
      <c r="AFR225"/>
      <c r="AFS225"/>
      <c r="AFT225"/>
      <c r="AFU225"/>
      <c r="AFV225"/>
      <c r="AFW225"/>
      <c r="AFX225"/>
      <c r="AFY225"/>
      <c r="AFZ225"/>
      <c r="AGA225"/>
      <c r="AGB225"/>
      <c r="AGC225"/>
      <c r="AGD225"/>
      <c r="AGE225"/>
      <c r="AGF225"/>
      <c r="AGG225"/>
      <c r="AGH225"/>
      <c r="AGI225"/>
      <c r="AGJ225"/>
      <c r="AGK225"/>
      <c r="AGL225"/>
      <c r="AGM225"/>
      <c r="AGN225"/>
      <c r="AGO225"/>
      <c r="AGP225"/>
      <c r="AGQ225"/>
      <c r="AGR225"/>
      <c r="AGS225"/>
      <c r="AGT225"/>
      <c r="AGU225"/>
      <c r="AGV225"/>
      <c r="AGW225"/>
      <c r="AGX225"/>
      <c r="AGY225"/>
      <c r="AGZ225"/>
      <c r="AHA225"/>
      <c r="AHB225"/>
      <c r="AHC225"/>
      <c r="AHD225"/>
      <c r="AHE225"/>
      <c r="AHF225"/>
      <c r="AHG225"/>
      <c r="AHH225"/>
      <c r="AHI225"/>
      <c r="AHJ225"/>
      <c r="AHK225"/>
      <c r="AHL225"/>
      <c r="AHM225"/>
      <c r="AHN225"/>
      <c r="AHO225"/>
      <c r="AHP225"/>
      <c r="AHQ225"/>
      <c r="AHR225"/>
      <c r="AHS225"/>
      <c r="AHT225"/>
      <c r="AHU225"/>
      <c r="AHV225"/>
      <c r="AHW225"/>
      <c r="AHX225"/>
      <c r="AHY225"/>
      <c r="AHZ225"/>
      <c r="AIA225"/>
      <c r="AIB225"/>
      <c r="AIC225"/>
      <c r="AID225"/>
      <c r="AIE225"/>
      <c r="AIF225"/>
      <c r="AIG225"/>
      <c r="AIH225"/>
      <c r="AII225"/>
      <c r="AIJ225"/>
      <c r="AIK225"/>
      <c r="AIL225"/>
      <c r="AIM225"/>
      <c r="AIN225"/>
      <c r="AIO225"/>
      <c r="AIP225"/>
      <c r="AIQ225"/>
      <c r="AIR225"/>
      <c r="AIS225"/>
      <c r="AIT225"/>
      <c r="AIU225"/>
      <c r="AIV225"/>
      <c r="AIW225"/>
      <c r="AIX225"/>
      <c r="AIY225"/>
      <c r="AIZ225"/>
      <c r="AJA225"/>
      <c r="AJB225"/>
      <c r="AJC225"/>
      <c r="AJD225"/>
      <c r="AJE225"/>
      <c r="AJF225"/>
      <c r="AJG225"/>
      <c r="AJH225"/>
      <c r="AJI225"/>
      <c r="AJJ225"/>
      <c r="AJK225"/>
      <c r="AJL225"/>
      <c r="AJM225"/>
      <c r="AJN225"/>
      <c r="AJO225"/>
      <c r="AJP225"/>
      <c r="AJQ225"/>
      <c r="AJR225"/>
      <c r="AJS225"/>
      <c r="AJT225"/>
      <c r="AJU225"/>
      <c r="AJV225"/>
      <c r="AJW225"/>
      <c r="AJX225"/>
      <c r="AJY225"/>
      <c r="AJZ225"/>
      <c r="AKA225"/>
      <c r="AKB225"/>
      <c r="AKC225"/>
      <c r="AKD225"/>
      <c r="AKE225"/>
      <c r="AKF225"/>
      <c r="AKG225"/>
      <c r="AKH225"/>
      <c r="AKI225"/>
      <c r="AKJ225"/>
      <c r="AKK225"/>
      <c r="AKL225"/>
      <c r="AKM225"/>
      <c r="AKN225"/>
      <c r="AKO225"/>
      <c r="AKP225"/>
      <c r="AKQ225"/>
      <c r="AKR225"/>
      <c r="AKS225"/>
      <c r="AKT225"/>
      <c r="AKU225"/>
      <c r="AKV225"/>
      <c r="AKW225"/>
      <c r="AKX225"/>
      <c r="AKY225"/>
      <c r="AKZ225"/>
      <c r="ALA225"/>
      <c r="ALB225"/>
      <c r="ALC225"/>
      <c r="ALD225"/>
      <c r="ALE225"/>
      <c r="ALF225"/>
      <c r="ALG225"/>
      <c r="ALH225"/>
      <c r="ALI225"/>
      <c r="ALJ225"/>
      <c r="ALK225"/>
      <c r="ALL225"/>
      <c r="ALM225"/>
      <c r="ALN225"/>
      <c r="ALO225"/>
      <c r="ALP225"/>
      <c r="ALQ225"/>
      <c r="ALR225"/>
      <c r="ALS225"/>
      <c r="ALT225"/>
      <c r="ALU225"/>
      <c r="ALV225"/>
      <c r="ALW225"/>
      <c r="ALX225"/>
      <c r="ALY225"/>
      <c r="ALZ225"/>
      <c r="AMA225"/>
      <c r="AMB225"/>
      <c r="AMC225"/>
      <c r="AMD225"/>
      <c r="AME225"/>
      <c r="AMF225"/>
      <c r="AMG225"/>
      <c r="AMH225"/>
      <c r="AMI225"/>
      <c r="AMJ225"/>
    </row>
    <row r="226" spans="1:1024" ht="4.5" customHeight="1">
      <c r="A226" s="610"/>
      <c r="B226" s="611"/>
      <c r="C226" s="611"/>
      <c r="D226" s="611"/>
      <c r="E226" s="611"/>
      <c r="F226" s="611"/>
      <c r="G226" s="611"/>
      <c r="H226" s="611"/>
      <c r="I226" s="611"/>
      <c r="J226" s="611"/>
      <c r="K226" s="611"/>
      <c r="L226" s="611"/>
      <c r="M226" s="611"/>
      <c r="N226" s="611"/>
      <c r="O226" s="611"/>
      <c r="P226" s="611"/>
      <c r="Q226" s="611"/>
      <c r="R226" s="611"/>
      <c r="S226" s="611"/>
      <c r="T226" s="611"/>
      <c r="U226" s="611"/>
      <c r="V226" s="611"/>
      <c r="W226" s="611"/>
      <c r="X226" s="611"/>
      <c r="Y226" s="611"/>
      <c r="Z226" s="611"/>
      <c r="AA226" s="611"/>
      <c r="AB226" s="611"/>
      <c r="AC226" s="611"/>
      <c r="AD226" s="611"/>
      <c r="AE226" s="611"/>
      <c r="AF226" s="611"/>
      <c r="AG226" s="611"/>
      <c r="AH226" s="611"/>
      <c r="AI226" s="611"/>
      <c r="AJ226" s="611"/>
      <c r="AK226" s="612"/>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c r="ZB226"/>
      <c r="ZC226"/>
      <c r="ZD226"/>
      <c r="ZE226"/>
      <c r="ZF226"/>
      <c r="ZG226"/>
      <c r="ZH226"/>
      <c r="ZI226"/>
      <c r="ZJ226"/>
      <c r="ZK226"/>
      <c r="ZL226"/>
      <c r="ZM226"/>
      <c r="ZN226"/>
      <c r="ZO226"/>
      <c r="ZP226"/>
      <c r="ZQ226"/>
      <c r="ZR226"/>
      <c r="ZS226"/>
      <c r="ZT226"/>
      <c r="ZU226"/>
      <c r="ZV226"/>
      <c r="ZW226"/>
      <c r="ZX226"/>
      <c r="ZY226"/>
      <c r="ZZ226"/>
      <c r="AAA226"/>
      <c r="AAB226"/>
      <c r="AAC226"/>
      <c r="AAD226"/>
      <c r="AAE226"/>
      <c r="AAF226"/>
      <c r="AAG226"/>
      <c r="AAH226"/>
      <c r="AAI226"/>
      <c r="AAJ226"/>
      <c r="AAK226"/>
      <c r="AAL226"/>
      <c r="AAM226"/>
      <c r="AAN226"/>
      <c r="AAO226"/>
      <c r="AAP226"/>
      <c r="AAQ226"/>
      <c r="AAR226"/>
      <c r="AAS226"/>
      <c r="AAT226"/>
      <c r="AAU226"/>
      <c r="AAV226"/>
      <c r="AAW226"/>
      <c r="AAX226"/>
      <c r="AAY226"/>
      <c r="AAZ226"/>
      <c r="ABA226"/>
      <c r="ABB226"/>
      <c r="ABC226"/>
      <c r="ABD226"/>
      <c r="ABE226"/>
      <c r="ABF226"/>
      <c r="ABG226"/>
      <c r="ABH226"/>
      <c r="ABI226"/>
      <c r="ABJ226"/>
      <c r="ABK226"/>
      <c r="ABL226"/>
      <c r="ABM226"/>
      <c r="ABN226"/>
      <c r="ABO226"/>
      <c r="ABP226"/>
      <c r="ABQ226"/>
      <c r="ABR226"/>
      <c r="ABS226"/>
      <c r="ABT226"/>
      <c r="ABU226"/>
      <c r="ABV226"/>
      <c r="ABW226"/>
      <c r="ABX226"/>
      <c r="ABY226"/>
      <c r="ABZ226"/>
      <c r="ACA226"/>
      <c r="ACB226"/>
      <c r="ACC226"/>
      <c r="ACD226"/>
      <c r="ACE226"/>
      <c r="ACF226"/>
      <c r="ACG226"/>
      <c r="ACH226"/>
      <c r="ACI226"/>
      <c r="ACJ226"/>
      <c r="ACK226"/>
      <c r="ACL226"/>
      <c r="ACM226"/>
      <c r="ACN226"/>
      <c r="ACO226"/>
      <c r="ACP226"/>
      <c r="ACQ226"/>
      <c r="ACR226"/>
      <c r="ACS226"/>
      <c r="ACT226"/>
      <c r="ACU226"/>
      <c r="ACV226"/>
      <c r="ACW226"/>
      <c r="ACX226"/>
      <c r="ACY226"/>
      <c r="ACZ226"/>
      <c r="ADA226"/>
      <c r="ADB226"/>
      <c r="ADC226"/>
      <c r="ADD226"/>
      <c r="ADE226"/>
      <c r="ADF226"/>
      <c r="ADG226"/>
      <c r="ADH226"/>
      <c r="ADI226"/>
      <c r="ADJ226"/>
      <c r="ADK226"/>
      <c r="ADL226"/>
      <c r="ADM226"/>
      <c r="ADN226"/>
      <c r="ADO226"/>
      <c r="ADP226"/>
      <c r="ADQ226"/>
      <c r="ADR226"/>
      <c r="ADS226"/>
      <c r="ADT226"/>
      <c r="ADU226"/>
      <c r="ADV226"/>
      <c r="ADW226"/>
      <c r="ADX226"/>
      <c r="ADY226"/>
      <c r="ADZ226"/>
      <c r="AEA226"/>
      <c r="AEB226"/>
      <c r="AEC226"/>
      <c r="AED226"/>
      <c r="AEE226"/>
      <c r="AEF226"/>
      <c r="AEG226"/>
      <c r="AEH226"/>
      <c r="AEI226"/>
      <c r="AEJ226"/>
      <c r="AEK226"/>
      <c r="AEL226"/>
      <c r="AEM226"/>
      <c r="AEN226"/>
      <c r="AEO226"/>
      <c r="AEP226"/>
      <c r="AEQ226"/>
      <c r="AER226"/>
      <c r="AES226"/>
      <c r="AET226"/>
      <c r="AEU226"/>
      <c r="AEV226"/>
      <c r="AEW226"/>
      <c r="AEX226"/>
      <c r="AEY226"/>
      <c r="AEZ226"/>
      <c r="AFA226"/>
      <c r="AFB226"/>
      <c r="AFC226"/>
      <c r="AFD226"/>
      <c r="AFE226"/>
      <c r="AFF226"/>
      <c r="AFG226"/>
      <c r="AFH226"/>
      <c r="AFI226"/>
      <c r="AFJ226"/>
      <c r="AFK226"/>
      <c r="AFL226"/>
      <c r="AFM226"/>
      <c r="AFN226"/>
      <c r="AFO226"/>
      <c r="AFP226"/>
      <c r="AFQ226"/>
      <c r="AFR226"/>
      <c r="AFS226"/>
      <c r="AFT226"/>
      <c r="AFU226"/>
      <c r="AFV226"/>
      <c r="AFW226"/>
      <c r="AFX226"/>
      <c r="AFY226"/>
      <c r="AFZ226"/>
      <c r="AGA226"/>
      <c r="AGB226"/>
      <c r="AGC226"/>
      <c r="AGD226"/>
      <c r="AGE226"/>
      <c r="AGF226"/>
      <c r="AGG226"/>
      <c r="AGH226"/>
      <c r="AGI226"/>
      <c r="AGJ226"/>
      <c r="AGK226"/>
      <c r="AGL226"/>
      <c r="AGM226"/>
      <c r="AGN226"/>
      <c r="AGO226"/>
      <c r="AGP226"/>
      <c r="AGQ226"/>
      <c r="AGR226"/>
      <c r="AGS226"/>
      <c r="AGT226"/>
      <c r="AGU226"/>
      <c r="AGV226"/>
      <c r="AGW226"/>
      <c r="AGX226"/>
      <c r="AGY226"/>
      <c r="AGZ226"/>
      <c r="AHA226"/>
      <c r="AHB226"/>
      <c r="AHC226"/>
      <c r="AHD226"/>
      <c r="AHE226"/>
      <c r="AHF226"/>
      <c r="AHG226"/>
      <c r="AHH226"/>
      <c r="AHI226"/>
      <c r="AHJ226"/>
      <c r="AHK226"/>
      <c r="AHL226"/>
      <c r="AHM226"/>
      <c r="AHN226"/>
      <c r="AHO226"/>
      <c r="AHP226"/>
      <c r="AHQ226"/>
      <c r="AHR226"/>
      <c r="AHS226"/>
      <c r="AHT226"/>
      <c r="AHU226"/>
      <c r="AHV226"/>
      <c r="AHW226"/>
      <c r="AHX226"/>
      <c r="AHY226"/>
      <c r="AHZ226"/>
      <c r="AIA226"/>
      <c r="AIB226"/>
      <c r="AIC226"/>
      <c r="AID226"/>
      <c r="AIE226"/>
      <c r="AIF226"/>
      <c r="AIG226"/>
      <c r="AIH226"/>
      <c r="AII226"/>
      <c r="AIJ226"/>
      <c r="AIK226"/>
      <c r="AIL226"/>
      <c r="AIM226"/>
      <c r="AIN226"/>
      <c r="AIO226"/>
      <c r="AIP226"/>
      <c r="AIQ226"/>
      <c r="AIR226"/>
      <c r="AIS226"/>
      <c r="AIT226"/>
      <c r="AIU226"/>
      <c r="AIV226"/>
      <c r="AIW226"/>
      <c r="AIX226"/>
      <c r="AIY226"/>
      <c r="AIZ226"/>
      <c r="AJA226"/>
      <c r="AJB226"/>
      <c r="AJC226"/>
      <c r="AJD226"/>
      <c r="AJE226"/>
      <c r="AJF226"/>
      <c r="AJG226"/>
      <c r="AJH226"/>
      <c r="AJI226"/>
      <c r="AJJ226"/>
      <c r="AJK226"/>
      <c r="AJL226"/>
      <c r="AJM226"/>
      <c r="AJN226"/>
      <c r="AJO226"/>
      <c r="AJP226"/>
      <c r="AJQ226"/>
      <c r="AJR226"/>
      <c r="AJS226"/>
      <c r="AJT226"/>
      <c r="AJU226"/>
      <c r="AJV226"/>
      <c r="AJW226"/>
      <c r="AJX226"/>
      <c r="AJY226"/>
      <c r="AJZ226"/>
      <c r="AKA226"/>
      <c r="AKB226"/>
      <c r="AKC226"/>
      <c r="AKD226"/>
      <c r="AKE226"/>
      <c r="AKF226"/>
      <c r="AKG226"/>
      <c r="AKH226"/>
      <c r="AKI226"/>
      <c r="AKJ226"/>
      <c r="AKK226"/>
      <c r="AKL226"/>
      <c r="AKM226"/>
      <c r="AKN226"/>
      <c r="AKO226"/>
      <c r="AKP226"/>
      <c r="AKQ226"/>
      <c r="AKR226"/>
      <c r="AKS226"/>
      <c r="AKT226"/>
      <c r="AKU226"/>
      <c r="AKV226"/>
      <c r="AKW226"/>
      <c r="AKX226"/>
      <c r="AKY226"/>
      <c r="AKZ226"/>
      <c r="ALA226"/>
      <c r="ALB226"/>
      <c r="ALC226"/>
      <c r="ALD226"/>
      <c r="ALE226"/>
      <c r="ALF226"/>
      <c r="ALG226"/>
      <c r="ALH226"/>
      <c r="ALI226"/>
      <c r="ALJ226"/>
      <c r="ALK226"/>
      <c r="ALL226"/>
      <c r="ALM226"/>
      <c r="ALN226"/>
      <c r="ALO226"/>
      <c r="ALP226"/>
      <c r="ALQ226"/>
      <c r="ALR226"/>
      <c r="ALS226"/>
      <c r="ALT226"/>
      <c r="ALU226"/>
      <c r="ALV226"/>
      <c r="ALW226"/>
      <c r="ALX226"/>
      <c r="ALY226"/>
      <c r="ALZ226"/>
      <c r="AMA226"/>
      <c r="AMB226"/>
      <c r="AMC226"/>
      <c r="AMD226"/>
      <c r="AME226"/>
      <c r="AMF226"/>
      <c r="AMG226"/>
      <c r="AMH226"/>
      <c r="AMI226"/>
      <c r="AMJ226"/>
    </row>
    <row r="227" spans="1:1024" ht="31.5" customHeight="1">
      <c r="A227" s="613"/>
      <c r="B227" s="1007" t="s">
        <v>338</v>
      </c>
      <c r="C227" s="1007"/>
      <c r="D227" s="1007"/>
      <c r="E227" s="1007"/>
      <c r="F227" s="1007"/>
      <c r="G227" s="1007"/>
      <c r="H227" s="1007"/>
      <c r="I227" s="1007"/>
      <c r="J227" s="1007"/>
      <c r="K227" s="1007"/>
      <c r="L227" s="1007"/>
      <c r="M227" s="1007"/>
      <c r="N227" s="1007"/>
      <c r="O227" s="1007"/>
      <c r="P227" s="1007"/>
      <c r="Q227" s="1007"/>
      <c r="R227" s="1007"/>
      <c r="S227" s="1007"/>
      <c r="T227" s="1007"/>
      <c r="U227" s="1007"/>
      <c r="V227" s="1007"/>
      <c r="W227" s="1007"/>
      <c r="X227" s="1007"/>
      <c r="Y227" s="1007"/>
      <c r="Z227" s="1007"/>
      <c r="AA227" s="1007"/>
      <c r="AB227" s="1007"/>
      <c r="AC227" s="1007"/>
      <c r="AD227" s="1007"/>
      <c r="AE227" s="1007"/>
      <c r="AF227" s="1007"/>
      <c r="AG227" s="1007"/>
      <c r="AH227" s="1007"/>
      <c r="AI227" s="1007"/>
      <c r="AJ227" s="1007"/>
      <c r="AK227" s="100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c r="AMG227"/>
      <c r="AMH227"/>
      <c r="AMI227"/>
      <c r="AMJ227"/>
    </row>
    <row r="228" spans="1:1024" ht="3" customHeight="1">
      <c r="A228" s="613"/>
      <c r="B228" s="295"/>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614"/>
      <c r="AL228"/>
      <c r="AM228" s="615"/>
      <c r="AN228" s="615"/>
      <c r="AO228" s="615"/>
      <c r="AP228" s="615"/>
      <c r="AQ228" s="615"/>
      <c r="AR228" s="615"/>
      <c r="AS228" s="615"/>
      <c r="AT228" s="615"/>
      <c r="AU228" s="615"/>
      <c r="AV228" s="615"/>
      <c r="AW228" s="615"/>
      <c r="AX228" s="615"/>
      <c r="AY228" s="615"/>
      <c r="AZ228" s="615"/>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c r="AMG228"/>
      <c r="AMH228"/>
      <c r="AMI228"/>
      <c r="AMJ228"/>
    </row>
    <row r="229" spans="1:1024" s="615" customFormat="1" ht="13.5" customHeight="1">
      <c r="A229" s="616"/>
      <c r="B229" s="617" t="s">
        <v>100</v>
      </c>
      <c r="C229" s="617"/>
      <c r="D229" s="1008"/>
      <c r="E229" s="1008"/>
      <c r="F229" s="617" t="s">
        <v>131</v>
      </c>
      <c r="G229" s="1008"/>
      <c r="H229" s="1008"/>
      <c r="I229" s="617" t="s">
        <v>132</v>
      </c>
      <c r="J229" s="1008"/>
      <c r="K229" s="1008"/>
      <c r="L229" s="617" t="s">
        <v>339</v>
      </c>
      <c r="M229" s="618"/>
      <c r="N229" s="1009" t="s">
        <v>48</v>
      </c>
      <c r="O229" s="1009"/>
      <c r="P229" s="1009"/>
      <c r="Q229" s="1010" t="str">
        <f>IF(G9="","",G9)</f>
        <v/>
      </c>
      <c r="R229" s="1010"/>
      <c r="S229" s="1010"/>
      <c r="T229" s="1010"/>
      <c r="U229" s="1010"/>
      <c r="V229" s="1010"/>
      <c r="W229" s="1010"/>
      <c r="X229" s="1010"/>
      <c r="Y229" s="1010"/>
      <c r="Z229" s="1010"/>
      <c r="AA229" s="1010"/>
      <c r="AB229" s="1010"/>
      <c r="AC229" s="1010"/>
      <c r="AD229" s="1010"/>
      <c r="AE229" s="1010"/>
      <c r="AF229" s="1010"/>
      <c r="AG229" s="1010"/>
      <c r="AH229" s="1010"/>
      <c r="AI229" s="1010"/>
      <c r="AJ229" s="1010"/>
      <c r="AK229" s="619"/>
    </row>
    <row r="230" spans="1:1024" ht="13.5" customHeight="1">
      <c r="A230" s="620"/>
      <c r="B230" s="621"/>
      <c r="C230" s="622"/>
      <c r="D230" s="622"/>
      <c r="E230" s="622"/>
      <c r="F230" s="622"/>
      <c r="G230" s="622"/>
      <c r="H230" s="622"/>
      <c r="I230" s="622"/>
      <c r="J230" s="622"/>
      <c r="K230" s="622"/>
      <c r="L230" s="622"/>
      <c r="M230" s="622"/>
      <c r="N230" s="1011" t="s">
        <v>340</v>
      </c>
      <c r="O230" s="1011"/>
      <c r="P230" s="1011"/>
      <c r="Q230" s="1012" t="s">
        <v>58</v>
      </c>
      <c r="R230" s="1012"/>
      <c r="S230" s="1013"/>
      <c r="T230" s="1013"/>
      <c r="U230" s="1013"/>
      <c r="V230" s="1013"/>
      <c r="W230" s="1013"/>
      <c r="X230" s="1014" t="s">
        <v>59</v>
      </c>
      <c r="Y230" s="1014"/>
      <c r="Z230" s="1013"/>
      <c r="AA230" s="1013"/>
      <c r="AB230" s="1013"/>
      <c r="AC230" s="1013"/>
      <c r="AD230" s="1013"/>
      <c r="AE230" s="1013"/>
      <c r="AF230" s="1013"/>
      <c r="AG230" s="1013"/>
      <c r="AH230" s="1013"/>
      <c r="AI230" s="1015"/>
      <c r="AJ230" s="1015"/>
      <c r="AK230" s="619"/>
      <c r="AM230"/>
      <c r="AN230"/>
      <c r="AO230"/>
      <c r="AP230"/>
      <c r="AQ230"/>
      <c r="AR230"/>
      <c r="AS230"/>
      <c r="AT230"/>
      <c r="AU230"/>
      <c r="AV230"/>
      <c r="AW230"/>
      <c r="AX230"/>
      <c r="AY230"/>
      <c r="AZ230"/>
    </row>
    <row r="231" spans="1:1024" ht="2.25" customHeight="1">
      <c r="A231" s="623"/>
      <c r="B231" s="624"/>
      <c r="C231" s="625"/>
      <c r="D231" s="625"/>
      <c r="E231" s="625"/>
      <c r="F231" s="625"/>
      <c r="G231" s="625"/>
      <c r="H231" s="625"/>
      <c r="I231" s="625"/>
      <c r="J231" s="625"/>
      <c r="K231" s="625"/>
      <c r="L231" s="625"/>
      <c r="M231" s="625"/>
      <c r="N231" s="625"/>
      <c r="O231" s="625"/>
      <c r="P231" s="624"/>
      <c r="Q231" s="626"/>
      <c r="R231" s="627"/>
      <c r="S231" s="627"/>
      <c r="T231" s="627"/>
      <c r="U231" s="627"/>
      <c r="V231" s="627"/>
      <c r="W231" s="628"/>
      <c r="X231" s="628"/>
      <c r="Y231" s="628"/>
      <c r="Z231" s="628"/>
      <c r="AA231" s="628"/>
      <c r="AB231" s="628"/>
      <c r="AC231" s="628"/>
      <c r="AD231" s="628"/>
      <c r="AE231" s="628"/>
      <c r="AF231" s="628"/>
      <c r="AG231" s="628"/>
      <c r="AH231" s="628"/>
      <c r="AI231" s="629"/>
      <c r="AJ231" s="630"/>
      <c r="AK231" s="631"/>
    </row>
    <row r="232" spans="1:1024" ht="7.5" customHeight="1">
      <c r="A232" s="632"/>
      <c r="B232" s="633"/>
      <c r="C232" s="634"/>
      <c r="D232" s="634"/>
      <c r="E232" s="634"/>
      <c r="F232" s="634"/>
      <c r="G232" s="634"/>
      <c r="H232" s="634"/>
      <c r="I232" s="634"/>
      <c r="J232" s="634"/>
      <c r="K232" s="634"/>
      <c r="L232" s="634"/>
      <c r="M232" s="634"/>
      <c r="N232" s="634"/>
      <c r="O232" s="634"/>
      <c r="P232" s="634"/>
      <c r="Q232" s="634"/>
      <c r="R232" s="634"/>
      <c r="S232" s="634"/>
      <c r="T232" s="634"/>
      <c r="U232" s="634"/>
      <c r="V232" s="634"/>
      <c r="W232" s="634"/>
      <c r="X232" s="634"/>
      <c r="Y232" s="634"/>
      <c r="Z232" s="634"/>
      <c r="AA232" s="634"/>
      <c r="AB232" s="634"/>
      <c r="AC232" s="634"/>
      <c r="AD232" s="634"/>
      <c r="AE232" s="634"/>
      <c r="AF232" s="634"/>
      <c r="AG232" s="634"/>
      <c r="AH232" s="634"/>
      <c r="AI232" s="634"/>
      <c r="AJ232" s="635"/>
    </row>
  </sheetData>
  <mergeCells count="309">
    <mergeCell ref="N230:P230"/>
    <mergeCell ref="Q230:R230"/>
    <mergeCell ref="S230:W230"/>
    <mergeCell ref="X230:Y230"/>
    <mergeCell ref="Z230:AH230"/>
    <mergeCell ref="AI230:AJ230"/>
    <mergeCell ref="C220:Y220"/>
    <mergeCell ref="Z220:AK220"/>
    <mergeCell ref="Z221:AK221"/>
    <mergeCell ref="C223:AK223"/>
    <mergeCell ref="C224:AK224"/>
    <mergeCell ref="B227:AK227"/>
    <mergeCell ref="D229:E229"/>
    <mergeCell ref="G229:H229"/>
    <mergeCell ref="J229:K229"/>
    <mergeCell ref="N229:P229"/>
    <mergeCell ref="Q229:AJ229"/>
    <mergeCell ref="A211:AF211"/>
    <mergeCell ref="B214:Y214"/>
    <mergeCell ref="Z214:AK214"/>
    <mergeCell ref="Z215:AK215"/>
    <mergeCell ref="Z216:AK216"/>
    <mergeCell ref="Z217:AK217"/>
    <mergeCell ref="Z218:AK218"/>
    <mergeCell ref="C219:Y219"/>
    <mergeCell ref="Z219:AK219"/>
    <mergeCell ref="A199:D202"/>
    <mergeCell ref="F199:AJ199"/>
    <mergeCell ref="F200:AI200"/>
    <mergeCell ref="F201:AI201"/>
    <mergeCell ref="F202:AI202"/>
    <mergeCell ref="A203:AF203"/>
    <mergeCell ref="A207:D208"/>
    <mergeCell ref="F208:L208"/>
    <mergeCell ref="A209:D210"/>
    <mergeCell ref="F209:T209"/>
    <mergeCell ref="H210:X210"/>
    <mergeCell ref="A191:D194"/>
    <mergeCell ref="F191:AI191"/>
    <mergeCell ref="F192:AI192"/>
    <mergeCell ref="F193:AI193"/>
    <mergeCell ref="F194:AJ194"/>
    <mergeCell ref="A195:D198"/>
    <mergeCell ref="F195:AI195"/>
    <mergeCell ref="F196:AI196"/>
    <mergeCell ref="F197:AI197"/>
    <mergeCell ref="F198:AI198"/>
    <mergeCell ref="A183:D186"/>
    <mergeCell ref="F183:AI183"/>
    <mergeCell ref="F184:AI184"/>
    <mergeCell ref="F185:AI185"/>
    <mergeCell ref="F186:AJ186"/>
    <mergeCell ref="A187:D190"/>
    <mergeCell ref="F187:AI187"/>
    <mergeCell ref="F188:AI188"/>
    <mergeCell ref="F189:AI189"/>
    <mergeCell ref="F190:AI190"/>
    <mergeCell ref="A172:AJ172"/>
    <mergeCell ref="A176:AJ176"/>
    <mergeCell ref="A178:D178"/>
    <mergeCell ref="E178:AJ178"/>
    <mergeCell ref="A179:D182"/>
    <mergeCell ref="F179:AJ179"/>
    <mergeCell ref="F180:AI180"/>
    <mergeCell ref="F181:AI181"/>
    <mergeCell ref="F182:AI182"/>
    <mergeCell ref="A163:AF163"/>
    <mergeCell ref="A166:A169"/>
    <mergeCell ref="C166:AJ166"/>
    <mergeCell ref="B167:B169"/>
    <mergeCell ref="C167:J169"/>
    <mergeCell ref="M167:AJ167"/>
    <mergeCell ref="M168:AJ168"/>
    <mergeCell ref="M169:AJ169"/>
    <mergeCell ref="A171:AF171"/>
    <mergeCell ref="A143:D143"/>
    <mergeCell ref="E143:AJ143"/>
    <mergeCell ref="A153:AF153"/>
    <mergeCell ref="A156:A161"/>
    <mergeCell ref="C156:AJ156"/>
    <mergeCell ref="B157:B161"/>
    <mergeCell ref="C157:J161"/>
    <mergeCell ref="K157:K158"/>
    <mergeCell ref="L157:L159"/>
    <mergeCell ref="M157:AJ158"/>
    <mergeCell ref="M159:AJ159"/>
    <mergeCell ref="L160:L161"/>
    <mergeCell ref="M161:AJ161"/>
    <mergeCell ref="A132:D137"/>
    <mergeCell ref="V133:AI133"/>
    <mergeCell ref="E135:AJ135"/>
    <mergeCell ref="L137:M137"/>
    <mergeCell ref="N137:O137"/>
    <mergeCell ref="Q137:R137"/>
    <mergeCell ref="A138:AF138"/>
    <mergeCell ref="B141:AJ141"/>
    <mergeCell ref="A142:D142"/>
    <mergeCell ref="E142:AJ142"/>
    <mergeCell ref="A127:AF127"/>
    <mergeCell ref="A130:D131"/>
    <mergeCell ref="E130:H130"/>
    <mergeCell ref="J130:L130"/>
    <mergeCell ref="N130:S130"/>
    <mergeCell ref="U130:Z130"/>
    <mergeCell ref="E131:H131"/>
    <mergeCell ref="J131:L131"/>
    <mergeCell ref="N131:S131"/>
    <mergeCell ref="U131:Z131"/>
    <mergeCell ref="AB131:AD131"/>
    <mergeCell ref="A114:AF114"/>
    <mergeCell ref="A117:D117"/>
    <mergeCell ref="E117:AJ117"/>
    <mergeCell ref="A118:D119"/>
    <mergeCell ref="P119:AJ119"/>
    <mergeCell ref="A120:D120"/>
    <mergeCell ref="A121:D126"/>
    <mergeCell ref="V122:AI122"/>
    <mergeCell ref="E123:AJ123"/>
    <mergeCell ref="E124:AJ124"/>
    <mergeCell ref="L126:M126"/>
    <mergeCell ref="N126:O126"/>
    <mergeCell ref="Q126:R126"/>
    <mergeCell ref="AD99:AE99"/>
    <mergeCell ref="AI99:AJ99"/>
    <mergeCell ref="B102:AJ102"/>
    <mergeCell ref="A107:D107"/>
    <mergeCell ref="A108:D113"/>
    <mergeCell ref="V109:AI109"/>
    <mergeCell ref="E111:AJ111"/>
    <mergeCell ref="L113:N113"/>
    <mergeCell ref="O113:P113"/>
    <mergeCell ref="R113:S113"/>
    <mergeCell ref="O97:U97"/>
    <mergeCell ref="X97:Y97"/>
    <mergeCell ref="O98:Q98"/>
    <mergeCell ref="R98:U98"/>
    <mergeCell ref="X98:Y98"/>
    <mergeCell ref="Q99:R99"/>
    <mergeCell ref="T99:U99"/>
    <mergeCell ref="W99:X99"/>
    <mergeCell ref="AA99:AB99"/>
    <mergeCell ref="B85:AJ85"/>
    <mergeCell ref="N87:Y87"/>
    <mergeCell ref="B88:AJ88"/>
    <mergeCell ref="A90:AA90"/>
    <mergeCell ref="AB90:AK90"/>
    <mergeCell ref="A91:AA91"/>
    <mergeCell ref="AB91:AK91"/>
    <mergeCell ref="A92:AA92"/>
    <mergeCell ref="B93:N93"/>
    <mergeCell ref="O93:U93"/>
    <mergeCell ref="AB93:AB95"/>
    <mergeCell ref="AC93:AC95"/>
    <mergeCell ref="AD93:AD98"/>
    <mergeCell ref="D94:N95"/>
    <mergeCell ref="O94:U94"/>
    <mergeCell ref="X94:Y94"/>
    <mergeCell ref="O95:Q95"/>
    <mergeCell ref="R95:U95"/>
    <mergeCell ref="X95:Y95"/>
    <mergeCell ref="B96:N96"/>
    <mergeCell ref="O96:U96"/>
    <mergeCell ref="AB96:AB98"/>
    <mergeCell ref="AC96:AC98"/>
    <mergeCell ref="D97:N98"/>
    <mergeCell ref="D79:AI79"/>
    <mergeCell ref="F80:AI80"/>
    <mergeCell ref="P81:Q81"/>
    <mergeCell ref="S81:T81"/>
    <mergeCell ref="V81:W81"/>
    <mergeCell ref="Z81:AA81"/>
    <mergeCell ref="AC81:AD81"/>
    <mergeCell ref="AH81:AI81"/>
    <mergeCell ref="B84:AJ84"/>
    <mergeCell ref="S73:W73"/>
    <mergeCell ref="Y73:AC73"/>
    <mergeCell ref="AE73:AI73"/>
    <mergeCell ref="N74:P74"/>
    <mergeCell ref="T74:V74"/>
    <mergeCell ref="Z74:AB74"/>
    <mergeCell ref="AF74:AH74"/>
    <mergeCell ref="X75:Y75"/>
    <mergeCell ref="AC75:AD75"/>
    <mergeCell ref="T70:V70"/>
    <mergeCell ref="Z70:AB70"/>
    <mergeCell ref="S71:W71"/>
    <mergeCell ref="Y71:AC71"/>
    <mergeCell ref="AE71:AI71"/>
    <mergeCell ref="N72:P72"/>
    <mergeCell ref="T72:V72"/>
    <mergeCell ref="Z72:AB72"/>
    <mergeCell ref="AF72:AH72"/>
    <mergeCell ref="A63:A71"/>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B67:J74"/>
    <mergeCell ref="S67:W67"/>
    <mergeCell ref="Y67:AD68"/>
    <mergeCell ref="AE67:AJ68"/>
    <mergeCell ref="N68:P68"/>
    <mergeCell ref="T68:V68"/>
    <mergeCell ref="S69:W69"/>
    <mergeCell ref="Y69:AC69"/>
    <mergeCell ref="AE69:AJ70"/>
    <mergeCell ref="N70:P70"/>
    <mergeCell ref="A59:AA59"/>
    <mergeCell ref="AB59:AK59"/>
    <mergeCell ref="A60:AA60"/>
    <mergeCell ref="AB60:AK60"/>
    <mergeCell ref="A61:AA61"/>
    <mergeCell ref="AB61:AK61"/>
    <mergeCell ref="S62:X62"/>
    <mergeCell ref="Y62:AD62"/>
    <mergeCell ref="AE62:AJ62"/>
    <mergeCell ref="B50:AK50"/>
    <mergeCell ref="A53:AA53"/>
    <mergeCell ref="AB53:AK53"/>
    <mergeCell ref="A54:AA54"/>
    <mergeCell ref="AB54:AK54"/>
    <mergeCell ref="Q55:R55"/>
    <mergeCell ref="T55:U55"/>
    <mergeCell ref="W55:X55"/>
    <mergeCell ref="AA55:AB55"/>
    <mergeCell ref="AD55:AE55"/>
    <mergeCell ref="AI55:AJ55"/>
    <mergeCell ref="B39:AK39"/>
    <mergeCell ref="B40:AK40"/>
    <mergeCell ref="B41:AK41"/>
    <mergeCell ref="B42:AK42"/>
    <mergeCell ref="B43:AK43"/>
    <mergeCell ref="B44:AK44"/>
    <mergeCell ref="B45:AK45"/>
    <mergeCell ref="B47:AK47"/>
    <mergeCell ref="B48:AK48"/>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29:O29"/>
    <mergeCell ref="P29:U29"/>
    <mergeCell ref="W29:AB29"/>
    <mergeCell ref="AD29:AI29"/>
    <mergeCell ref="B30:O30"/>
    <mergeCell ref="P30:U30"/>
    <mergeCell ref="W30:AB30"/>
    <mergeCell ref="AD30:AI30"/>
    <mergeCell ref="B31:O31"/>
    <mergeCell ref="P31:U31"/>
    <mergeCell ref="W31:AB31"/>
    <mergeCell ref="AD31:AI31"/>
    <mergeCell ref="B20:AK20"/>
    <mergeCell ref="B25:AK25"/>
    <mergeCell ref="A27:O27"/>
    <mergeCell ref="P27:U27"/>
    <mergeCell ref="W27:AB27"/>
    <mergeCell ref="AD27:AI27"/>
    <mergeCell ref="B28:C28"/>
    <mergeCell ref="D28:E28"/>
    <mergeCell ref="P28:U28"/>
    <mergeCell ref="W28:AB28"/>
    <mergeCell ref="AD28:AI28"/>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A10:F12"/>
    <mergeCell ref="H10:L10"/>
    <mergeCell ref="G11:AJ11"/>
    <mergeCell ref="G12:AJ12"/>
  </mergeCells>
  <phoneticPr fontId="99"/>
  <conditionalFormatting sqref="AD27:AJ36">
    <cfRule type="expression" dxfId="19" priority="2">
      <formula>$W$19="×"</formula>
    </cfRule>
  </conditionalFormatting>
  <conditionalFormatting sqref="A116:AJ126">
    <cfRule type="expression" dxfId="17" priority="4">
      <formula>$L$19="×"</formula>
    </cfRule>
  </conditionalFormatting>
  <conditionalFormatting sqref="A106:AJ113">
    <cfRule type="expression" dxfId="16" priority="5">
      <formula>$B$19="×"</formula>
    </cfRule>
  </conditionalFormatting>
  <conditionalFormatting sqref="A129:AJ137">
    <cfRule type="expression" dxfId="15" priority="6">
      <formula>$W$19="×"</formula>
    </cfRule>
  </conditionalFormatting>
  <conditionalFormatting sqref="A205:AJ211">
    <cfRule type="expression" dxfId="14" priority="7">
      <formula>$L$19="×"</formula>
    </cfRule>
  </conditionalFormatting>
  <conditionalFormatting sqref="A114:AJ114">
    <cfRule type="expression" dxfId="13" priority="8">
      <formula>$B$19="×"</formula>
    </cfRule>
  </conditionalFormatting>
  <conditionalFormatting sqref="A127:AJ127">
    <cfRule type="expression" dxfId="12" priority="9">
      <formula>$L$19="×"</formula>
    </cfRule>
  </conditionalFormatting>
  <conditionalFormatting sqref="A138:AJ138">
    <cfRule type="expression" dxfId="11" priority="10">
      <formula>$W$19="×"</formula>
    </cfRule>
  </conditionalFormatting>
  <conditionalFormatting sqref="A146:AJ172">
    <cfRule type="expression" dxfId="10" priority="11">
      <formula>$B$19="×"</formula>
    </cfRule>
  </conditionalFormatting>
  <conditionalFormatting sqref="A57:AK85">
    <cfRule type="expression" dxfId="9" priority="12">
      <formula>$L$19="×"</formula>
    </cfRule>
  </conditionalFormatting>
  <conditionalFormatting sqref="A87:AK102">
    <cfRule type="expression" dxfId="8" priority="13">
      <formula>$W$19="×"</formula>
    </cfRule>
  </conditionalFormatting>
  <conditionalFormatting sqref="W27:AC36">
    <cfRule type="expression" dxfId="7" priority="14">
      <formula>$L$19="×"</formula>
    </cfRule>
  </conditionalFormatting>
  <conditionalFormatting sqref="P27:V36">
    <cfRule type="expression" dxfId="6" priority="15">
      <formula>$B$19="×"</formula>
    </cfRule>
  </conditionalFormatting>
  <conditionalFormatting sqref="A174:AJ203">
    <cfRule type="expression" dxfId="5" priority="16">
      <formula>AND($B$19="×",$L$19="×")</formula>
    </cfRule>
  </conditionalFormatting>
  <conditionalFormatting sqref="B218:AK218">
    <cfRule type="expression" dxfId="4" priority="17">
      <formula>$B$19="×"</formula>
    </cfRule>
  </conditionalFormatting>
  <conditionalFormatting sqref="B19:K19">
    <cfRule type="expression" dxfId="3" priority="18">
      <formula>$B$19="×"</formula>
    </cfRule>
  </conditionalFormatting>
  <conditionalFormatting sqref="L19:V19">
    <cfRule type="expression" dxfId="2" priority="19">
      <formula>$L$19="×"</formula>
    </cfRule>
  </conditionalFormatting>
  <conditionalFormatting sqref="W19:AK19">
    <cfRule type="expression" dxfId="1" priority="20">
      <formula>$W$19="×"</formula>
    </cfRule>
  </conditionalFormatting>
  <conditionalFormatting sqref="AG55:AK55">
    <cfRule type="expression" dxfId="0" priority="21">
      <formula>$L$19="×"</formula>
    </cfRule>
  </conditionalFormatting>
  <dataValidations count="3">
    <dataValidation operator="equal" allowBlank="1" showInputMessage="1" showErrorMessage="1" sqref="A15 K15 T15 Q55:R55 T55:U55 AA55:AB55 AD55:AE55 P62:Q62 W75 AH75 P81:Q81 S81:T81 Z81:AA81 AC81:AD81 Q99:R99 T99:U99 AA99:AB99 AD99:AE99 O104:P104 R104:S104 Y104:Z104 AB104:AC104 S107:S110 S118 S120:S122 S132:S134 D229:E229 G229:H229 J229:K229 S230 W231" xr:uid="{00000000-0002-0000-0200-000000000000}">
      <formula1>0</formula1>
      <formula2>0</formula2>
    </dataValidation>
    <dataValidation type="list" operator="equal" allowBlank="1" showInputMessage="1" showErrorMessage="1" sqref="B19 L19 W19" xr:uid="{00000000-0002-0000-0200-000001000000}">
      <formula1>"○,×"</formula1>
      <formula2>0</formula2>
    </dataValidation>
    <dataValidation type="list" operator="equal" allowBlank="1" showInputMessage="1" showErrorMessage="1" sqref="L113:N113" xr:uid="{00000000-0002-0000-0200-000002000000}">
      <formula1>"平成,令和"</formula1>
      <formula2>0</formula2>
    </dataValidation>
  </dataValidations>
  <pageMargins left="0.62986111111111098" right="0.15763888888888899" top="0.62986111111111098" bottom="0.23611111111111099" header="0.51180555555555496" footer="0.51180555555555496"/>
  <pageSetup paperSize="0" scale="0" firstPageNumber="0" orientation="portrait" usePrinterDefaults="0" horizontalDpi="0" verticalDpi="0" copies="0"/>
  <rowBreaks count="4" manualBreakCount="4">
    <brk id="51" max="16383" man="1"/>
    <brk id="103" max="16383" man="1"/>
    <brk id="139" max="16383" man="1"/>
    <brk id="173" max="1638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11"/>
  <sheetViews>
    <sheetView zoomScaleNormal="100" zoomScalePageLayoutView="60" workbookViewId="0"/>
  </sheetViews>
  <sheetFormatPr defaultRowHeight="12.75"/>
  <cols>
    <col min="1" max="1" width="3.6640625" style="93"/>
    <col min="2" max="11" width="2.6640625" style="93"/>
    <col min="12" max="12" width="13.796875" style="93"/>
    <col min="13" max="13" width="11.265625" style="93"/>
    <col min="14" max="14" width="13.9296875" style="93"/>
    <col min="15" max="16" width="31.46484375" style="93"/>
    <col min="17" max="17" width="10.73046875" style="93"/>
    <col min="18" max="20" width="10.06640625" style="93"/>
    <col min="21" max="21" width="6.73046875" style="93"/>
    <col min="22" max="22" width="4.19921875" style="93"/>
    <col min="23" max="23" width="3.6640625" style="93"/>
    <col min="24" max="24" width="3.06640625" style="93"/>
    <col min="25" max="25" width="3.6640625" style="93"/>
    <col min="26" max="26" width="7.9296875" style="93"/>
    <col min="27" max="27" width="3.6640625" style="93"/>
    <col min="28" max="28" width="3.06640625" style="93"/>
    <col min="29" max="29" width="3.6640625" style="93"/>
    <col min="30" max="30" width="3.06640625" style="93"/>
    <col min="31" max="31" width="2.46484375" style="93"/>
    <col min="32" max="32" width="3.3984375" style="93"/>
    <col min="33" max="33" width="5.46484375" style="93"/>
    <col min="34" max="34" width="14.33203125" style="93"/>
    <col min="35" max="35" width="1.796875" style="93"/>
    <col min="36" max="1025" width="2.46484375" style="93"/>
  </cols>
  <sheetData>
    <row r="1" spans="1:34" ht="21" customHeight="1">
      <c r="A1" s="636" t="s">
        <v>341</v>
      </c>
      <c r="B1" s="96"/>
      <c r="C1" s="96"/>
      <c r="D1" s="96"/>
      <c r="E1" s="96"/>
      <c r="F1" s="96"/>
      <c r="G1" s="637" t="s">
        <v>342</v>
      </c>
      <c r="H1" s="96"/>
      <c r="I1" s="96"/>
      <c r="J1" s="96"/>
      <c r="K1" s="96"/>
      <c r="L1" s="96"/>
      <c r="M1" s="96"/>
      <c r="N1" s="96"/>
      <c r="O1" s="96"/>
      <c r="P1" s="96"/>
      <c r="Q1" s="96"/>
      <c r="R1" s="96"/>
      <c r="S1" s="96"/>
      <c r="T1" s="96"/>
      <c r="U1" s="96"/>
      <c r="V1" s="96"/>
      <c r="W1" s="97"/>
      <c r="X1" s="97"/>
      <c r="Y1" s="97"/>
      <c r="Z1" s="97"/>
      <c r="AA1" s="97"/>
      <c r="AB1" s="97"/>
      <c r="AC1" s="97"/>
      <c r="AD1" s="97"/>
      <c r="AE1" s="97"/>
      <c r="AF1" s="97"/>
      <c r="AG1" s="97"/>
      <c r="AH1" s="97"/>
    </row>
    <row r="2" spans="1:34" ht="21" customHeight="1">
      <c r="A2" s="96"/>
      <c r="B2" s="637"/>
      <c r="C2" s="637"/>
      <c r="D2" s="637"/>
      <c r="E2" s="637"/>
      <c r="F2" s="637"/>
      <c r="G2" s="637"/>
      <c r="H2" s="637"/>
      <c r="I2" s="637"/>
      <c r="J2" s="637"/>
      <c r="K2" s="637"/>
      <c r="L2" s="637"/>
      <c r="M2" s="637"/>
      <c r="N2" s="637"/>
      <c r="O2" s="637"/>
      <c r="P2" s="637"/>
      <c r="Q2" s="637"/>
      <c r="R2" s="637"/>
      <c r="S2" s="637"/>
      <c r="T2" s="637"/>
      <c r="U2" s="637"/>
      <c r="V2" s="637"/>
      <c r="W2" s="97"/>
      <c r="X2" s="97"/>
      <c r="Y2" s="97"/>
      <c r="Z2" s="97"/>
      <c r="AA2" s="106"/>
      <c r="AB2" s="638"/>
      <c r="AC2" s="638"/>
      <c r="AD2" s="638"/>
      <c r="AE2" s="638"/>
      <c r="AF2" s="638"/>
      <c r="AG2" s="638"/>
      <c r="AH2" s="638"/>
    </row>
    <row r="3" spans="1:34" ht="27" customHeight="1">
      <c r="A3" s="1016" t="s">
        <v>48</v>
      </c>
      <c r="B3" s="1016"/>
      <c r="C3" s="1016"/>
      <c r="D3" s="1017" t="str">
        <f>IF(基本情報入力シート!M16="","",基本情報入力シート!M16)</f>
        <v/>
      </c>
      <c r="E3" s="1017"/>
      <c r="F3" s="1017"/>
      <c r="G3" s="1017"/>
      <c r="H3" s="1017"/>
      <c r="I3" s="1017"/>
      <c r="J3" s="1017"/>
      <c r="K3" s="1017"/>
      <c r="L3" s="1017"/>
      <c r="M3" s="1017"/>
      <c r="N3" s="1017"/>
      <c r="O3" s="1017"/>
      <c r="P3" s="639"/>
      <c r="Q3" s="640"/>
      <c r="R3" s="640"/>
      <c r="S3" s="96"/>
      <c r="T3" s="96"/>
      <c r="U3" s="96"/>
      <c r="V3" s="640"/>
      <c r="W3" s="96"/>
      <c r="X3" s="96"/>
      <c r="Y3" s="96"/>
      <c r="Z3" s="96"/>
      <c r="AA3" s="96"/>
      <c r="AB3" s="96"/>
      <c r="AC3" s="96"/>
      <c r="AD3" s="96"/>
      <c r="AE3" s="96"/>
      <c r="AF3" s="96"/>
      <c r="AG3" s="96"/>
      <c r="AH3" s="96"/>
    </row>
    <row r="4" spans="1:34" ht="21" customHeight="1">
      <c r="A4" s="641"/>
      <c r="B4" s="641"/>
      <c r="C4" s="641"/>
      <c r="D4" s="642"/>
      <c r="E4" s="642"/>
      <c r="F4" s="642"/>
      <c r="G4" s="642"/>
      <c r="H4" s="642"/>
      <c r="I4" s="642"/>
      <c r="J4" s="642"/>
      <c r="K4" s="642"/>
      <c r="L4" s="642"/>
      <c r="M4" s="642"/>
      <c r="N4" s="642"/>
      <c r="O4" s="642"/>
      <c r="P4" s="642"/>
      <c r="Q4" s="640"/>
      <c r="R4" s="640"/>
      <c r="S4" s="96"/>
      <c r="T4" s="96"/>
      <c r="U4" s="96"/>
      <c r="V4" s="640"/>
      <c r="W4" s="96"/>
      <c r="X4" s="96"/>
      <c r="Y4" s="96"/>
      <c r="Z4" s="96"/>
      <c r="AA4" s="96"/>
      <c r="AB4" s="96"/>
      <c r="AC4" s="96"/>
      <c r="AD4" s="96"/>
      <c r="AE4" s="96"/>
      <c r="AF4" s="96"/>
      <c r="AG4" s="96"/>
      <c r="AH4" s="96"/>
    </row>
    <row r="5" spans="1:34" ht="27.75" customHeight="1">
      <c r="A5" s="1018" t="s">
        <v>343</v>
      </c>
      <c r="B5" s="1018"/>
      <c r="C5" s="1018"/>
      <c r="D5" s="1018"/>
      <c r="E5" s="1018"/>
      <c r="F5" s="1018"/>
      <c r="G5" s="1018"/>
      <c r="H5" s="1018"/>
      <c r="I5" s="1018"/>
      <c r="J5" s="1018"/>
      <c r="K5" s="1018"/>
      <c r="L5" s="1018"/>
      <c r="M5" s="1018"/>
      <c r="N5" s="1018"/>
      <c r="O5" s="643" t="str">
        <f>IF(SUM(AH12:AH111)=0,"",SUM(AH12:AH111))</f>
        <v/>
      </c>
      <c r="P5" s="642"/>
      <c r="Q5" s="640"/>
      <c r="R5" s="640"/>
      <c r="S5" s="96"/>
      <c r="T5" s="96"/>
      <c r="U5" s="96"/>
      <c r="V5" s="640"/>
      <c r="W5" s="96"/>
      <c r="X5" s="96"/>
      <c r="Y5" s="96"/>
      <c r="Z5" s="96"/>
      <c r="AA5" s="96"/>
      <c r="AB5" s="96"/>
      <c r="AC5" s="96"/>
      <c r="AD5" s="96"/>
      <c r="AE5" s="96"/>
      <c r="AF5" s="96"/>
      <c r="AG5" s="96"/>
      <c r="AH5" s="96"/>
    </row>
    <row r="6" spans="1:34" ht="21" customHeight="1">
      <c r="A6" s="96"/>
      <c r="B6" s="96"/>
      <c r="C6" s="96"/>
      <c r="D6" s="96"/>
      <c r="E6" s="96"/>
      <c r="F6" s="96"/>
      <c r="G6" s="96"/>
      <c r="H6" s="96"/>
      <c r="I6" s="96"/>
      <c r="J6" s="96"/>
      <c r="K6" s="96"/>
      <c r="L6" s="96"/>
      <c r="M6" s="96"/>
      <c r="N6" s="96"/>
      <c r="O6" s="96"/>
      <c r="P6" s="96"/>
      <c r="Q6" s="644"/>
      <c r="R6" s="644"/>
      <c r="S6" s="96"/>
      <c r="T6" s="96"/>
      <c r="U6" s="96"/>
      <c r="V6" s="96"/>
      <c r="W6" s="96"/>
      <c r="X6" s="96"/>
      <c r="Y6" s="96"/>
      <c r="Z6" s="96"/>
      <c r="AA6" s="96"/>
      <c r="AB6" s="96"/>
      <c r="AC6" s="96"/>
      <c r="AD6" s="96"/>
      <c r="AE6" s="96"/>
      <c r="AF6" s="96"/>
      <c r="AG6" s="96"/>
      <c r="AH6" s="645"/>
    </row>
    <row r="7" spans="1:34" ht="18" customHeight="1">
      <c r="A7" s="1019"/>
      <c r="B7" s="1020" t="s">
        <v>70</v>
      </c>
      <c r="C7" s="1020"/>
      <c r="D7" s="1020"/>
      <c r="E7" s="1020"/>
      <c r="F7" s="1020"/>
      <c r="G7" s="1020"/>
      <c r="H7" s="1020"/>
      <c r="I7" s="1020"/>
      <c r="J7" s="1020"/>
      <c r="K7" s="1020"/>
      <c r="L7" s="1020" t="s">
        <v>71</v>
      </c>
      <c r="M7" s="646"/>
      <c r="N7" s="647"/>
      <c r="O7" s="1021" t="s">
        <v>73</v>
      </c>
      <c r="P7" s="1022" t="s">
        <v>74</v>
      </c>
      <c r="Q7" s="1023" t="s">
        <v>344</v>
      </c>
      <c r="R7" s="1024" t="s">
        <v>345</v>
      </c>
      <c r="S7" s="648" t="s">
        <v>346</v>
      </c>
      <c r="T7" s="649"/>
      <c r="U7" s="649"/>
      <c r="V7" s="649"/>
      <c r="W7" s="649"/>
      <c r="X7" s="649"/>
      <c r="Y7" s="649"/>
      <c r="Z7" s="649"/>
      <c r="AA7" s="649"/>
      <c r="AB7" s="649"/>
      <c r="AC7" s="649"/>
      <c r="AD7" s="649"/>
      <c r="AE7" s="649"/>
      <c r="AF7" s="649"/>
      <c r="AG7" s="649"/>
      <c r="AH7" s="650"/>
    </row>
    <row r="8" spans="1:34" ht="14.25" customHeight="1">
      <c r="A8" s="1019"/>
      <c r="B8" s="1020"/>
      <c r="C8" s="1020"/>
      <c r="D8" s="1020"/>
      <c r="E8" s="1020"/>
      <c r="F8" s="1020"/>
      <c r="G8" s="1020"/>
      <c r="H8" s="1020"/>
      <c r="I8" s="1020"/>
      <c r="J8" s="1020"/>
      <c r="K8" s="1020"/>
      <c r="L8" s="1020"/>
      <c r="M8" s="1025" t="s">
        <v>72</v>
      </c>
      <c r="N8" s="1025"/>
      <c r="O8" s="1021"/>
      <c r="P8" s="1022"/>
      <c r="Q8" s="1023"/>
      <c r="R8" s="1024"/>
      <c r="S8" s="651"/>
      <c r="T8" s="1026" t="s">
        <v>15</v>
      </c>
      <c r="U8" s="1026"/>
      <c r="V8" s="1027" t="s">
        <v>347</v>
      </c>
      <c r="W8" s="1027"/>
      <c r="X8" s="1027"/>
      <c r="Y8" s="1027"/>
      <c r="Z8" s="1027"/>
      <c r="AA8" s="1027"/>
      <c r="AB8" s="1027"/>
      <c r="AC8" s="1027"/>
      <c r="AD8" s="1027"/>
      <c r="AE8" s="1027"/>
      <c r="AF8" s="1027"/>
      <c r="AG8" s="1027"/>
      <c r="AH8" s="1024" t="s">
        <v>348</v>
      </c>
    </row>
    <row r="9" spans="1:34" ht="13.5" customHeight="1">
      <c r="A9" s="1019"/>
      <c r="B9" s="1020"/>
      <c r="C9" s="1020"/>
      <c r="D9" s="1020"/>
      <c r="E9" s="1020"/>
      <c r="F9" s="1020"/>
      <c r="G9" s="1020"/>
      <c r="H9" s="1020"/>
      <c r="I9" s="1020"/>
      <c r="J9" s="1020"/>
      <c r="K9" s="1020"/>
      <c r="L9" s="1020"/>
      <c r="M9" s="652"/>
      <c r="N9" s="653"/>
      <c r="O9" s="1021"/>
      <c r="P9" s="1022"/>
      <c r="Q9" s="1023"/>
      <c r="R9" s="1024"/>
      <c r="S9" s="1028" t="s">
        <v>349</v>
      </c>
      <c r="T9" s="1029" t="s">
        <v>350</v>
      </c>
      <c r="U9" s="1030" t="s">
        <v>351</v>
      </c>
      <c r="V9" s="1023" t="s">
        <v>352</v>
      </c>
      <c r="W9" s="1023"/>
      <c r="X9" s="1023"/>
      <c r="Y9" s="1023"/>
      <c r="Z9" s="1023"/>
      <c r="AA9" s="1023"/>
      <c r="AB9" s="1023"/>
      <c r="AC9" s="1023"/>
      <c r="AD9" s="1023"/>
      <c r="AE9" s="1023"/>
      <c r="AF9" s="1023"/>
      <c r="AG9" s="1023"/>
      <c r="AH9" s="1024"/>
    </row>
    <row r="10" spans="1:34" ht="150" customHeight="1">
      <c r="A10" s="1019"/>
      <c r="B10" s="1020"/>
      <c r="C10" s="1020"/>
      <c r="D10" s="1020"/>
      <c r="E10" s="1020"/>
      <c r="F10" s="1020"/>
      <c r="G10" s="1020"/>
      <c r="H10" s="1020"/>
      <c r="I10" s="1020"/>
      <c r="J10" s="1020"/>
      <c r="K10" s="1020"/>
      <c r="L10" s="1020"/>
      <c r="M10" s="654" t="s">
        <v>77</v>
      </c>
      <c r="N10" s="654" t="s">
        <v>78</v>
      </c>
      <c r="O10" s="1021"/>
      <c r="P10" s="1022"/>
      <c r="Q10" s="1023"/>
      <c r="R10" s="1024"/>
      <c r="S10" s="1028"/>
      <c r="T10" s="1029"/>
      <c r="U10" s="1030"/>
      <c r="V10" s="1023"/>
      <c r="W10" s="1023"/>
      <c r="X10" s="1023"/>
      <c r="Y10" s="1023"/>
      <c r="Z10" s="1023"/>
      <c r="AA10" s="1023"/>
      <c r="AB10" s="1023"/>
      <c r="AC10" s="1023"/>
      <c r="AD10" s="1023"/>
      <c r="AE10" s="1023"/>
      <c r="AF10" s="1023"/>
      <c r="AG10" s="1023"/>
      <c r="AH10" s="1024"/>
    </row>
    <row r="11" spans="1:34" ht="14.25">
      <c r="A11" s="655"/>
      <c r="B11" s="656"/>
      <c r="C11" s="657"/>
      <c r="D11" s="657"/>
      <c r="E11" s="657"/>
      <c r="F11" s="657"/>
      <c r="G11" s="657"/>
      <c r="H11" s="657"/>
      <c r="I11" s="657"/>
      <c r="J11" s="657"/>
      <c r="K11" s="658"/>
      <c r="L11" s="659"/>
      <c r="M11" s="659"/>
      <c r="N11" s="659"/>
      <c r="O11" s="660"/>
      <c r="P11" s="661"/>
      <c r="Q11" s="662"/>
      <c r="R11" s="663"/>
      <c r="S11" s="664"/>
      <c r="T11" s="665"/>
      <c r="U11" s="666"/>
      <c r="V11" s="667"/>
      <c r="W11" s="668"/>
      <c r="X11" s="668"/>
      <c r="Y11" s="668"/>
      <c r="Z11" s="668"/>
      <c r="AA11" s="668"/>
      <c r="AB11" s="668"/>
      <c r="AC11" s="668"/>
      <c r="AD11" s="668"/>
      <c r="AE11" s="668"/>
      <c r="AF11" s="668"/>
      <c r="AG11" s="668"/>
      <c r="AH11" s="663"/>
    </row>
    <row r="12" spans="1:34" ht="36.75" customHeight="1">
      <c r="A12" s="669">
        <v>1</v>
      </c>
      <c r="B12" s="670" t="str">
        <f>IF(基本情報入力シート!C33="","",基本情報入力シート!C33)</f>
        <v/>
      </c>
      <c r="C12" s="671" t="str">
        <f>IF(基本情報入力シート!D33="","",基本情報入力シート!D33)</f>
        <v/>
      </c>
      <c r="D12" s="672" t="str">
        <f>IF(基本情報入力シート!E33="","",基本情報入力シート!E33)</f>
        <v/>
      </c>
      <c r="E12" s="672" t="str">
        <f>IF(基本情報入力シート!F33="","",基本情報入力シート!F33)</f>
        <v/>
      </c>
      <c r="F12" s="672" t="str">
        <f>IF(基本情報入力シート!G33="","",基本情報入力シート!G33)</f>
        <v/>
      </c>
      <c r="G12" s="672" t="str">
        <f>IF(基本情報入力シート!H33="","",基本情報入力シート!H33)</f>
        <v/>
      </c>
      <c r="H12" s="672" t="str">
        <f>IF(基本情報入力シート!I33="","",基本情報入力シート!I33)</f>
        <v/>
      </c>
      <c r="I12" s="672" t="str">
        <f>IF(基本情報入力シート!J33="","",基本情報入力シート!J33)</f>
        <v/>
      </c>
      <c r="J12" s="672" t="str">
        <f>IF(基本情報入力シート!K33="","",基本情報入力シート!K33)</f>
        <v/>
      </c>
      <c r="K12" s="673" t="str">
        <f>IF(基本情報入力シート!L33="","",基本情報入力シート!L33)</f>
        <v/>
      </c>
      <c r="L12" s="674" t="str">
        <f>IF(基本情報入力シート!M33="","",基本情報入力シート!M33)</f>
        <v/>
      </c>
      <c r="M12" s="674" t="str">
        <f>IF(基本情報入力シート!R33="","",基本情報入力シート!R33)</f>
        <v/>
      </c>
      <c r="N12" s="674" t="str">
        <f>IF(基本情報入力シート!W33="","",基本情報入力シート!W33)</f>
        <v/>
      </c>
      <c r="O12" s="669" t="str">
        <f>IF(基本情報入力シート!X33="","",基本情報入力シート!X33)</f>
        <v/>
      </c>
      <c r="P12" s="675" t="str">
        <f>IF(基本情報入力シート!Y33="","",基本情報入力シート!Y33)</f>
        <v/>
      </c>
      <c r="Q12" s="676" t="str">
        <f>IF(基本情報入力シート!Z33="","",基本情報入力シート!Z33)</f>
        <v/>
      </c>
      <c r="R12" s="677" t="str">
        <f>IF(基本情報入力シート!AA33="","",基本情報入力シート!AA33)</f>
        <v/>
      </c>
      <c r="S12" s="678"/>
      <c r="T12" s="679"/>
      <c r="U12" s="680" t="s">
        <v>445</v>
      </c>
      <c r="V12" s="188" t="s">
        <v>100</v>
      </c>
      <c r="W12" s="681"/>
      <c r="X12" s="384" t="s">
        <v>131</v>
      </c>
      <c r="Y12" s="681"/>
      <c r="Z12" s="455" t="s">
        <v>353</v>
      </c>
      <c r="AA12" s="682"/>
      <c r="AB12" s="384" t="s">
        <v>131</v>
      </c>
      <c r="AC12" s="682"/>
      <c r="AD12" s="384" t="s">
        <v>132</v>
      </c>
      <c r="AE12" s="683" t="s">
        <v>168</v>
      </c>
      <c r="AF12" s="684" t="str">
        <f t="shared" ref="AF12:AF43" si="0">IF(W12&gt;=1,(AA12*12+AC12)-(W12*12+Y12)+1,"")</f>
        <v/>
      </c>
      <c r="AG12" s="384" t="s">
        <v>354</v>
      </c>
      <c r="AH12" s="685" t="str">
        <f t="shared" ref="AH12:AH43" si="1">IFERROR(ROUNDDOWN(ROUND(Q12*R12,0)*U12,0)*AF12,"")</f>
        <v/>
      </c>
    </row>
    <row r="13" spans="1:34" ht="36.75" customHeight="1">
      <c r="A13" s="669">
        <f t="shared" ref="A13:A44" si="2">A12+1</f>
        <v>2</v>
      </c>
      <c r="B13" s="670" t="str">
        <f>IF(基本情報入力シート!C34="","",基本情報入力シート!C34)</f>
        <v/>
      </c>
      <c r="C13" s="671" t="str">
        <f>IF(基本情報入力シート!D34="","",基本情報入力シート!D34)</f>
        <v/>
      </c>
      <c r="D13" s="672" t="str">
        <f>IF(基本情報入力シート!E34="","",基本情報入力シート!E34)</f>
        <v/>
      </c>
      <c r="E13" s="672" t="str">
        <f>IF(基本情報入力シート!F34="","",基本情報入力シート!F34)</f>
        <v/>
      </c>
      <c r="F13" s="672" t="str">
        <f>IF(基本情報入力シート!G34="","",基本情報入力シート!G34)</f>
        <v/>
      </c>
      <c r="G13" s="672" t="str">
        <f>IF(基本情報入力シート!H34="","",基本情報入力シート!H34)</f>
        <v/>
      </c>
      <c r="H13" s="672" t="str">
        <f>IF(基本情報入力シート!I34="","",基本情報入力シート!I34)</f>
        <v/>
      </c>
      <c r="I13" s="672" t="str">
        <f>IF(基本情報入力シート!J34="","",基本情報入力シート!J34)</f>
        <v/>
      </c>
      <c r="J13" s="672" t="str">
        <f>IF(基本情報入力シート!K34="","",基本情報入力シート!K34)</f>
        <v/>
      </c>
      <c r="K13" s="673" t="str">
        <f>IF(基本情報入力シート!L34="","",基本情報入力シート!L34)</f>
        <v/>
      </c>
      <c r="L13" s="674" t="str">
        <f>IF(基本情報入力シート!M34="","",基本情報入力シート!M34)</f>
        <v/>
      </c>
      <c r="M13" s="674" t="str">
        <f>IF(基本情報入力シート!R34="","",基本情報入力シート!R34)</f>
        <v/>
      </c>
      <c r="N13" s="674" t="str">
        <f>IF(基本情報入力シート!W34="","",基本情報入力シート!W34)</f>
        <v/>
      </c>
      <c r="O13" s="669" t="str">
        <f>IF(基本情報入力シート!X34="","",基本情報入力シート!X34)</f>
        <v/>
      </c>
      <c r="P13" s="675" t="str">
        <f>IF(基本情報入力シート!Y34="","",基本情報入力シート!Y34)</f>
        <v/>
      </c>
      <c r="Q13" s="676" t="str">
        <f>IF(基本情報入力シート!Z34="","",基本情報入力シート!Z34)</f>
        <v/>
      </c>
      <c r="R13" s="677" t="str">
        <f>IF(基本情報入力シート!AA34="","",基本情報入力シート!AA34)</f>
        <v/>
      </c>
      <c r="S13" s="678"/>
      <c r="T13" s="679"/>
      <c r="U13" s="680" t="s">
        <v>445</v>
      </c>
      <c r="V13" s="188" t="s">
        <v>100</v>
      </c>
      <c r="W13" s="681"/>
      <c r="X13" s="384" t="s">
        <v>131</v>
      </c>
      <c r="Y13" s="681"/>
      <c r="Z13" s="455" t="s">
        <v>353</v>
      </c>
      <c r="AA13" s="682"/>
      <c r="AB13" s="384" t="s">
        <v>131</v>
      </c>
      <c r="AC13" s="682"/>
      <c r="AD13" s="384" t="s">
        <v>132</v>
      </c>
      <c r="AE13" s="683" t="s">
        <v>168</v>
      </c>
      <c r="AF13" s="684" t="str">
        <f t="shared" si="0"/>
        <v/>
      </c>
      <c r="AG13" s="384" t="s">
        <v>354</v>
      </c>
      <c r="AH13" s="685" t="str">
        <f t="shared" si="1"/>
        <v/>
      </c>
    </row>
    <row r="14" spans="1:34" ht="36.75" customHeight="1">
      <c r="A14" s="669">
        <f t="shared" si="2"/>
        <v>3</v>
      </c>
      <c r="B14" s="670" t="str">
        <f>IF(基本情報入力シート!C35="","",基本情報入力シート!C35)</f>
        <v/>
      </c>
      <c r="C14" s="671" t="str">
        <f>IF(基本情報入力シート!D35="","",基本情報入力シート!D35)</f>
        <v/>
      </c>
      <c r="D14" s="672" t="str">
        <f>IF(基本情報入力シート!E35="","",基本情報入力シート!E35)</f>
        <v/>
      </c>
      <c r="E14" s="672" t="str">
        <f>IF(基本情報入力シート!F35="","",基本情報入力シート!F35)</f>
        <v/>
      </c>
      <c r="F14" s="672" t="str">
        <f>IF(基本情報入力シート!G35="","",基本情報入力シート!G35)</f>
        <v/>
      </c>
      <c r="G14" s="672" t="str">
        <f>IF(基本情報入力シート!H35="","",基本情報入力シート!H35)</f>
        <v/>
      </c>
      <c r="H14" s="672" t="str">
        <f>IF(基本情報入力シート!I35="","",基本情報入力シート!I35)</f>
        <v/>
      </c>
      <c r="I14" s="672" t="str">
        <f>IF(基本情報入力シート!J35="","",基本情報入力シート!J35)</f>
        <v/>
      </c>
      <c r="J14" s="672" t="str">
        <f>IF(基本情報入力シート!K35="","",基本情報入力シート!K35)</f>
        <v/>
      </c>
      <c r="K14" s="673" t="str">
        <f>IF(基本情報入力シート!L35="","",基本情報入力シート!L35)</f>
        <v/>
      </c>
      <c r="L14" s="674" t="str">
        <f>IF(基本情報入力シート!M35="","",基本情報入力シート!M35)</f>
        <v/>
      </c>
      <c r="M14" s="674" t="str">
        <f>IF(基本情報入力シート!R35="","",基本情報入力シート!R35)</f>
        <v/>
      </c>
      <c r="N14" s="674" t="str">
        <f>IF(基本情報入力シート!W35="","",基本情報入力シート!W35)</f>
        <v/>
      </c>
      <c r="O14" s="669" t="str">
        <f>IF(基本情報入力シート!X35="","",基本情報入力シート!X35)</f>
        <v/>
      </c>
      <c r="P14" s="675" t="str">
        <f>IF(基本情報入力シート!Y35="","",基本情報入力シート!Y35)</f>
        <v/>
      </c>
      <c r="Q14" s="676" t="str">
        <f>IF(基本情報入力シート!Z35="","",基本情報入力シート!Z35)</f>
        <v/>
      </c>
      <c r="R14" s="677" t="str">
        <f>IF(基本情報入力シート!AA35="","",基本情報入力シート!AA35)</f>
        <v/>
      </c>
      <c r="S14" s="678"/>
      <c r="T14" s="679"/>
      <c r="U14" s="680" t="s">
        <v>445</v>
      </c>
      <c r="V14" s="188" t="s">
        <v>100</v>
      </c>
      <c r="W14" s="681"/>
      <c r="X14" s="384" t="s">
        <v>131</v>
      </c>
      <c r="Y14" s="681"/>
      <c r="Z14" s="455" t="s">
        <v>353</v>
      </c>
      <c r="AA14" s="682"/>
      <c r="AB14" s="384" t="s">
        <v>131</v>
      </c>
      <c r="AC14" s="682"/>
      <c r="AD14" s="384" t="s">
        <v>132</v>
      </c>
      <c r="AE14" s="683" t="s">
        <v>168</v>
      </c>
      <c r="AF14" s="684" t="str">
        <f t="shared" si="0"/>
        <v/>
      </c>
      <c r="AG14" s="384" t="s">
        <v>354</v>
      </c>
      <c r="AH14" s="685" t="str">
        <f t="shared" si="1"/>
        <v/>
      </c>
    </row>
    <row r="15" spans="1:34" ht="36.75" customHeight="1">
      <c r="A15" s="669">
        <f t="shared" si="2"/>
        <v>4</v>
      </c>
      <c r="B15" s="670" t="str">
        <f>IF(基本情報入力シート!C36="","",基本情報入力シート!C36)</f>
        <v/>
      </c>
      <c r="C15" s="671" t="str">
        <f>IF(基本情報入力シート!D36="","",基本情報入力シート!D36)</f>
        <v/>
      </c>
      <c r="D15" s="672" t="str">
        <f>IF(基本情報入力シート!E36="","",基本情報入力シート!E36)</f>
        <v/>
      </c>
      <c r="E15" s="672" t="str">
        <f>IF(基本情報入力シート!F36="","",基本情報入力シート!F36)</f>
        <v/>
      </c>
      <c r="F15" s="672" t="str">
        <f>IF(基本情報入力シート!G36="","",基本情報入力シート!G36)</f>
        <v/>
      </c>
      <c r="G15" s="672" t="str">
        <f>IF(基本情報入力シート!H36="","",基本情報入力シート!H36)</f>
        <v/>
      </c>
      <c r="H15" s="672" t="str">
        <f>IF(基本情報入力シート!I36="","",基本情報入力シート!I36)</f>
        <v/>
      </c>
      <c r="I15" s="672" t="str">
        <f>IF(基本情報入力シート!J36="","",基本情報入力シート!J36)</f>
        <v/>
      </c>
      <c r="J15" s="672" t="str">
        <f>IF(基本情報入力シート!K36="","",基本情報入力シート!K36)</f>
        <v/>
      </c>
      <c r="K15" s="673" t="str">
        <f>IF(基本情報入力シート!L36="","",基本情報入力シート!L36)</f>
        <v/>
      </c>
      <c r="L15" s="674" t="str">
        <f>IF(基本情報入力シート!M36="","",基本情報入力シート!M36)</f>
        <v/>
      </c>
      <c r="M15" s="674" t="str">
        <f>IF(基本情報入力シート!R36="","",基本情報入力シート!R36)</f>
        <v/>
      </c>
      <c r="N15" s="674" t="str">
        <f>IF(基本情報入力シート!W36="","",基本情報入力シート!W36)</f>
        <v/>
      </c>
      <c r="O15" s="669" t="str">
        <f>IF(基本情報入力シート!X36="","",基本情報入力シート!X36)</f>
        <v/>
      </c>
      <c r="P15" s="675" t="str">
        <f>IF(基本情報入力シート!Y36="","",基本情報入力シート!Y36)</f>
        <v/>
      </c>
      <c r="Q15" s="676" t="str">
        <f>IF(基本情報入力シート!Z36="","",基本情報入力シート!Z36)</f>
        <v/>
      </c>
      <c r="R15" s="677" t="str">
        <f>IF(基本情報入力シート!AA36="","",基本情報入力シート!AA36)</f>
        <v/>
      </c>
      <c r="S15" s="678"/>
      <c r="T15" s="679"/>
      <c r="U15" s="680" t="s">
        <v>445</v>
      </c>
      <c r="V15" s="188" t="s">
        <v>100</v>
      </c>
      <c r="W15" s="681"/>
      <c r="X15" s="384" t="s">
        <v>131</v>
      </c>
      <c r="Y15" s="681"/>
      <c r="Z15" s="455" t="s">
        <v>353</v>
      </c>
      <c r="AA15" s="682"/>
      <c r="AB15" s="384" t="s">
        <v>131</v>
      </c>
      <c r="AC15" s="682"/>
      <c r="AD15" s="384" t="s">
        <v>132</v>
      </c>
      <c r="AE15" s="683" t="s">
        <v>168</v>
      </c>
      <c r="AF15" s="684" t="str">
        <f t="shared" si="0"/>
        <v/>
      </c>
      <c r="AG15" s="384" t="s">
        <v>354</v>
      </c>
      <c r="AH15" s="685" t="str">
        <f t="shared" si="1"/>
        <v/>
      </c>
    </row>
    <row r="16" spans="1:34" ht="36.75" customHeight="1">
      <c r="A16" s="669">
        <f t="shared" si="2"/>
        <v>5</v>
      </c>
      <c r="B16" s="670" t="str">
        <f>IF(基本情報入力シート!C37="","",基本情報入力シート!C37)</f>
        <v/>
      </c>
      <c r="C16" s="671" t="str">
        <f>IF(基本情報入力シート!D37="","",基本情報入力シート!D37)</f>
        <v/>
      </c>
      <c r="D16" s="672" t="str">
        <f>IF(基本情報入力シート!E37="","",基本情報入力シート!E37)</f>
        <v/>
      </c>
      <c r="E16" s="672" t="str">
        <f>IF(基本情報入力シート!F37="","",基本情報入力シート!F37)</f>
        <v/>
      </c>
      <c r="F16" s="672" t="str">
        <f>IF(基本情報入力シート!G37="","",基本情報入力シート!G37)</f>
        <v/>
      </c>
      <c r="G16" s="672" t="str">
        <f>IF(基本情報入力シート!H37="","",基本情報入力シート!H37)</f>
        <v/>
      </c>
      <c r="H16" s="672" t="str">
        <f>IF(基本情報入力シート!I37="","",基本情報入力シート!I37)</f>
        <v/>
      </c>
      <c r="I16" s="672" t="str">
        <f>IF(基本情報入力シート!J37="","",基本情報入力シート!J37)</f>
        <v/>
      </c>
      <c r="J16" s="672" t="str">
        <f>IF(基本情報入力シート!K37="","",基本情報入力シート!K37)</f>
        <v/>
      </c>
      <c r="K16" s="673" t="str">
        <f>IF(基本情報入力シート!L37="","",基本情報入力シート!L37)</f>
        <v/>
      </c>
      <c r="L16" s="674" t="str">
        <f>IF(基本情報入力シート!M37="","",基本情報入力シート!M37)</f>
        <v/>
      </c>
      <c r="M16" s="674" t="str">
        <f>IF(基本情報入力シート!R37="","",基本情報入力シート!R37)</f>
        <v/>
      </c>
      <c r="N16" s="674" t="str">
        <f>IF(基本情報入力シート!W37="","",基本情報入力シート!W37)</f>
        <v/>
      </c>
      <c r="O16" s="669" t="str">
        <f>IF(基本情報入力シート!X37="","",基本情報入力シート!X37)</f>
        <v/>
      </c>
      <c r="P16" s="675" t="str">
        <f>IF(基本情報入力シート!Y37="","",基本情報入力シート!Y37)</f>
        <v/>
      </c>
      <c r="Q16" s="676" t="str">
        <f>IF(基本情報入力シート!Z37="","",基本情報入力シート!Z37)</f>
        <v/>
      </c>
      <c r="R16" s="677" t="str">
        <f>IF(基本情報入力シート!AA37="","",基本情報入力シート!AA37)</f>
        <v/>
      </c>
      <c r="S16" s="678"/>
      <c r="T16" s="679"/>
      <c r="U16" s="680" t="s">
        <v>445</v>
      </c>
      <c r="V16" s="188" t="s">
        <v>100</v>
      </c>
      <c r="W16" s="681"/>
      <c r="X16" s="384" t="s">
        <v>131</v>
      </c>
      <c r="Y16" s="681"/>
      <c r="Z16" s="455" t="s">
        <v>353</v>
      </c>
      <c r="AA16" s="682"/>
      <c r="AB16" s="384" t="s">
        <v>131</v>
      </c>
      <c r="AC16" s="682"/>
      <c r="AD16" s="384" t="s">
        <v>132</v>
      </c>
      <c r="AE16" s="683" t="s">
        <v>168</v>
      </c>
      <c r="AF16" s="684" t="str">
        <f t="shared" si="0"/>
        <v/>
      </c>
      <c r="AG16" s="384" t="s">
        <v>354</v>
      </c>
      <c r="AH16" s="685" t="str">
        <f t="shared" si="1"/>
        <v/>
      </c>
    </row>
    <row r="17" spans="1:34" ht="36.75" customHeight="1">
      <c r="A17" s="669">
        <f t="shared" si="2"/>
        <v>6</v>
      </c>
      <c r="B17" s="670" t="str">
        <f>IF(基本情報入力シート!C38="","",基本情報入力シート!C38)</f>
        <v/>
      </c>
      <c r="C17" s="671" t="str">
        <f>IF(基本情報入力シート!D38="","",基本情報入力シート!D38)</f>
        <v/>
      </c>
      <c r="D17" s="672" t="str">
        <f>IF(基本情報入力シート!E38="","",基本情報入力シート!E38)</f>
        <v/>
      </c>
      <c r="E17" s="672" t="str">
        <f>IF(基本情報入力シート!F38="","",基本情報入力シート!F38)</f>
        <v/>
      </c>
      <c r="F17" s="672" t="str">
        <f>IF(基本情報入力シート!G38="","",基本情報入力シート!G38)</f>
        <v/>
      </c>
      <c r="G17" s="672" t="str">
        <f>IF(基本情報入力シート!H38="","",基本情報入力シート!H38)</f>
        <v/>
      </c>
      <c r="H17" s="672" t="str">
        <f>IF(基本情報入力シート!I38="","",基本情報入力シート!I38)</f>
        <v/>
      </c>
      <c r="I17" s="672" t="str">
        <f>IF(基本情報入力シート!J38="","",基本情報入力シート!J38)</f>
        <v/>
      </c>
      <c r="J17" s="672" t="str">
        <f>IF(基本情報入力シート!K38="","",基本情報入力シート!K38)</f>
        <v/>
      </c>
      <c r="K17" s="673" t="str">
        <f>IF(基本情報入力シート!L38="","",基本情報入力シート!L38)</f>
        <v/>
      </c>
      <c r="L17" s="674" t="str">
        <f>IF(基本情報入力シート!M38="","",基本情報入力シート!M38)</f>
        <v/>
      </c>
      <c r="M17" s="674" t="str">
        <f>IF(基本情報入力シート!R38="","",基本情報入力シート!R38)</f>
        <v/>
      </c>
      <c r="N17" s="674" t="str">
        <f>IF(基本情報入力シート!W38="","",基本情報入力シート!W38)</f>
        <v/>
      </c>
      <c r="O17" s="669" t="str">
        <f>IF(基本情報入力シート!X38="","",基本情報入力シート!X38)</f>
        <v/>
      </c>
      <c r="P17" s="675" t="str">
        <f>IF(基本情報入力シート!Y38="","",基本情報入力シート!Y38)</f>
        <v/>
      </c>
      <c r="Q17" s="676" t="str">
        <f>IF(基本情報入力シート!Z38="","",基本情報入力シート!Z38)</f>
        <v/>
      </c>
      <c r="R17" s="677" t="str">
        <f>IF(基本情報入力シート!AA38="","",基本情報入力シート!AA38)</f>
        <v/>
      </c>
      <c r="S17" s="678"/>
      <c r="T17" s="679"/>
      <c r="U17" s="680" t="s">
        <v>445</v>
      </c>
      <c r="V17" s="188" t="s">
        <v>100</v>
      </c>
      <c r="W17" s="681"/>
      <c r="X17" s="384" t="s">
        <v>131</v>
      </c>
      <c r="Y17" s="681"/>
      <c r="Z17" s="455" t="s">
        <v>353</v>
      </c>
      <c r="AA17" s="682"/>
      <c r="AB17" s="384" t="s">
        <v>131</v>
      </c>
      <c r="AC17" s="682"/>
      <c r="AD17" s="384" t="s">
        <v>132</v>
      </c>
      <c r="AE17" s="683" t="s">
        <v>168</v>
      </c>
      <c r="AF17" s="684" t="str">
        <f t="shared" si="0"/>
        <v/>
      </c>
      <c r="AG17" s="384" t="s">
        <v>354</v>
      </c>
      <c r="AH17" s="685" t="str">
        <f t="shared" si="1"/>
        <v/>
      </c>
    </row>
    <row r="18" spans="1:34" ht="36.75" customHeight="1">
      <c r="A18" s="669">
        <f t="shared" si="2"/>
        <v>7</v>
      </c>
      <c r="B18" s="670" t="str">
        <f>IF(基本情報入力シート!C39="","",基本情報入力シート!C39)</f>
        <v/>
      </c>
      <c r="C18" s="671" t="str">
        <f>IF(基本情報入力シート!D39="","",基本情報入力シート!D39)</f>
        <v/>
      </c>
      <c r="D18" s="672" t="str">
        <f>IF(基本情報入力シート!E39="","",基本情報入力シート!E39)</f>
        <v/>
      </c>
      <c r="E18" s="672" t="str">
        <f>IF(基本情報入力シート!F39="","",基本情報入力シート!F39)</f>
        <v/>
      </c>
      <c r="F18" s="672" t="str">
        <f>IF(基本情報入力シート!G39="","",基本情報入力シート!G39)</f>
        <v/>
      </c>
      <c r="G18" s="672" t="str">
        <f>IF(基本情報入力シート!H39="","",基本情報入力シート!H39)</f>
        <v/>
      </c>
      <c r="H18" s="672" t="str">
        <f>IF(基本情報入力シート!I39="","",基本情報入力シート!I39)</f>
        <v/>
      </c>
      <c r="I18" s="672" t="str">
        <f>IF(基本情報入力シート!J39="","",基本情報入力シート!J39)</f>
        <v/>
      </c>
      <c r="J18" s="672" t="str">
        <f>IF(基本情報入力シート!K39="","",基本情報入力シート!K39)</f>
        <v/>
      </c>
      <c r="K18" s="673" t="str">
        <f>IF(基本情報入力シート!L39="","",基本情報入力シート!L39)</f>
        <v/>
      </c>
      <c r="L18" s="674" t="str">
        <f>IF(基本情報入力シート!M39="","",基本情報入力シート!M39)</f>
        <v/>
      </c>
      <c r="M18" s="674" t="str">
        <f>IF(基本情報入力シート!R39="","",基本情報入力シート!R39)</f>
        <v/>
      </c>
      <c r="N18" s="674" t="str">
        <f>IF(基本情報入力シート!W39="","",基本情報入力シート!W39)</f>
        <v/>
      </c>
      <c r="O18" s="669" t="str">
        <f>IF(基本情報入力シート!X39="","",基本情報入力シート!X39)</f>
        <v/>
      </c>
      <c r="P18" s="675" t="str">
        <f>IF(基本情報入力シート!Y39="","",基本情報入力シート!Y39)</f>
        <v/>
      </c>
      <c r="Q18" s="676" t="str">
        <f>IF(基本情報入力シート!Z39="","",基本情報入力シート!Z39)</f>
        <v/>
      </c>
      <c r="R18" s="677" t="str">
        <f>IF(基本情報入力シート!AA39="","",基本情報入力シート!AA39)</f>
        <v/>
      </c>
      <c r="S18" s="678"/>
      <c r="T18" s="679"/>
      <c r="U18" s="680" t="s">
        <v>445</v>
      </c>
      <c r="V18" s="188" t="s">
        <v>100</v>
      </c>
      <c r="W18" s="681"/>
      <c r="X18" s="384" t="s">
        <v>131</v>
      </c>
      <c r="Y18" s="681"/>
      <c r="Z18" s="455" t="s">
        <v>353</v>
      </c>
      <c r="AA18" s="682"/>
      <c r="AB18" s="384" t="s">
        <v>131</v>
      </c>
      <c r="AC18" s="682"/>
      <c r="AD18" s="384" t="s">
        <v>132</v>
      </c>
      <c r="AE18" s="683" t="s">
        <v>168</v>
      </c>
      <c r="AF18" s="684" t="str">
        <f t="shared" si="0"/>
        <v/>
      </c>
      <c r="AG18" s="384" t="s">
        <v>354</v>
      </c>
      <c r="AH18" s="685" t="str">
        <f t="shared" si="1"/>
        <v/>
      </c>
    </row>
    <row r="19" spans="1:34" ht="36.75" customHeight="1">
      <c r="A19" s="669">
        <f t="shared" si="2"/>
        <v>8</v>
      </c>
      <c r="B19" s="670" t="str">
        <f>IF(基本情報入力シート!C40="","",基本情報入力シート!C40)</f>
        <v/>
      </c>
      <c r="C19" s="671" t="str">
        <f>IF(基本情報入力シート!D40="","",基本情報入力シート!D40)</f>
        <v/>
      </c>
      <c r="D19" s="672" t="str">
        <f>IF(基本情報入力シート!E40="","",基本情報入力シート!E40)</f>
        <v/>
      </c>
      <c r="E19" s="672" t="str">
        <f>IF(基本情報入力シート!F40="","",基本情報入力シート!F40)</f>
        <v/>
      </c>
      <c r="F19" s="672" t="str">
        <f>IF(基本情報入力シート!G40="","",基本情報入力シート!G40)</f>
        <v/>
      </c>
      <c r="G19" s="672" t="str">
        <f>IF(基本情報入力シート!H40="","",基本情報入力シート!H40)</f>
        <v/>
      </c>
      <c r="H19" s="672" t="str">
        <f>IF(基本情報入力シート!I40="","",基本情報入力シート!I40)</f>
        <v/>
      </c>
      <c r="I19" s="672" t="str">
        <f>IF(基本情報入力シート!J40="","",基本情報入力シート!J40)</f>
        <v/>
      </c>
      <c r="J19" s="672" t="str">
        <f>IF(基本情報入力シート!K40="","",基本情報入力シート!K40)</f>
        <v/>
      </c>
      <c r="K19" s="673" t="str">
        <f>IF(基本情報入力シート!L40="","",基本情報入力シート!L40)</f>
        <v/>
      </c>
      <c r="L19" s="674" t="str">
        <f>IF(基本情報入力シート!M40="","",基本情報入力シート!M40)</f>
        <v/>
      </c>
      <c r="M19" s="674" t="str">
        <f>IF(基本情報入力シート!R40="","",基本情報入力シート!R40)</f>
        <v/>
      </c>
      <c r="N19" s="674" t="str">
        <f>IF(基本情報入力シート!W40="","",基本情報入力シート!W40)</f>
        <v/>
      </c>
      <c r="O19" s="669" t="str">
        <f>IF(基本情報入力シート!X40="","",基本情報入力シート!X40)</f>
        <v/>
      </c>
      <c r="P19" s="675" t="str">
        <f>IF(基本情報入力シート!Y40="","",基本情報入力シート!Y40)</f>
        <v/>
      </c>
      <c r="Q19" s="676" t="str">
        <f>IF(基本情報入力シート!Z40="","",基本情報入力シート!Z40)</f>
        <v/>
      </c>
      <c r="R19" s="677" t="str">
        <f>IF(基本情報入力シート!AA40="","",基本情報入力シート!AA40)</f>
        <v/>
      </c>
      <c r="S19" s="678"/>
      <c r="T19" s="679"/>
      <c r="U19" s="680" t="s">
        <v>445</v>
      </c>
      <c r="V19" s="188" t="s">
        <v>100</v>
      </c>
      <c r="W19" s="681"/>
      <c r="X19" s="384" t="s">
        <v>131</v>
      </c>
      <c r="Y19" s="681"/>
      <c r="Z19" s="455" t="s">
        <v>353</v>
      </c>
      <c r="AA19" s="682"/>
      <c r="AB19" s="384" t="s">
        <v>131</v>
      </c>
      <c r="AC19" s="682"/>
      <c r="AD19" s="384" t="s">
        <v>132</v>
      </c>
      <c r="AE19" s="683" t="s">
        <v>168</v>
      </c>
      <c r="AF19" s="684" t="str">
        <f t="shared" si="0"/>
        <v/>
      </c>
      <c r="AG19" s="384" t="s">
        <v>354</v>
      </c>
      <c r="AH19" s="685" t="str">
        <f t="shared" si="1"/>
        <v/>
      </c>
    </row>
    <row r="20" spans="1:34" ht="36.75" customHeight="1">
      <c r="A20" s="669">
        <f t="shared" si="2"/>
        <v>9</v>
      </c>
      <c r="B20" s="670" t="str">
        <f>IF(基本情報入力シート!C41="","",基本情報入力シート!C41)</f>
        <v/>
      </c>
      <c r="C20" s="671" t="str">
        <f>IF(基本情報入力シート!D41="","",基本情報入力シート!D41)</f>
        <v/>
      </c>
      <c r="D20" s="672" t="str">
        <f>IF(基本情報入力シート!E41="","",基本情報入力シート!E41)</f>
        <v/>
      </c>
      <c r="E20" s="672" t="str">
        <f>IF(基本情報入力シート!F41="","",基本情報入力シート!F41)</f>
        <v/>
      </c>
      <c r="F20" s="672" t="str">
        <f>IF(基本情報入力シート!G41="","",基本情報入力シート!G41)</f>
        <v/>
      </c>
      <c r="G20" s="672" t="str">
        <f>IF(基本情報入力シート!H41="","",基本情報入力シート!H41)</f>
        <v/>
      </c>
      <c r="H20" s="672" t="str">
        <f>IF(基本情報入力シート!I41="","",基本情報入力シート!I41)</f>
        <v/>
      </c>
      <c r="I20" s="672" t="str">
        <f>IF(基本情報入力シート!J41="","",基本情報入力シート!J41)</f>
        <v/>
      </c>
      <c r="J20" s="672" t="str">
        <f>IF(基本情報入力シート!K41="","",基本情報入力シート!K41)</f>
        <v/>
      </c>
      <c r="K20" s="673" t="str">
        <f>IF(基本情報入力シート!L41="","",基本情報入力シート!L41)</f>
        <v/>
      </c>
      <c r="L20" s="674" t="str">
        <f>IF(基本情報入力シート!M41="","",基本情報入力シート!M41)</f>
        <v/>
      </c>
      <c r="M20" s="674" t="str">
        <f>IF(基本情報入力シート!R41="","",基本情報入力シート!R41)</f>
        <v/>
      </c>
      <c r="N20" s="674" t="str">
        <f>IF(基本情報入力シート!W41="","",基本情報入力シート!W41)</f>
        <v/>
      </c>
      <c r="O20" s="669" t="str">
        <f>IF(基本情報入力シート!X41="","",基本情報入力シート!X41)</f>
        <v/>
      </c>
      <c r="P20" s="675" t="str">
        <f>IF(基本情報入力シート!Y41="","",基本情報入力シート!Y41)</f>
        <v/>
      </c>
      <c r="Q20" s="676" t="str">
        <f>IF(基本情報入力シート!Z41="","",基本情報入力シート!Z41)</f>
        <v/>
      </c>
      <c r="R20" s="677" t="str">
        <f>IF(基本情報入力シート!AA41="","",基本情報入力シート!AA41)</f>
        <v/>
      </c>
      <c r="S20" s="678"/>
      <c r="T20" s="679"/>
      <c r="U20" s="680" t="s">
        <v>445</v>
      </c>
      <c r="V20" s="188" t="s">
        <v>100</v>
      </c>
      <c r="W20" s="681"/>
      <c r="X20" s="384" t="s">
        <v>131</v>
      </c>
      <c r="Y20" s="681"/>
      <c r="Z20" s="455" t="s">
        <v>353</v>
      </c>
      <c r="AA20" s="682"/>
      <c r="AB20" s="384" t="s">
        <v>131</v>
      </c>
      <c r="AC20" s="682"/>
      <c r="AD20" s="384" t="s">
        <v>132</v>
      </c>
      <c r="AE20" s="683" t="s">
        <v>168</v>
      </c>
      <c r="AF20" s="684" t="str">
        <f t="shared" si="0"/>
        <v/>
      </c>
      <c r="AG20" s="384" t="s">
        <v>354</v>
      </c>
      <c r="AH20" s="685" t="str">
        <f t="shared" si="1"/>
        <v/>
      </c>
    </row>
    <row r="21" spans="1:34" ht="36.75" customHeight="1">
      <c r="A21" s="669">
        <f t="shared" si="2"/>
        <v>10</v>
      </c>
      <c r="B21" s="670" t="str">
        <f>IF(基本情報入力シート!C42="","",基本情報入力シート!C42)</f>
        <v/>
      </c>
      <c r="C21" s="671" t="str">
        <f>IF(基本情報入力シート!D42="","",基本情報入力シート!D42)</f>
        <v/>
      </c>
      <c r="D21" s="672" t="str">
        <f>IF(基本情報入力シート!E42="","",基本情報入力シート!E42)</f>
        <v/>
      </c>
      <c r="E21" s="672" t="str">
        <f>IF(基本情報入力シート!F42="","",基本情報入力シート!F42)</f>
        <v/>
      </c>
      <c r="F21" s="672" t="str">
        <f>IF(基本情報入力シート!G42="","",基本情報入力シート!G42)</f>
        <v/>
      </c>
      <c r="G21" s="672" t="str">
        <f>IF(基本情報入力シート!H42="","",基本情報入力シート!H42)</f>
        <v/>
      </c>
      <c r="H21" s="672" t="str">
        <f>IF(基本情報入力シート!I42="","",基本情報入力シート!I42)</f>
        <v/>
      </c>
      <c r="I21" s="672" t="str">
        <f>IF(基本情報入力シート!J42="","",基本情報入力シート!J42)</f>
        <v/>
      </c>
      <c r="J21" s="672" t="str">
        <f>IF(基本情報入力シート!K42="","",基本情報入力シート!K42)</f>
        <v/>
      </c>
      <c r="K21" s="673" t="str">
        <f>IF(基本情報入力シート!L42="","",基本情報入力シート!L42)</f>
        <v/>
      </c>
      <c r="L21" s="674" t="str">
        <f>IF(基本情報入力シート!M42="","",基本情報入力シート!M42)</f>
        <v/>
      </c>
      <c r="M21" s="674" t="str">
        <f>IF(基本情報入力シート!R42="","",基本情報入力シート!R42)</f>
        <v/>
      </c>
      <c r="N21" s="674" t="str">
        <f>IF(基本情報入力シート!W42="","",基本情報入力シート!W42)</f>
        <v/>
      </c>
      <c r="O21" s="669" t="str">
        <f>IF(基本情報入力シート!X42="","",基本情報入力シート!X42)</f>
        <v/>
      </c>
      <c r="P21" s="675" t="str">
        <f>IF(基本情報入力シート!Y42="","",基本情報入力シート!Y42)</f>
        <v/>
      </c>
      <c r="Q21" s="676" t="str">
        <f>IF(基本情報入力シート!Z42="","",基本情報入力シート!Z42)</f>
        <v/>
      </c>
      <c r="R21" s="677" t="str">
        <f>IF(基本情報入力シート!AA42="","",基本情報入力シート!AA42)</f>
        <v/>
      </c>
      <c r="S21" s="678"/>
      <c r="T21" s="679"/>
      <c r="U21" s="680" t="s">
        <v>445</v>
      </c>
      <c r="V21" s="188" t="s">
        <v>100</v>
      </c>
      <c r="W21" s="681"/>
      <c r="X21" s="384" t="s">
        <v>131</v>
      </c>
      <c r="Y21" s="681"/>
      <c r="Z21" s="455" t="s">
        <v>353</v>
      </c>
      <c r="AA21" s="682"/>
      <c r="AB21" s="384" t="s">
        <v>131</v>
      </c>
      <c r="AC21" s="682"/>
      <c r="AD21" s="384" t="s">
        <v>132</v>
      </c>
      <c r="AE21" s="683" t="s">
        <v>168</v>
      </c>
      <c r="AF21" s="684" t="str">
        <f t="shared" si="0"/>
        <v/>
      </c>
      <c r="AG21" s="384" t="s">
        <v>354</v>
      </c>
      <c r="AH21" s="685" t="str">
        <f t="shared" si="1"/>
        <v/>
      </c>
    </row>
    <row r="22" spans="1:34" ht="36.75" customHeight="1">
      <c r="A22" s="669">
        <f t="shared" si="2"/>
        <v>11</v>
      </c>
      <c r="B22" s="670" t="str">
        <f>IF(基本情報入力シート!C43="","",基本情報入力シート!C43)</f>
        <v/>
      </c>
      <c r="C22" s="671" t="str">
        <f>IF(基本情報入力シート!D43="","",基本情報入力シート!D43)</f>
        <v/>
      </c>
      <c r="D22" s="672" t="str">
        <f>IF(基本情報入力シート!E43="","",基本情報入力シート!E43)</f>
        <v/>
      </c>
      <c r="E22" s="672" t="str">
        <f>IF(基本情報入力シート!F43="","",基本情報入力シート!F43)</f>
        <v/>
      </c>
      <c r="F22" s="672" t="str">
        <f>IF(基本情報入力シート!G43="","",基本情報入力シート!G43)</f>
        <v/>
      </c>
      <c r="G22" s="672" t="str">
        <f>IF(基本情報入力シート!H43="","",基本情報入力シート!H43)</f>
        <v/>
      </c>
      <c r="H22" s="672" t="str">
        <f>IF(基本情報入力シート!I43="","",基本情報入力シート!I43)</f>
        <v/>
      </c>
      <c r="I22" s="672" t="str">
        <f>IF(基本情報入力シート!J43="","",基本情報入力シート!J43)</f>
        <v/>
      </c>
      <c r="J22" s="672" t="str">
        <f>IF(基本情報入力シート!K43="","",基本情報入力シート!K43)</f>
        <v/>
      </c>
      <c r="K22" s="673" t="str">
        <f>IF(基本情報入力シート!L43="","",基本情報入力シート!L43)</f>
        <v/>
      </c>
      <c r="L22" s="674" t="str">
        <f>IF(基本情報入力シート!M43="","",基本情報入力シート!M43)</f>
        <v/>
      </c>
      <c r="M22" s="674" t="str">
        <f>IF(基本情報入力シート!R43="","",基本情報入力シート!R43)</f>
        <v/>
      </c>
      <c r="N22" s="674" t="str">
        <f>IF(基本情報入力シート!W43="","",基本情報入力シート!W43)</f>
        <v/>
      </c>
      <c r="O22" s="669" t="str">
        <f>IF(基本情報入力シート!X43="","",基本情報入力シート!X43)</f>
        <v/>
      </c>
      <c r="P22" s="675" t="str">
        <f>IF(基本情報入力シート!Y43="","",基本情報入力シート!Y43)</f>
        <v/>
      </c>
      <c r="Q22" s="676" t="str">
        <f>IF(基本情報入力シート!Z43="","",基本情報入力シート!Z43)</f>
        <v/>
      </c>
      <c r="R22" s="677" t="str">
        <f>IF(基本情報入力シート!AA43="","",基本情報入力シート!AA43)</f>
        <v/>
      </c>
      <c r="S22" s="678"/>
      <c r="T22" s="679"/>
      <c r="U22" s="680" t="s">
        <v>445</v>
      </c>
      <c r="V22" s="188" t="s">
        <v>100</v>
      </c>
      <c r="W22" s="681"/>
      <c r="X22" s="384" t="s">
        <v>131</v>
      </c>
      <c r="Y22" s="681"/>
      <c r="Z22" s="455" t="s">
        <v>353</v>
      </c>
      <c r="AA22" s="682"/>
      <c r="AB22" s="384" t="s">
        <v>131</v>
      </c>
      <c r="AC22" s="682"/>
      <c r="AD22" s="384" t="s">
        <v>132</v>
      </c>
      <c r="AE22" s="683" t="s">
        <v>168</v>
      </c>
      <c r="AF22" s="684" t="str">
        <f t="shared" si="0"/>
        <v/>
      </c>
      <c r="AG22" s="384" t="s">
        <v>354</v>
      </c>
      <c r="AH22" s="685" t="str">
        <f t="shared" si="1"/>
        <v/>
      </c>
    </row>
    <row r="23" spans="1:34" ht="36.75" customHeight="1">
      <c r="A23" s="669">
        <f t="shared" si="2"/>
        <v>12</v>
      </c>
      <c r="B23" s="670" t="str">
        <f>IF(基本情報入力シート!C44="","",基本情報入力シート!C44)</f>
        <v/>
      </c>
      <c r="C23" s="671" t="str">
        <f>IF(基本情報入力シート!D44="","",基本情報入力シート!D44)</f>
        <v/>
      </c>
      <c r="D23" s="672" t="str">
        <f>IF(基本情報入力シート!E44="","",基本情報入力シート!E44)</f>
        <v/>
      </c>
      <c r="E23" s="672" t="str">
        <f>IF(基本情報入力シート!F44="","",基本情報入力シート!F44)</f>
        <v/>
      </c>
      <c r="F23" s="672" t="str">
        <f>IF(基本情報入力シート!G44="","",基本情報入力シート!G44)</f>
        <v/>
      </c>
      <c r="G23" s="672" t="str">
        <f>IF(基本情報入力シート!H44="","",基本情報入力シート!H44)</f>
        <v/>
      </c>
      <c r="H23" s="672" t="str">
        <f>IF(基本情報入力シート!I44="","",基本情報入力シート!I44)</f>
        <v/>
      </c>
      <c r="I23" s="672" t="str">
        <f>IF(基本情報入力シート!J44="","",基本情報入力シート!J44)</f>
        <v/>
      </c>
      <c r="J23" s="672" t="str">
        <f>IF(基本情報入力シート!K44="","",基本情報入力シート!K44)</f>
        <v/>
      </c>
      <c r="K23" s="673" t="str">
        <f>IF(基本情報入力シート!L44="","",基本情報入力シート!L44)</f>
        <v/>
      </c>
      <c r="L23" s="674" t="str">
        <f>IF(基本情報入力シート!M44="","",基本情報入力シート!M44)</f>
        <v/>
      </c>
      <c r="M23" s="674" t="str">
        <f>IF(基本情報入力シート!R44="","",基本情報入力シート!R44)</f>
        <v/>
      </c>
      <c r="N23" s="674" t="str">
        <f>IF(基本情報入力シート!W44="","",基本情報入力シート!W44)</f>
        <v/>
      </c>
      <c r="O23" s="669" t="str">
        <f>IF(基本情報入力シート!X44="","",基本情報入力シート!X44)</f>
        <v/>
      </c>
      <c r="P23" s="675" t="str">
        <f>IF(基本情報入力シート!Y44="","",基本情報入力シート!Y44)</f>
        <v/>
      </c>
      <c r="Q23" s="676" t="str">
        <f>IF(基本情報入力シート!Z44="","",基本情報入力シート!Z44)</f>
        <v/>
      </c>
      <c r="R23" s="677" t="str">
        <f>IF(基本情報入力シート!AA44="","",基本情報入力シート!AA44)</f>
        <v/>
      </c>
      <c r="S23" s="678"/>
      <c r="T23" s="679"/>
      <c r="U23" s="680" t="s">
        <v>445</v>
      </c>
      <c r="V23" s="188" t="s">
        <v>100</v>
      </c>
      <c r="W23" s="681"/>
      <c r="X23" s="384" t="s">
        <v>131</v>
      </c>
      <c r="Y23" s="681"/>
      <c r="Z23" s="455" t="s">
        <v>353</v>
      </c>
      <c r="AA23" s="682"/>
      <c r="AB23" s="384" t="s">
        <v>131</v>
      </c>
      <c r="AC23" s="682"/>
      <c r="AD23" s="384" t="s">
        <v>132</v>
      </c>
      <c r="AE23" s="683" t="s">
        <v>168</v>
      </c>
      <c r="AF23" s="684" t="str">
        <f t="shared" si="0"/>
        <v/>
      </c>
      <c r="AG23" s="384" t="s">
        <v>354</v>
      </c>
      <c r="AH23" s="685" t="str">
        <f t="shared" si="1"/>
        <v/>
      </c>
    </row>
    <row r="24" spans="1:34" ht="36.75" customHeight="1">
      <c r="A24" s="669">
        <f t="shared" si="2"/>
        <v>13</v>
      </c>
      <c r="B24" s="670" t="str">
        <f>IF(基本情報入力シート!C45="","",基本情報入力シート!C45)</f>
        <v/>
      </c>
      <c r="C24" s="671" t="str">
        <f>IF(基本情報入力シート!D45="","",基本情報入力シート!D45)</f>
        <v/>
      </c>
      <c r="D24" s="672" t="str">
        <f>IF(基本情報入力シート!E45="","",基本情報入力シート!E45)</f>
        <v/>
      </c>
      <c r="E24" s="672" t="str">
        <f>IF(基本情報入力シート!F45="","",基本情報入力シート!F45)</f>
        <v/>
      </c>
      <c r="F24" s="672" t="str">
        <f>IF(基本情報入力シート!G45="","",基本情報入力シート!G45)</f>
        <v/>
      </c>
      <c r="G24" s="672" t="str">
        <f>IF(基本情報入力シート!H45="","",基本情報入力シート!H45)</f>
        <v/>
      </c>
      <c r="H24" s="672" t="str">
        <f>IF(基本情報入力シート!I45="","",基本情報入力シート!I45)</f>
        <v/>
      </c>
      <c r="I24" s="672" t="str">
        <f>IF(基本情報入力シート!J45="","",基本情報入力シート!J45)</f>
        <v/>
      </c>
      <c r="J24" s="672" t="str">
        <f>IF(基本情報入力シート!K45="","",基本情報入力シート!K45)</f>
        <v/>
      </c>
      <c r="K24" s="673" t="str">
        <f>IF(基本情報入力シート!L45="","",基本情報入力シート!L45)</f>
        <v/>
      </c>
      <c r="L24" s="674" t="str">
        <f>IF(基本情報入力シート!M45="","",基本情報入力シート!M45)</f>
        <v/>
      </c>
      <c r="M24" s="674" t="str">
        <f>IF(基本情報入力シート!R45="","",基本情報入力シート!R45)</f>
        <v/>
      </c>
      <c r="N24" s="674" t="str">
        <f>IF(基本情報入力シート!W45="","",基本情報入力シート!W45)</f>
        <v/>
      </c>
      <c r="O24" s="669" t="str">
        <f>IF(基本情報入力シート!X45="","",基本情報入力シート!X45)</f>
        <v/>
      </c>
      <c r="P24" s="675" t="str">
        <f>IF(基本情報入力シート!Y45="","",基本情報入力シート!Y45)</f>
        <v/>
      </c>
      <c r="Q24" s="676" t="str">
        <f>IF(基本情報入力シート!Z45="","",基本情報入力シート!Z45)</f>
        <v/>
      </c>
      <c r="R24" s="677" t="str">
        <f>IF(基本情報入力シート!AA45="","",基本情報入力シート!AA45)</f>
        <v/>
      </c>
      <c r="S24" s="678"/>
      <c r="T24" s="679"/>
      <c r="U24" s="680" t="s">
        <v>445</v>
      </c>
      <c r="V24" s="188" t="s">
        <v>100</v>
      </c>
      <c r="W24" s="681"/>
      <c r="X24" s="384" t="s">
        <v>131</v>
      </c>
      <c r="Y24" s="681"/>
      <c r="Z24" s="455" t="s">
        <v>353</v>
      </c>
      <c r="AA24" s="682"/>
      <c r="AB24" s="384" t="s">
        <v>131</v>
      </c>
      <c r="AC24" s="682"/>
      <c r="AD24" s="384" t="s">
        <v>132</v>
      </c>
      <c r="AE24" s="683" t="s">
        <v>168</v>
      </c>
      <c r="AF24" s="684" t="str">
        <f t="shared" si="0"/>
        <v/>
      </c>
      <c r="AG24" s="384" t="s">
        <v>354</v>
      </c>
      <c r="AH24" s="685" t="str">
        <f t="shared" si="1"/>
        <v/>
      </c>
    </row>
    <row r="25" spans="1:34" ht="36.75" customHeight="1">
      <c r="A25" s="669">
        <f t="shared" si="2"/>
        <v>14</v>
      </c>
      <c r="B25" s="670" t="str">
        <f>IF(基本情報入力シート!C46="","",基本情報入力シート!C46)</f>
        <v/>
      </c>
      <c r="C25" s="671" t="str">
        <f>IF(基本情報入力シート!D46="","",基本情報入力シート!D46)</f>
        <v/>
      </c>
      <c r="D25" s="672" t="str">
        <f>IF(基本情報入力シート!E46="","",基本情報入力シート!E46)</f>
        <v/>
      </c>
      <c r="E25" s="672" t="str">
        <f>IF(基本情報入力シート!F46="","",基本情報入力シート!F46)</f>
        <v/>
      </c>
      <c r="F25" s="672" t="str">
        <f>IF(基本情報入力シート!G46="","",基本情報入力シート!G46)</f>
        <v/>
      </c>
      <c r="G25" s="672" t="str">
        <f>IF(基本情報入力シート!H46="","",基本情報入力シート!H46)</f>
        <v/>
      </c>
      <c r="H25" s="672" t="str">
        <f>IF(基本情報入力シート!I46="","",基本情報入力シート!I46)</f>
        <v/>
      </c>
      <c r="I25" s="672" t="str">
        <f>IF(基本情報入力シート!J46="","",基本情報入力シート!J46)</f>
        <v/>
      </c>
      <c r="J25" s="672" t="str">
        <f>IF(基本情報入力シート!K46="","",基本情報入力シート!K46)</f>
        <v/>
      </c>
      <c r="K25" s="673" t="str">
        <f>IF(基本情報入力シート!L46="","",基本情報入力シート!L46)</f>
        <v/>
      </c>
      <c r="L25" s="674" t="str">
        <f>IF(基本情報入力シート!M46="","",基本情報入力シート!M46)</f>
        <v/>
      </c>
      <c r="M25" s="674" t="str">
        <f>IF(基本情報入力シート!R46="","",基本情報入力シート!R46)</f>
        <v/>
      </c>
      <c r="N25" s="674" t="str">
        <f>IF(基本情報入力シート!W46="","",基本情報入力シート!W46)</f>
        <v/>
      </c>
      <c r="O25" s="669" t="str">
        <f>IF(基本情報入力シート!X46="","",基本情報入力シート!X46)</f>
        <v/>
      </c>
      <c r="P25" s="675" t="str">
        <f>IF(基本情報入力シート!Y46="","",基本情報入力シート!Y46)</f>
        <v/>
      </c>
      <c r="Q25" s="676" t="str">
        <f>IF(基本情報入力シート!Z46="","",基本情報入力シート!Z46)</f>
        <v/>
      </c>
      <c r="R25" s="677" t="str">
        <f>IF(基本情報入力シート!AA46="","",基本情報入力シート!AA46)</f>
        <v/>
      </c>
      <c r="S25" s="678"/>
      <c r="T25" s="679"/>
      <c r="U25" s="680" t="s">
        <v>445</v>
      </c>
      <c r="V25" s="188" t="s">
        <v>100</v>
      </c>
      <c r="W25" s="681"/>
      <c r="X25" s="384" t="s">
        <v>131</v>
      </c>
      <c r="Y25" s="681"/>
      <c r="Z25" s="455" t="s">
        <v>353</v>
      </c>
      <c r="AA25" s="682"/>
      <c r="AB25" s="384" t="s">
        <v>131</v>
      </c>
      <c r="AC25" s="682"/>
      <c r="AD25" s="384" t="s">
        <v>132</v>
      </c>
      <c r="AE25" s="683" t="s">
        <v>168</v>
      </c>
      <c r="AF25" s="684" t="str">
        <f t="shared" si="0"/>
        <v/>
      </c>
      <c r="AG25" s="384" t="s">
        <v>354</v>
      </c>
      <c r="AH25" s="685" t="str">
        <f t="shared" si="1"/>
        <v/>
      </c>
    </row>
    <row r="26" spans="1:34" ht="36.75" customHeight="1">
      <c r="A26" s="669">
        <f t="shared" si="2"/>
        <v>15</v>
      </c>
      <c r="B26" s="670" t="str">
        <f>IF(基本情報入力シート!C47="","",基本情報入力シート!C47)</f>
        <v/>
      </c>
      <c r="C26" s="671" t="str">
        <f>IF(基本情報入力シート!D47="","",基本情報入力シート!D47)</f>
        <v/>
      </c>
      <c r="D26" s="672" t="str">
        <f>IF(基本情報入力シート!E47="","",基本情報入力シート!E47)</f>
        <v/>
      </c>
      <c r="E26" s="672" t="str">
        <f>IF(基本情報入力シート!F47="","",基本情報入力シート!F47)</f>
        <v/>
      </c>
      <c r="F26" s="672" t="str">
        <f>IF(基本情報入力シート!G47="","",基本情報入力シート!G47)</f>
        <v/>
      </c>
      <c r="G26" s="672" t="str">
        <f>IF(基本情報入力シート!H47="","",基本情報入力シート!H47)</f>
        <v/>
      </c>
      <c r="H26" s="672" t="str">
        <f>IF(基本情報入力シート!I47="","",基本情報入力シート!I47)</f>
        <v/>
      </c>
      <c r="I26" s="672" t="str">
        <f>IF(基本情報入力シート!J47="","",基本情報入力シート!J47)</f>
        <v/>
      </c>
      <c r="J26" s="672" t="str">
        <f>IF(基本情報入力シート!K47="","",基本情報入力シート!K47)</f>
        <v/>
      </c>
      <c r="K26" s="673" t="str">
        <f>IF(基本情報入力シート!L47="","",基本情報入力シート!L47)</f>
        <v/>
      </c>
      <c r="L26" s="674" t="str">
        <f>IF(基本情報入力シート!M47="","",基本情報入力シート!M47)</f>
        <v/>
      </c>
      <c r="M26" s="674" t="str">
        <f>IF(基本情報入力シート!R47="","",基本情報入力シート!R47)</f>
        <v/>
      </c>
      <c r="N26" s="674" t="str">
        <f>IF(基本情報入力シート!W47="","",基本情報入力シート!W47)</f>
        <v/>
      </c>
      <c r="O26" s="669" t="str">
        <f>IF(基本情報入力シート!X47="","",基本情報入力シート!X47)</f>
        <v/>
      </c>
      <c r="P26" s="675" t="str">
        <f>IF(基本情報入力シート!Y47="","",基本情報入力シート!Y47)</f>
        <v/>
      </c>
      <c r="Q26" s="676" t="str">
        <f>IF(基本情報入力シート!Z47="","",基本情報入力シート!Z47)</f>
        <v/>
      </c>
      <c r="R26" s="677" t="str">
        <f>IF(基本情報入力シート!AA47="","",基本情報入力シート!AA47)</f>
        <v/>
      </c>
      <c r="S26" s="678"/>
      <c r="T26" s="679"/>
      <c r="U26" s="680" t="s">
        <v>445</v>
      </c>
      <c r="V26" s="188" t="s">
        <v>100</v>
      </c>
      <c r="W26" s="681"/>
      <c r="X26" s="384" t="s">
        <v>131</v>
      </c>
      <c r="Y26" s="681"/>
      <c r="Z26" s="455" t="s">
        <v>353</v>
      </c>
      <c r="AA26" s="682"/>
      <c r="AB26" s="384" t="s">
        <v>131</v>
      </c>
      <c r="AC26" s="682"/>
      <c r="AD26" s="384" t="s">
        <v>132</v>
      </c>
      <c r="AE26" s="683" t="s">
        <v>168</v>
      </c>
      <c r="AF26" s="684" t="str">
        <f t="shared" si="0"/>
        <v/>
      </c>
      <c r="AG26" s="384" t="s">
        <v>354</v>
      </c>
      <c r="AH26" s="685" t="str">
        <f t="shared" si="1"/>
        <v/>
      </c>
    </row>
    <row r="27" spans="1:34" ht="36.75" customHeight="1">
      <c r="A27" s="669">
        <f t="shared" si="2"/>
        <v>16</v>
      </c>
      <c r="B27" s="670" t="str">
        <f>IF(基本情報入力シート!C48="","",基本情報入力シート!C48)</f>
        <v/>
      </c>
      <c r="C27" s="671" t="str">
        <f>IF(基本情報入力シート!D48="","",基本情報入力シート!D48)</f>
        <v/>
      </c>
      <c r="D27" s="672" t="str">
        <f>IF(基本情報入力シート!E48="","",基本情報入力シート!E48)</f>
        <v/>
      </c>
      <c r="E27" s="672" t="str">
        <f>IF(基本情報入力シート!F48="","",基本情報入力シート!F48)</f>
        <v/>
      </c>
      <c r="F27" s="672" t="str">
        <f>IF(基本情報入力シート!G48="","",基本情報入力シート!G48)</f>
        <v/>
      </c>
      <c r="G27" s="672" t="str">
        <f>IF(基本情報入力シート!H48="","",基本情報入力シート!H48)</f>
        <v/>
      </c>
      <c r="H27" s="672" t="str">
        <f>IF(基本情報入力シート!I48="","",基本情報入力シート!I48)</f>
        <v/>
      </c>
      <c r="I27" s="672" t="str">
        <f>IF(基本情報入力シート!J48="","",基本情報入力シート!J48)</f>
        <v/>
      </c>
      <c r="J27" s="672" t="str">
        <f>IF(基本情報入力シート!K48="","",基本情報入力シート!K48)</f>
        <v/>
      </c>
      <c r="K27" s="673" t="str">
        <f>IF(基本情報入力シート!L48="","",基本情報入力シート!L48)</f>
        <v/>
      </c>
      <c r="L27" s="674" t="str">
        <f>IF(基本情報入力シート!M48="","",基本情報入力シート!M48)</f>
        <v/>
      </c>
      <c r="M27" s="674" t="str">
        <f>IF(基本情報入力シート!R48="","",基本情報入力シート!R48)</f>
        <v/>
      </c>
      <c r="N27" s="674" t="str">
        <f>IF(基本情報入力シート!W48="","",基本情報入力シート!W48)</f>
        <v/>
      </c>
      <c r="O27" s="669" t="str">
        <f>IF(基本情報入力シート!X48="","",基本情報入力シート!X48)</f>
        <v/>
      </c>
      <c r="P27" s="675" t="str">
        <f>IF(基本情報入力シート!Y48="","",基本情報入力シート!Y48)</f>
        <v/>
      </c>
      <c r="Q27" s="676" t="str">
        <f>IF(基本情報入力シート!Z48="","",基本情報入力シート!Z48)</f>
        <v/>
      </c>
      <c r="R27" s="677" t="str">
        <f>IF(基本情報入力シート!AA48="","",基本情報入力シート!AA48)</f>
        <v/>
      </c>
      <c r="S27" s="678"/>
      <c r="T27" s="679"/>
      <c r="U27" s="680" t="s">
        <v>445</v>
      </c>
      <c r="V27" s="188" t="s">
        <v>100</v>
      </c>
      <c r="W27" s="681"/>
      <c r="X27" s="384" t="s">
        <v>131</v>
      </c>
      <c r="Y27" s="681"/>
      <c r="Z27" s="455" t="s">
        <v>353</v>
      </c>
      <c r="AA27" s="682"/>
      <c r="AB27" s="384" t="s">
        <v>131</v>
      </c>
      <c r="AC27" s="682"/>
      <c r="AD27" s="384" t="s">
        <v>132</v>
      </c>
      <c r="AE27" s="683" t="s">
        <v>168</v>
      </c>
      <c r="AF27" s="684" t="str">
        <f t="shared" si="0"/>
        <v/>
      </c>
      <c r="AG27" s="384" t="s">
        <v>354</v>
      </c>
      <c r="AH27" s="685" t="str">
        <f t="shared" si="1"/>
        <v/>
      </c>
    </row>
    <row r="28" spans="1:34" ht="36.75" customHeight="1">
      <c r="A28" s="669">
        <f t="shared" si="2"/>
        <v>17</v>
      </c>
      <c r="B28" s="670" t="str">
        <f>IF(基本情報入力シート!C49="","",基本情報入力シート!C49)</f>
        <v/>
      </c>
      <c r="C28" s="671" t="str">
        <f>IF(基本情報入力シート!D49="","",基本情報入力シート!D49)</f>
        <v/>
      </c>
      <c r="D28" s="672" t="str">
        <f>IF(基本情報入力シート!E49="","",基本情報入力シート!E49)</f>
        <v/>
      </c>
      <c r="E28" s="672" t="str">
        <f>IF(基本情報入力シート!F49="","",基本情報入力シート!F49)</f>
        <v/>
      </c>
      <c r="F28" s="672" t="str">
        <f>IF(基本情報入力シート!G49="","",基本情報入力シート!G49)</f>
        <v/>
      </c>
      <c r="G28" s="672" t="str">
        <f>IF(基本情報入力シート!H49="","",基本情報入力シート!H49)</f>
        <v/>
      </c>
      <c r="H28" s="672" t="str">
        <f>IF(基本情報入力シート!I49="","",基本情報入力シート!I49)</f>
        <v/>
      </c>
      <c r="I28" s="672" t="str">
        <f>IF(基本情報入力シート!J49="","",基本情報入力シート!J49)</f>
        <v/>
      </c>
      <c r="J28" s="672" t="str">
        <f>IF(基本情報入力シート!K49="","",基本情報入力シート!K49)</f>
        <v/>
      </c>
      <c r="K28" s="673" t="str">
        <f>IF(基本情報入力シート!L49="","",基本情報入力シート!L49)</f>
        <v/>
      </c>
      <c r="L28" s="674" t="str">
        <f>IF(基本情報入力シート!M49="","",基本情報入力シート!M49)</f>
        <v/>
      </c>
      <c r="M28" s="674" t="str">
        <f>IF(基本情報入力シート!R49="","",基本情報入力シート!R49)</f>
        <v/>
      </c>
      <c r="N28" s="674" t="str">
        <f>IF(基本情報入力シート!W49="","",基本情報入力シート!W49)</f>
        <v/>
      </c>
      <c r="O28" s="669" t="str">
        <f>IF(基本情報入力シート!X49="","",基本情報入力シート!X49)</f>
        <v/>
      </c>
      <c r="P28" s="675" t="str">
        <f>IF(基本情報入力シート!Y49="","",基本情報入力シート!Y49)</f>
        <v/>
      </c>
      <c r="Q28" s="676" t="str">
        <f>IF(基本情報入力シート!Z49="","",基本情報入力シート!Z49)</f>
        <v/>
      </c>
      <c r="R28" s="677" t="str">
        <f>IF(基本情報入力シート!AA49="","",基本情報入力シート!AA49)</f>
        <v/>
      </c>
      <c r="S28" s="678"/>
      <c r="T28" s="679"/>
      <c r="U28" s="680" t="s">
        <v>445</v>
      </c>
      <c r="V28" s="188" t="s">
        <v>100</v>
      </c>
      <c r="W28" s="681"/>
      <c r="X28" s="384" t="s">
        <v>131</v>
      </c>
      <c r="Y28" s="681"/>
      <c r="Z28" s="455" t="s">
        <v>353</v>
      </c>
      <c r="AA28" s="682"/>
      <c r="AB28" s="384" t="s">
        <v>131</v>
      </c>
      <c r="AC28" s="682"/>
      <c r="AD28" s="384" t="s">
        <v>132</v>
      </c>
      <c r="AE28" s="683" t="s">
        <v>168</v>
      </c>
      <c r="AF28" s="684" t="str">
        <f t="shared" si="0"/>
        <v/>
      </c>
      <c r="AG28" s="384" t="s">
        <v>354</v>
      </c>
      <c r="AH28" s="685" t="str">
        <f t="shared" si="1"/>
        <v/>
      </c>
    </row>
    <row r="29" spans="1:34" ht="36.75" customHeight="1">
      <c r="A29" s="669">
        <f t="shared" si="2"/>
        <v>18</v>
      </c>
      <c r="B29" s="670" t="str">
        <f>IF(基本情報入力シート!C50="","",基本情報入力シート!C50)</f>
        <v/>
      </c>
      <c r="C29" s="671" t="str">
        <f>IF(基本情報入力シート!D50="","",基本情報入力シート!D50)</f>
        <v/>
      </c>
      <c r="D29" s="672" t="str">
        <f>IF(基本情報入力シート!E50="","",基本情報入力シート!E50)</f>
        <v/>
      </c>
      <c r="E29" s="672" t="str">
        <f>IF(基本情報入力シート!F50="","",基本情報入力シート!F50)</f>
        <v/>
      </c>
      <c r="F29" s="672" t="str">
        <f>IF(基本情報入力シート!G50="","",基本情報入力シート!G50)</f>
        <v/>
      </c>
      <c r="G29" s="672" t="str">
        <f>IF(基本情報入力シート!H50="","",基本情報入力シート!H50)</f>
        <v/>
      </c>
      <c r="H29" s="672" t="str">
        <f>IF(基本情報入力シート!I50="","",基本情報入力シート!I50)</f>
        <v/>
      </c>
      <c r="I29" s="672" t="str">
        <f>IF(基本情報入力シート!J50="","",基本情報入力シート!J50)</f>
        <v/>
      </c>
      <c r="J29" s="672" t="str">
        <f>IF(基本情報入力シート!K50="","",基本情報入力シート!K50)</f>
        <v/>
      </c>
      <c r="K29" s="673" t="str">
        <f>IF(基本情報入力シート!L50="","",基本情報入力シート!L50)</f>
        <v/>
      </c>
      <c r="L29" s="674" t="str">
        <f>IF(基本情報入力シート!M50="","",基本情報入力シート!M50)</f>
        <v/>
      </c>
      <c r="M29" s="674" t="str">
        <f>IF(基本情報入力シート!R50="","",基本情報入力シート!R50)</f>
        <v/>
      </c>
      <c r="N29" s="674" t="str">
        <f>IF(基本情報入力シート!W50="","",基本情報入力シート!W50)</f>
        <v/>
      </c>
      <c r="O29" s="669" t="str">
        <f>IF(基本情報入力シート!X50="","",基本情報入力シート!X50)</f>
        <v/>
      </c>
      <c r="P29" s="675" t="str">
        <f>IF(基本情報入力シート!Y50="","",基本情報入力シート!Y50)</f>
        <v/>
      </c>
      <c r="Q29" s="676" t="str">
        <f>IF(基本情報入力シート!Z50="","",基本情報入力シート!Z50)</f>
        <v/>
      </c>
      <c r="R29" s="677" t="str">
        <f>IF(基本情報入力シート!AA50="","",基本情報入力シート!AA50)</f>
        <v/>
      </c>
      <c r="S29" s="678"/>
      <c r="T29" s="679"/>
      <c r="U29" s="680" t="s">
        <v>445</v>
      </c>
      <c r="V29" s="188" t="s">
        <v>100</v>
      </c>
      <c r="W29" s="681"/>
      <c r="X29" s="384" t="s">
        <v>131</v>
      </c>
      <c r="Y29" s="681"/>
      <c r="Z29" s="455" t="s">
        <v>353</v>
      </c>
      <c r="AA29" s="682"/>
      <c r="AB29" s="384" t="s">
        <v>131</v>
      </c>
      <c r="AC29" s="682"/>
      <c r="AD29" s="384" t="s">
        <v>132</v>
      </c>
      <c r="AE29" s="683" t="s">
        <v>168</v>
      </c>
      <c r="AF29" s="684" t="str">
        <f t="shared" si="0"/>
        <v/>
      </c>
      <c r="AG29" s="384" t="s">
        <v>354</v>
      </c>
      <c r="AH29" s="685" t="str">
        <f t="shared" si="1"/>
        <v/>
      </c>
    </row>
    <row r="30" spans="1:34" ht="36.75" customHeight="1">
      <c r="A30" s="669">
        <f t="shared" si="2"/>
        <v>19</v>
      </c>
      <c r="B30" s="670" t="str">
        <f>IF(基本情報入力シート!C51="","",基本情報入力シート!C51)</f>
        <v/>
      </c>
      <c r="C30" s="671" t="str">
        <f>IF(基本情報入力シート!D51="","",基本情報入力シート!D51)</f>
        <v/>
      </c>
      <c r="D30" s="672" t="str">
        <f>IF(基本情報入力シート!E51="","",基本情報入力シート!E51)</f>
        <v/>
      </c>
      <c r="E30" s="672" t="str">
        <f>IF(基本情報入力シート!F51="","",基本情報入力シート!F51)</f>
        <v/>
      </c>
      <c r="F30" s="672" t="str">
        <f>IF(基本情報入力シート!G51="","",基本情報入力シート!G51)</f>
        <v/>
      </c>
      <c r="G30" s="672" t="str">
        <f>IF(基本情報入力シート!H51="","",基本情報入力シート!H51)</f>
        <v/>
      </c>
      <c r="H30" s="672" t="str">
        <f>IF(基本情報入力シート!I51="","",基本情報入力シート!I51)</f>
        <v/>
      </c>
      <c r="I30" s="672" t="str">
        <f>IF(基本情報入力シート!J51="","",基本情報入力シート!J51)</f>
        <v/>
      </c>
      <c r="J30" s="672" t="str">
        <f>IF(基本情報入力シート!K51="","",基本情報入力シート!K51)</f>
        <v/>
      </c>
      <c r="K30" s="673" t="str">
        <f>IF(基本情報入力シート!L51="","",基本情報入力シート!L51)</f>
        <v/>
      </c>
      <c r="L30" s="674" t="str">
        <f>IF(基本情報入力シート!M51="","",基本情報入力シート!M51)</f>
        <v/>
      </c>
      <c r="M30" s="674" t="str">
        <f>IF(基本情報入力シート!R51="","",基本情報入力シート!R51)</f>
        <v/>
      </c>
      <c r="N30" s="674" t="str">
        <f>IF(基本情報入力シート!W51="","",基本情報入力シート!W51)</f>
        <v/>
      </c>
      <c r="O30" s="669" t="str">
        <f>IF(基本情報入力シート!X51="","",基本情報入力シート!X51)</f>
        <v/>
      </c>
      <c r="P30" s="675" t="str">
        <f>IF(基本情報入力シート!Y51="","",基本情報入力シート!Y51)</f>
        <v/>
      </c>
      <c r="Q30" s="676" t="str">
        <f>IF(基本情報入力シート!Z51="","",基本情報入力シート!Z51)</f>
        <v/>
      </c>
      <c r="R30" s="677" t="str">
        <f>IF(基本情報入力シート!AA51="","",基本情報入力シート!AA51)</f>
        <v/>
      </c>
      <c r="S30" s="678"/>
      <c r="T30" s="679"/>
      <c r="U30" s="680" t="s">
        <v>445</v>
      </c>
      <c r="V30" s="188" t="s">
        <v>100</v>
      </c>
      <c r="W30" s="681"/>
      <c r="X30" s="384" t="s">
        <v>131</v>
      </c>
      <c r="Y30" s="681"/>
      <c r="Z30" s="455" t="s">
        <v>353</v>
      </c>
      <c r="AA30" s="682"/>
      <c r="AB30" s="384" t="s">
        <v>131</v>
      </c>
      <c r="AC30" s="682"/>
      <c r="AD30" s="384" t="s">
        <v>132</v>
      </c>
      <c r="AE30" s="683" t="s">
        <v>168</v>
      </c>
      <c r="AF30" s="684" t="str">
        <f t="shared" si="0"/>
        <v/>
      </c>
      <c r="AG30" s="384" t="s">
        <v>354</v>
      </c>
      <c r="AH30" s="685" t="str">
        <f t="shared" si="1"/>
        <v/>
      </c>
    </row>
    <row r="31" spans="1:34" ht="36.75" customHeight="1">
      <c r="A31" s="669">
        <f t="shared" si="2"/>
        <v>20</v>
      </c>
      <c r="B31" s="670" t="str">
        <f>IF(基本情報入力シート!C52="","",基本情報入力シート!C52)</f>
        <v/>
      </c>
      <c r="C31" s="671" t="str">
        <f>IF(基本情報入力シート!D52="","",基本情報入力シート!D52)</f>
        <v/>
      </c>
      <c r="D31" s="672" t="str">
        <f>IF(基本情報入力シート!E52="","",基本情報入力シート!E52)</f>
        <v/>
      </c>
      <c r="E31" s="672" t="str">
        <f>IF(基本情報入力シート!F52="","",基本情報入力シート!F52)</f>
        <v/>
      </c>
      <c r="F31" s="672" t="str">
        <f>IF(基本情報入力シート!G52="","",基本情報入力シート!G52)</f>
        <v/>
      </c>
      <c r="G31" s="672" t="str">
        <f>IF(基本情報入力シート!H52="","",基本情報入力シート!H52)</f>
        <v/>
      </c>
      <c r="H31" s="672" t="str">
        <f>IF(基本情報入力シート!I52="","",基本情報入力シート!I52)</f>
        <v/>
      </c>
      <c r="I31" s="672" t="str">
        <f>IF(基本情報入力シート!J52="","",基本情報入力シート!J52)</f>
        <v/>
      </c>
      <c r="J31" s="672" t="str">
        <f>IF(基本情報入力シート!K52="","",基本情報入力シート!K52)</f>
        <v/>
      </c>
      <c r="K31" s="673" t="str">
        <f>IF(基本情報入力シート!L52="","",基本情報入力シート!L52)</f>
        <v/>
      </c>
      <c r="L31" s="674" t="str">
        <f>IF(基本情報入力シート!M52="","",基本情報入力シート!M52)</f>
        <v/>
      </c>
      <c r="M31" s="674" t="str">
        <f>IF(基本情報入力シート!R52="","",基本情報入力シート!R52)</f>
        <v/>
      </c>
      <c r="N31" s="674" t="str">
        <f>IF(基本情報入力シート!W52="","",基本情報入力シート!W52)</f>
        <v/>
      </c>
      <c r="O31" s="669" t="str">
        <f>IF(基本情報入力シート!X52="","",基本情報入力シート!X52)</f>
        <v/>
      </c>
      <c r="P31" s="675" t="str">
        <f>IF(基本情報入力シート!Y52="","",基本情報入力シート!Y52)</f>
        <v/>
      </c>
      <c r="Q31" s="676" t="str">
        <f>IF(基本情報入力シート!Z52="","",基本情報入力シート!Z52)</f>
        <v/>
      </c>
      <c r="R31" s="677" t="str">
        <f>IF(基本情報入力シート!AA52="","",基本情報入力シート!AA52)</f>
        <v/>
      </c>
      <c r="S31" s="678"/>
      <c r="T31" s="679"/>
      <c r="U31" s="680" t="s">
        <v>445</v>
      </c>
      <c r="V31" s="188" t="s">
        <v>100</v>
      </c>
      <c r="W31" s="681"/>
      <c r="X31" s="384" t="s">
        <v>131</v>
      </c>
      <c r="Y31" s="681"/>
      <c r="Z31" s="455" t="s">
        <v>353</v>
      </c>
      <c r="AA31" s="682"/>
      <c r="AB31" s="384" t="s">
        <v>131</v>
      </c>
      <c r="AC31" s="682"/>
      <c r="AD31" s="384" t="s">
        <v>132</v>
      </c>
      <c r="AE31" s="683" t="s">
        <v>168</v>
      </c>
      <c r="AF31" s="684" t="str">
        <f t="shared" si="0"/>
        <v/>
      </c>
      <c r="AG31" s="384" t="s">
        <v>354</v>
      </c>
      <c r="AH31" s="685" t="str">
        <f t="shared" si="1"/>
        <v/>
      </c>
    </row>
    <row r="32" spans="1:34" ht="36.75" customHeight="1">
      <c r="A32" s="669">
        <f t="shared" si="2"/>
        <v>21</v>
      </c>
      <c r="B32" s="670" t="str">
        <f>IF(基本情報入力シート!C53="","",基本情報入力シート!C53)</f>
        <v/>
      </c>
      <c r="C32" s="671" t="str">
        <f>IF(基本情報入力シート!D53="","",基本情報入力シート!D53)</f>
        <v/>
      </c>
      <c r="D32" s="672" t="str">
        <f>IF(基本情報入力シート!E53="","",基本情報入力シート!E53)</f>
        <v/>
      </c>
      <c r="E32" s="672" t="str">
        <f>IF(基本情報入力シート!F53="","",基本情報入力シート!F53)</f>
        <v/>
      </c>
      <c r="F32" s="672" t="str">
        <f>IF(基本情報入力シート!G53="","",基本情報入力シート!G53)</f>
        <v/>
      </c>
      <c r="G32" s="672" t="str">
        <f>IF(基本情報入力シート!H53="","",基本情報入力シート!H53)</f>
        <v/>
      </c>
      <c r="H32" s="672" t="str">
        <f>IF(基本情報入力シート!I53="","",基本情報入力シート!I53)</f>
        <v/>
      </c>
      <c r="I32" s="672" t="str">
        <f>IF(基本情報入力シート!J53="","",基本情報入力シート!J53)</f>
        <v/>
      </c>
      <c r="J32" s="672" t="str">
        <f>IF(基本情報入力シート!K53="","",基本情報入力シート!K53)</f>
        <v/>
      </c>
      <c r="K32" s="673" t="str">
        <f>IF(基本情報入力シート!L53="","",基本情報入力シート!L53)</f>
        <v/>
      </c>
      <c r="L32" s="674" t="str">
        <f>IF(基本情報入力シート!M53="","",基本情報入力シート!M53)</f>
        <v/>
      </c>
      <c r="M32" s="674" t="str">
        <f>IF(基本情報入力シート!R53="","",基本情報入力シート!R53)</f>
        <v/>
      </c>
      <c r="N32" s="674" t="str">
        <f>IF(基本情報入力シート!W53="","",基本情報入力シート!W53)</f>
        <v/>
      </c>
      <c r="O32" s="669" t="str">
        <f>IF(基本情報入力シート!X53="","",基本情報入力シート!X53)</f>
        <v/>
      </c>
      <c r="P32" s="675" t="str">
        <f>IF(基本情報入力シート!Y53="","",基本情報入力シート!Y53)</f>
        <v/>
      </c>
      <c r="Q32" s="676" t="str">
        <f>IF(基本情報入力シート!Z53="","",基本情報入力シート!Z53)</f>
        <v/>
      </c>
      <c r="R32" s="677" t="str">
        <f>IF(基本情報入力シート!AA53="","",基本情報入力シート!AA53)</f>
        <v/>
      </c>
      <c r="S32" s="678"/>
      <c r="T32" s="679"/>
      <c r="U32" s="680" t="s">
        <v>445</v>
      </c>
      <c r="V32" s="188" t="s">
        <v>100</v>
      </c>
      <c r="W32" s="681"/>
      <c r="X32" s="384" t="s">
        <v>131</v>
      </c>
      <c r="Y32" s="681"/>
      <c r="Z32" s="455" t="s">
        <v>353</v>
      </c>
      <c r="AA32" s="682"/>
      <c r="AB32" s="384" t="s">
        <v>131</v>
      </c>
      <c r="AC32" s="682"/>
      <c r="AD32" s="384" t="s">
        <v>132</v>
      </c>
      <c r="AE32" s="683" t="s">
        <v>168</v>
      </c>
      <c r="AF32" s="684" t="str">
        <f t="shared" si="0"/>
        <v/>
      </c>
      <c r="AG32" s="384" t="s">
        <v>354</v>
      </c>
      <c r="AH32" s="685" t="str">
        <f t="shared" si="1"/>
        <v/>
      </c>
    </row>
    <row r="33" spans="1:34" ht="36.75" customHeight="1">
      <c r="A33" s="669">
        <f t="shared" si="2"/>
        <v>22</v>
      </c>
      <c r="B33" s="670" t="str">
        <f>IF(基本情報入力シート!C54="","",基本情報入力シート!C54)</f>
        <v/>
      </c>
      <c r="C33" s="671" t="str">
        <f>IF(基本情報入力シート!D54="","",基本情報入力シート!D54)</f>
        <v/>
      </c>
      <c r="D33" s="672" t="str">
        <f>IF(基本情報入力シート!E54="","",基本情報入力シート!E54)</f>
        <v/>
      </c>
      <c r="E33" s="672" t="str">
        <f>IF(基本情報入力シート!F54="","",基本情報入力シート!F54)</f>
        <v/>
      </c>
      <c r="F33" s="672" t="str">
        <f>IF(基本情報入力シート!G54="","",基本情報入力シート!G54)</f>
        <v/>
      </c>
      <c r="G33" s="672" t="str">
        <f>IF(基本情報入力シート!H54="","",基本情報入力シート!H54)</f>
        <v/>
      </c>
      <c r="H33" s="672" t="str">
        <f>IF(基本情報入力シート!I54="","",基本情報入力シート!I54)</f>
        <v/>
      </c>
      <c r="I33" s="672" t="str">
        <f>IF(基本情報入力シート!J54="","",基本情報入力シート!J54)</f>
        <v/>
      </c>
      <c r="J33" s="672" t="str">
        <f>IF(基本情報入力シート!K54="","",基本情報入力シート!K54)</f>
        <v/>
      </c>
      <c r="K33" s="673" t="str">
        <f>IF(基本情報入力シート!L54="","",基本情報入力シート!L54)</f>
        <v/>
      </c>
      <c r="L33" s="674" t="str">
        <f>IF(基本情報入力シート!M54="","",基本情報入力シート!M54)</f>
        <v/>
      </c>
      <c r="M33" s="674" t="str">
        <f>IF(基本情報入力シート!R54="","",基本情報入力シート!R54)</f>
        <v/>
      </c>
      <c r="N33" s="674" t="str">
        <f>IF(基本情報入力シート!W54="","",基本情報入力シート!W54)</f>
        <v/>
      </c>
      <c r="O33" s="669" t="str">
        <f>IF(基本情報入力シート!X54="","",基本情報入力シート!X54)</f>
        <v/>
      </c>
      <c r="P33" s="675" t="str">
        <f>IF(基本情報入力シート!Y54="","",基本情報入力シート!Y54)</f>
        <v/>
      </c>
      <c r="Q33" s="676" t="str">
        <f>IF(基本情報入力シート!Z54="","",基本情報入力シート!Z54)</f>
        <v/>
      </c>
      <c r="R33" s="677" t="str">
        <f>IF(基本情報入力シート!AA54="","",基本情報入力シート!AA54)</f>
        <v/>
      </c>
      <c r="S33" s="678"/>
      <c r="T33" s="679"/>
      <c r="U33" s="680" t="s">
        <v>445</v>
      </c>
      <c r="V33" s="188" t="s">
        <v>100</v>
      </c>
      <c r="W33" s="681"/>
      <c r="X33" s="384" t="s">
        <v>131</v>
      </c>
      <c r="Y33" s="681"/>
      <c r="Z33" s="455" t="s">
        <v>353</v>
      </c>
      <c r="AA33" s="682"/>
      <c r="AB33" s="384" t="s">
        <v>131</v>
      </c>
      <c r="AC33" s="682"/>
      <c r="AD33" s="384" t="s">
        <v>132</v>
      </c>
      <c r="AE33" s="683" t="s">
        <v>168</v>
      </c>
      <c r="AF33" s="684" t="str">
        <f t="shared" si="0"/>
        <v/>
      </c>
      <c r="AG33" s="384" t="s">
        <v>354</v>
      </c>
      <c r="AH33" s="685" t="str">
        <f t="shared" si="1"/>
        <v/>
      </c>
    </row>
    <row r="34" spans="1:34" ht="36.75" customHeight="1">
      <c r="A34" s="669">
        <f t="shared" si="2"/>
        <v>23</v>
      </c>
      <c r="B34" s="670" t="str">
        <f>IF(基本情報入力シート!C55="","",基本情報入力シート!C55)</f>
        <v/>
      </c>
      <c r="C34" s="671" t="str">
        <f>IF(基本情報入力シート!D55="","",基本情報入力シート!D55)</f>
        <v/>
      </c>
      <c r="D34" s="672" t="str">
        <f>IF(基本情報入力シート!E55="","",基本情報入力シート!E55)</f>
        <v/>
      </c>
      <c r="E34" s="672" t="str">
        <f>IF(基本情報入力シート!F55="","",基本情報入力シート!F55)</f>
        <v/>
      </c>
      <c r="F34" s="672" t="str">
        <f>IF(基本情報入力シート!G55="","",基本情報入力シート!G55)</f>
        <v/>
      </c>
      <c r="G34" s="672" t="str">
        <f>IF(基本情報入力シート!H55="","",基本情報入力シート!H55)</f>
        <v/>
      </c>
      <c r="H34" s="672" t="str">
        <f>IF(基本情報入力シート!I55="","",基本情報入力シート!I55)</f>
        <v/>
      </c>
      <c r="I34" s="672" t="str">
        <f>IF(基本情報入力シート!J55="","",基本情報入力シート!J55)</f>
        <v/>
      </c>
      <c r="J34" s="672" t="str">
        <f>IF(基本情報入力シート!K55="","",基本情報入力シート!K55)</f>
        <v/>
      </c>
      <c r="K34" s="673" t="str">
        <f>IF(基本情報入力シート!L55="","",基本情報入力シート!L55)</f>
        <v/>
      </c>
      <c r="L34" s="674" t="str">
        <f>IF(基本情報入力シート!M55="","",基本情報入力シート!M55)</f>
        <v/>
      </c>
      <c r="M34" s="674" t="str">
        <f>IF(基本情報入力シート!R55="","",基本情報入力シート!R55)</f>
        <v/>
      </c>
      <c r="N34" s="674" t="str">
        <f>IF(基本情報入力シート!W55="","",基本情報入力シート!W55)</f>
        <v/>
      </c>
      <c r="O34" s="669" t="str">
        <f>IF(基本情報入力シート!X55="","",基本情報入力シート!X55)</f>
        <v/>
      </c>
      <c r="P34" s="675" t="str">
        <f>IF(基本情報入力シート!Y55="","",基本情報入力シート!Y55)</f>
        <v/>
      </c>
      <c r="Q34" s="676" t="str">
        <f>IF(基本情報入力シート!Z55="","",基本情報入力シート!Z55)</f>
        <v/>
      </c>
      <c r="R34" s="677" t="str">
        <f>IF(基本情報入力シート!AA55="","",基本情報入力シート!AA55)</f>
        <v/>
      </c>
      <c r="S34" s="678"/>
      <c r="T34" s="679"/>
      <c r="U34" s="680" t="s">
        <v>445</v>
      </c>
      <c r="V34" s="188" t="s">
        <v>100</v>
      </c>
      <c r="W34" s="681"/>
      <c r="X34" s="384" t="s">
        <v>131</v>
      </c>
      <c r="Y34" s="681"/>
      <c r="Z34" s="455" t="s">
        <v>353</v>
      </c>
      <c r="AA34" s="682"/>
      <c r="AB34" s="384" t="s">
        <v>131</v>
      </c>
      <c r="AC34" s="682"/>
      <c r="AD34" s="384" t="s">
        <v>132</v>
      </c>
      <c r="AE34" s="683" t="s">
        <v>168</v>
      </c>
      <c r="AF34" s="684" t="str">
        <f t="shared" si="0"/>
        <v/>
      </c>
      <c r="AG34" s="384" t="s">
        <v>354</v>
      </c>
      <c r="AH34" s="685" t="str">
        <f t="shared" si="1"/>
        <v/>
      </c>
    </row>
    <row r="35" spans="1:34" ht="36.75" customHeight="1">
      <c r="A35" s="669">
        <f t="shared" si="2"/>
        <v>24</v>
      </c>
      <c r="B35" s="670" t="str">
        <f>IF(基本情報入力シート!C56="","",基本情報入力シート!C56)</f>
        <v/>
      </c>
      <c r="C35" s="671" t="str">
        <f>IF(基本情報入力シート!D56="","",基本情報入力シート!D56)</f>
        <v/>
      </c>
      <c r="D35" s="672" t="str">
        <f>IF(基本情報入力シート!E56="","",基本情報入力シート!E56)</f>
        <v/>
      </c>
      <c r="E35" s="672" t="str">
        <f>IF(基本情報入力シート!F56="","",基本情報入力シート!F56)</f>
        <v/>
      </c>
      <c r="F35" s="672" t="str">
        <f>IF(基本情報入力シート!G56="","",基本情報入力シート!G56)</f>
        <v/>
      </c>
      <c r="G35" s="672" t="str">
        <f>IF(基本情報入力シート!H56="","",基本情報入力シート!H56)</f>
        <v/>
      </c>
      <c r="H35" s="672" t="str">
        <f>IF(基本情報入力シート!I56="","",基本情報入力シート!I56)</f>
        <v/>
      </c>
      <c r="I35" s="672" t="str">
        <f>IF(基本情報入力シート!J56="","",基本情報入力シート!J56)</f>
        <v/>
      </c>
      <c r="J35" s="672" t="str">
        <f>IF(基本情報入力シート!K56="","",基本情報入力シート!K56)</f>
        <v/>
      </c>
      <c r="K35" s="673" t="str">
        <f>IF(基本情報入力シート!L56="","",基本情報入力シート!L56)</f>
        <v/>
      </c>
      <c r="L35" s="674" t="str">
        <f>IF(基本情報入力シート!M56="","",基本情報入力シート!M56)</f>
        <v/>
      </c>
      <c r="M35" s="674" t="str">
        <f>IF(基本情報入力シート!R56="","",基本情報入力シート!R56)</f>
        <v/>
      </c>
      <c r="N35" s="674" t="str">
        <f>IF(基本情報入力シート!W56="","",基本情報入力シート!W56)</f>
        <v/>
      </c>
      <c r="O35" s="669" t="str">
        <f>IF(基本情報入力シート!X56="","",基本情報入力シート!X56)</f>
        <v/>
      </c>
      <c r="P35" s="675" t="str">
        <f>IF(基本情報入力シート!Y56="","",基本情報入力シート!Y56)</f>
        <v/>
      </c>
      <c r="Q35" s="676" t="str">
        <f>IF(基本情報入力シート!Z56="","",基本情報入力シート!Z56)</f>
        <v/>
      </c>
      <c r="R35" s="677" t="str">
        <f>IF(基本情報入力シート!AA56="","",基本情報入力シート!AA56)</f>
        <v/>
      </c>
      <c r="S35" s="678"/>
      <c r="T35" s="679"/>
      <c r="U35" s="680" t="s">
        <v>445</v>
      </c>
      <c r="V35" s="188" t="s">
        <v>100</v>
      </c>
      <c r="W35" s="681"/>
      <c r="X35" s="384" t="s">
        <v>131</v>
      </c>
      <c r="Y35" s="681"/>
      <c r="Z35" s="455" t="s">
        <v>353</v>
      </c>
      <c r="AA35" s="682"/>
      <c r="AB35" s="384" t="s">
        <v>131</v>
      </c>
      <c r="AC35" s="682"/>
      <c r="AD35" s="384" t="s">
        <v>132</v>
      </c>
      <c r="AE35" s="683" t="s">
        <v>168</v>
      </c>
      <c r="AF35" s="684" t="str">
        <f t="shared" si="0"/>
        <v/>
      </c>
      <c r="AG35" s="384" t="s">
        <v>354</v>
      </c>
      <c r="AH35" s="685" t="str">
        <f t="shared" si="1"/>
        <v/>
      </c>
    </row>
    <row r="36" spans="1:34" ht="36.75" customHeight="1">
      <c r="A36" s="669">
        <f t="shared" si="2"/>
        <v>25</v>
      </c>
      <c r="B36" s="670" t="str">
        <f>IF(基本情報入力シート!C57="","",基本情報入力シート!C57)</f>
        <v/>
      </c>
      <c r="C36" s="671" t="str">
        <f>IF(基本情報入力シート!D57="","",基本情報入力シート!D57)</f>
        <v/>
      </c>
      <c r="D36" s="672" t="str">
        <f>IF(基本情報入力シート!E57="","",基本情報入力シート!E57)</f>
        <v/>
      </c>
      <c r="E36" s="672" t="str">
        <f>IF(基本情報入力シート!F57="","",基本情報入力シート!F57)</f>
        <v/>
      </c>
      <c r="F36" s="672" t="str">
        <f>IF(基本情報入力シート!G57="","",基本情報入力シート!G57)</f>
        <v/>
      </c>
      <c r="G36" s="672" t="str">
        <f>IF(基本情報入力シート!H57="","",基本情報入力シート!H57)</f>
        <v/>
      </c>
      <c r="H36" s="672" t="str">
        <f>IF(基本情報入力シート!I57="","",基本情報入力シート!I57)</f>
        <v/>
      </c>
      <c r="I36" s="672" t="str">
        <f>IF(基本情報入力シート!J57="","",基本情報入力シート!J57)</f>
        <v/>
      </c>
      <c r="J36" s="672" t="str">
        <f>IF(基本情報入力シート!K57="","",基本情報入力シート!K57)</f>
        <v/>
      </c>
      <c r="K36" s="673" t="str">
        <f>IF(基本情報入力シート!L57="","",基本情報入力シート!L57)</f>
        <v/>
      </c>
      <c r="L36" s="674" t="str">
        <f>IF(基本情報入力シート!M57="","",基本情報入力シート!M57)</f>
        <v/>
      </c>
      <c r="M36" s="674" t="str">
        <f>IF(基本情報入力シート!R57="","",基本情報入力シート!R57)</f>
        <v/>
      </c>
      <c r="N36" s="674" t="str">
        <f>IF(基本情報入力シート!W57="","",基本情報入力シート!W57)</f>
        <v/>
      </c>
      <c r="O36" s="669" t="str">
        <f>IF(基本情報入力シート!X57="","",基本情報入力シート!X57)</f>
        <v/>
      </c>
      <c r="P36" s="675" t="str">
        <f>IF(基本情報入力シート!Y57="","",基本情報入力シート!Y57)</f>
        <v/>
      </c>
      <c r="Q36" s="676" t="str">
        <f>IF(基本情報入力シート!Z57="","",基本情報入力シート!Z57)</f>
        <v/>
      </c>
      <c r="R36" s="677" t="str">
        <f>IF(基本情報入力シート!AA57="","",基本情報入力シート!AA57)</f>
        <v/>
      </c>
      <c r="S36" s="678"/>
      <c r="T36" s="679"/>
      <c r="U36" s="680" t="s">
        <v>445</v>
      </c>
      <c r="V36" s="188" t="s">
        <v>100</v>
      </c>
      <c r="W36" s="681"/>
      <c r="X36" s="384" t="s">
        <v>131</v>
      </c>
      <c r="Y36" s="681"/>
      <c r="Z36" s="455" t="s">
        <v>353</v>
      </c>
      <c r="AA36" s="682"/>
      <c r="AB36" s="384" t="s">
        <v>131</v>
      </c>
      <c r="AC36" s="682"/>
      <c r="AD36" s="384" t="s">
        <v>132</v>
      </c>
      <c r="AE36" s="683" t="s">
        <v>168</v>
      </c>
      <c r="AF36" s="684" t="str">
        <f t="shared" si="0"/>
        <v/>
      </c>
      <c r="AG36" s="384" t="s">
        <v>354</v>
      </c>
      <c r="AH36" s="685" t="str">
        <f t="shared" si="1"/>
        <v/>
      </c>
    </row>
    <row r="37" spans="1:34" ht="36.75" customHeight="1">
      <c r="A37" s="669">
        <f t="shared" si="2"/>
        <v>26</v>
      </c>
      <c r="B37" s="670" t="str">
        <f>IF(基本情報入力シート!C58="","",基本情報入力シート!C58)</f>
        <v/>
      </c>
      <c r="C37" s="671" t="str">
        <f>IF(基本情報入力シート!D58="","",基本情報入力シート!D58)</f>
        <v/>
      </c>
      <c r="D37" s="672" t="str">
        <f>IF(基本情報入力シート!E58="","",基本情報入力シート!E58)</f>
        <v/>
      </c>
      <c r="E37" s="672" t="str">
        <f>IF(基本情報入力シート!F58="","",基本情報入力シート!F58)</f>
        <v/>
      </c>
      <c r="F37" s="672" t="str">
        <f>IF(基本情報入力シート!G58="","",基本情報入力シート!G58)</f>
        <v/>
      </c>
      <c r="G37" s="672" t="str">
        <f>IF(基本情報入力シート!H58="","",基本情報入力シート!H58)</f>
        <v/>
      </c>
      <c r="H37" s="672" t="str">
        <f>IF(基本情報入力シート!I58="","",基本情報入力シート!I58)</f>
        <v/>
      </c>
      <c r="I37" s="672" t="str">
        <f>IF(基本情報入力シート!J58="","",基本情報入力シート!J58)</f>
        <v/>
      </c>
      <c r="J37" s="672" t="str">
        <f>IF(基本情報入力シート!K58="","",基本情報入力シート!K58)</f>
        <v/>
      </c>
      <c r="K37" s="673" t="str">
        <f>IF(基本情報入力シート!L58="","",基本情報入力シート!L58)</f>
        <v/>
      </c>
      <c r="L37" s="674" t="str">
        <f>IF(基本情報入力シート!M58="","",基本情報入力シート!M58)</f>
        <v/>
      </c>
      <c r="M37" s="674" t="str">
        <f>IF(基本情報入力シート!R58="","",基本情報入力シート!R58)</f>
        <v/>
      </c>
      <c r="N37" s="674" t="str">
        <f>IF(基本情報入力シート!W58="","",基本情報入力シート!W58)</f>
        <v/>
      </c>
      <c r="O37" s="669" t="str">
        <f>IF(基本情報入力シート!X58="","",基本情報入力シート!X58)</f>
        <v/>
      </c>
      <c r="P37" s="675" t="str">
        <f>IF(基本情報入力シート!Y58="","",基本情報入力シート!Y58)</f>
        <v/>
      </c>
      <c r="Q37" s="676" t="str">
        <f>IF(基本情報入力シート!Z58="","",基本情報入力シート!Z58)</f>
        <v/>
      </c>
      <c r="R37" s="677" t="str">
        <f>IF(基本情報入力シート!AA58="","",基本情報入力シート!AA58)</f>
        <v/>
      </c>
      <c r="S37" s="678"/>
      <c r="T37" s="679"/>
      <c r="U37" s="680" t="s">
        <v>445</v>
      </c>
      <c r="V37" s="188" t="s">
        <v>100</v>
      </c>
      <c r="W37" s="681"/>
      <c r="X37" s="384" t="s">
        <v>131</v>
      </c>
      <c r="Y37" s="681"/>
      <c r="Z37" s="455" t="s">
        <v>353</v>
      </c>
      <c r="AA37" s="682"/>
      <c r="AB37" s="384" t="s">
        <v>131</v>
      </c>
      <c r="AC37" s="682"/>
      <c r="AD37" s="384" t="s">
        <v>132</v>
      </c>
      <c r="AE37" s="683" t="s">
        <v>168</v>
      </c>
      <c r="AF37" s="684" t="str">
        <f t="shared" si="0"/>
        <v/>
      </c>
      <c r="AG37" s="384" t="s">
        <v>354</v>
      </c>
      <c r="AH37" s="685" t="str">
        <f t="shared" si="1"/>
        <v/>
      </c>
    </row>
    <row r="38" spans="1:34" ht="36.75" customHeight="1">
      <c r="A38" s="669">
        <f t="shared" si="2"/>
        <v>27</v>
      </c>
      <c r="B38" s="670" t="str">
        <f>IF(基本情報入力シート!C59="","",基本情報入力シート!C59)</f>
        <v/>
      </c>
      <c r="C38" s="671" t="str">
        <f>IF(基本情報入力シート!D59="","",基本情報入力シート!D59)</f>
        <v/>
      </c>
      <c r="D38" s="672" t="str">
        <f>IF(基本情報入力シート!E59="","",基本情報入力シート!E59)</f>
        <v/>
      </c>
      <c r="E38" s="672" t="str">
        <f>IF(基本情報入力シート!F59="","",基本情報入力シート!F59)</f>
        <v/>
      </c>
      <c r="F38" s="672" t="str">
        <f>IF(基本情報入力シート!G59="","",基本情報入力シート!G59)</f>
        <v/>
      </c>
      <c r="G38" s="672" t="str">
        <f>IF(基本情報入力シート!H59="","",基本情報入力シート!H59)</f>
        <v/>
      </c>
      <c r="H38" s="672" t="str">
        <f>IF(基本情報入力シート!I59="","",基本情報入力シート!I59)</f>
        <v/>
      </c>
      <c r="I38" s="672" t="str">
        <f>IF(基本情報入力シート!J59="","",基本情報入力シート!J59)</f>
        <v/>
      </c>
      <c r="J38" s="672" t="str">
        <f>IF(基本情報入力シート!K59="","",基本情報入力シート!K59)</f>
        <v/>
      </c>
      <c r="K38" s="673" t="str">
        <f>IF(基本情報入力シート!L59="","",基本情報入力シート!L59)</f>
        <v/>
      </c>
      <c r="L38" s="674" t="str">
        <f>IF(基本情報入力シート!M59="","",基本情報入力シート!M59)</f>
        <v/>
      </c>
      <c r="M38" s="674" t="str">
        <f>IF(基本情報入力シート!R59="","",基本情報入力シート!R59)</f>
        <v/>
      </c>
      <c r="N38" s="674" t="str">
        <f>IF(基本情報入力シート!W59="","",基本情報入力シート!W59)</f>
        <v/>
      </c>
      <c r="O38" s="669" t="str">
        <f>IF(基本情報入力シート!X59="","",基本情報入力シート!X59)</f>
        <v/>
      </c>
      <c r="P38" s="675" t="str">
        <f>IF(基本情報入力シート!Y59="","",基本情報入力シート!Y59)</f>
        <v/>
      </c>
      <c r="Q38" s="676" t="str">
        <f>IF(基本情報入力シート!Z59="","",基本情報入力シート!Z59)</f>
        <v/>
      </c>
      <c r="R38" s="677" t="str">
        <f>IF(基本情報入力シート!AA59="","",基本情報入力シート!AA59)</f>
        <v/>
      </c>
      <c r="S38" s="678"/>
      <c r="T38" s="679"/>
      <c r="U38" s="680" t="s">
        <v>445</v>
      </c>
      <c r="V38" s="188" t="s">
        <v>100</v>
      </c>
      <c r="W38" s="681"/>
      <c r="X38" s="384" t="s">
        <v>131</v>
      </c>
      <c r="Y38" s="681"/>
      <c r="Z38" s="455" t="s">
        <v>353</v>
      </c>
      <c r="AA38" s="682"/>
      <c r="AB38" s="384" t="s">
        <v>131</v>
      </c>
      <c r="AC38" s="682"/>
      <c r="AD38" s="384" t="s">
        <v>132</v>
      </c>
      <c r="AE38" s="683" t="s">
        <v>168</v>
      </c>
      <c r="AF38" s="684" t="str">
        <f t="shared" si="0"/>
        <v/>
      </c>
      <c r="AG38" s="384" t="s">
        <v>354</v>
      </c>
      <c r="AH38" s="685" t="str">
        <f t="shared" si="1"/>
        <v/>
      </c>
    </row>
    <row r="39" spans="1:34" ht="36.75" customHeight="1">
      <c r="A39" s="669">
        <f t="shared" si="2"/>
        <v>28</v>
      </c>
      <c r="B39" s="670" t="str">
        <f>IF(基本情報入力シート!C60="","",基本情報入力シート!C60)</f>
        <v/>
      </c>
      <c r="C39" s="671" t="str">
        <f>IF(基本情報入力シート!D60="","",基本情報入力シート!D60)</f>
        <v/>
      </c>
      <c r="D39" s="672" t="str">
        <f>IF(基本情報入力シート!E60="","",基本情報入力シート!E60)</f>
        <v/>
      </c>
      <c r="E39" s="672" t="str">
        <f>IF(基本情報入力シート!F60="","",基本情報入力シート!F60)</f>
        <v/>
      </c>
      <c r="F39" s="672" t="str">
        <f>IF(基本情報入力シート!G60="","",基本情報入力シート!G60)</f>
        <v/>
      </c>
      <c r="G39" s="672" t="str">
        <f>IF(基本情報入力シート!H60="","",基本情報入力シート!H60)</f>
        <v/>
      </c>
      <c r="H39" s="672" t="str">
        <f>IF(基本情報入力シート!I60="","",基本情報入力シート!I60)</f>
        <v/>
      </c>
      <c r="I39" s="672" t="str">
        <f>IF(基本情報入力シート!J60="","",基本情報入力シート!J60)</f>
        <v/>
      </c>
      <c r="J39" s="672" t="str">
        <f>IF(基本情報入力シート!K60="","",基本情報入力シート!K60)</f>
        <v/>
      </c>
      <c r="K39" s="673" t="str">
        <f>IF(基本情報入力シート!L60="","",基本情報入力シート!L60)</f>
        <v/>
      </c>
      <c r="L39" s="674" t="str">
        <f>IF(基本情報入力シート!M60="","",基本情報入力シート!M60)</f>
        <v/>
      </c>
      <c r="M39" s="674" t="str">
        <f>IF(基本情報入力シート!R60="","",基本情報入力シート!R60)</f>
        <v/>
      </c>
      <c r="N39" s="674" t="str">
        <f>IF(基本情報入力シート!W60="","",基本情報入力シート!W60)</f>
        <v/>
      </c>
      <c r="O39" s="669" t="str">
        <f>IF(基本情報入力シート!X60="","",基本情報入力シート!X60)</f>
        <v/>
      </c>
      <c r="P39" s="675" t="str">
        <f>IF(基本情報入力シート!Y60="","",基本情報入力シート!Y60)</f>
        <v/>
      </c>
      <c r="Q39" s="676" t="str">
        <f>IF(基本情報入力シート!Z60="","",基本情報入力シート!Z60)</f>
        <v/>
      </c>
      <c r="R39" s="677" t="str">
        <f>IF(基本情報入力シート!AA60="","",基本情報入力シート!AA60)</f>
        <v/>
      </c>
      <c r="S39" s="678"/>
      <c r="T39" s="679"/>
      <c r="U39" s="680" t="s">
        <v>445</v>
      </c>
      <c r="V39" s="188" t="s">
        <v>100</v>
      </c>
      <c r="W39" s="681"/>
      <c r="X39" s="384" t="s">
        <v>131</v>
      </c>
      <c r="Y39" s="681"/>
      <c r="Z39" s="455" t="s">
        <v>353</v>
      </c>
      <c r="AA39" s="682"/>
      <c r="AB39" s="384" t="s">
        <v>131</v>
      </c>
      <c r="AC39" s="682"/>
      <c r="AD39" s="384" t="s">
        <v>132</v>
      </c>
      <c r="AE39" s="683" t="s">
        <v>168</v>
      </c>
      <c r="AF39" s="684" t="str">
        <f t="shared" si="0"/>
        <v/>
      </c>
      <c r="AG39" s="384" t="s">
        <v>354</v>
      </c>
      <c r="AH39" s="685" t="str">
        <f t="shared" si="1"/>
        <v/>
      </c>
    </row>
    <row r="40" spans="1:34" ht="36.75" customHeight="1">
      <c r="A40" s="669">
        <f t="shared" si="2"/>
        <v>29</v>
      </c>
      <c r="B40" s="670" t="str">
        <f>IF(基本情報入力シート!C61="","",基本情報入力シート!C61)</f>
        <v/>
      </c>
      <c r="C40" s="671" t="str">
        <f>IF(基本情報入力シート!D61="","",基本情報入力シート!D61)</f>
        <v/>
      </c>
      <c r="D40" s="672" t="str">
        <f>IF(基本情報入力シート!E61="","",基本情報入力シート!E61)</f>
        <v/>
      </c>
      <c r="E40" s="672" t="str">
        <f>IF(基本情報入力シート!F61="","",基本情報入力シート!F61)</f>
        <v/>
      </c>
      <c r="F40" s="672" t="str">
        <f>IF(基本情報入力シート!G61="","",基本情報入力シート!G61)</f>
        <v/>
      </c>
      <c r="G40" s="672" t="str">
        <f>IF(基本情報入力シート!H61="","",基本情報入力シート!H61)</f>
        <v/>
      </c>
      <c r="H40" s="672" t="str">
        <f>IF(基本情報入力シート!I61="","",基本情報入力シート!I61)</f>
        <v/>
      </c>
      <c r="I40" s="672" t="str">
        <f>IF(基本情報入力シート!J61="","",基本情報入力シート!J61)</f>
        <v/>
      </c>
      <c r="J40" s="672" t="str">
        <f>IF(基本情報入力シート!K61="","",基本情報入力シート!K61)</f>
        <v/>
      </c>
      <c r="K40" s="673" t="str">
        <f>IF(基本情報入力シート!L61="","",基本情報入力シート!L61)</f>
        <v/>
      </c>
      <c r="L40" s="674" t="str">
        <f>IF(基本情報入力シート!M61="","",基本情報入力シート!M61)</f>
        <v/>
      </c>
      <c r="M40" s="674" t="str">
        <f>IF(基本情報入力シート!R61="","",基本情報入力シート!R61)</f>
        <v/>
      </c>
      <c r="N40" s="674" t="str">
        <f>IF(基本情報入力シート!W61="","",基本情報入力シート!W61)</f>
        <v/>
      </c>
      <c r="O40" s="669" t="str">
        <f>IF(基本情報入力シート!X61="","",基本情報入力シート!X61)</f>
        <v/>
      </c>
      <c r="P40" s="675" t="str">
        <f>IF(基本情報入力シート!Y61="","",基本情報入力シート!Y61)</f>
        <v/>
      </c>
      <c r="Q40" s="676" t="str">
        <f>IF(基本情報入力シート!Z61="","",基本情報入力シート!Z61)</f>
        <v/>
      </c>
      <c r="R40" s="677" t="str">
        <f>IF(基本情報入力シート!AA61="","",基本情報入力シート!AA61)</f>
        <v/>
      </c>
      <c r="S40" s="678"/>
      <c r="T40" s="679"/>
      <c r="U40" s="680" t="s">
        <v>445</v>
      </c>
      <c r="V40" s="188" t="s">
        <v>100</v>
      </c>
      <c r="W40" s="681"/>
      <c r="X40" s="384" t="s">
        <v>131</v>
      </c>
      <c r="Y40" s="681"/>
      <c r="Z40" s="455" t="s">
        <v>353</v>
      </c>
      <c r="AA40" s="682"/>
      <c r="AB40" s="384" t="s">
        <v>131</v>
      </c>
      <c r="AC40" s="682"/>
      <c r="AD40" s="384" t="s">
        <v>132</v>
      </c>
      <c r="AE40" s="683" t="s">
        <v>168</v>
      </c>
      <c r="AF40" s="684" t="str">
        <f t="shared" si="0"/>
        <v/>
      </c>
      <c r="AG40" s="384" t="s">
        <v>354</v>
      </c>
      <c r="AH40" s="685" t="str">
        <f t="shared" si="1"/>
        <v/>
      </c>
    </row>
    <row r="41" spans="1:34" ht="36.75" customHeight="1">
      <c r="A41" s="669">
        <f t="shared" si="2"/>
        <v>30</v>
      </c>
      <c r="B41" s="670" t="str">
        <f>IF(基本情報入力シート!C62="","",基本情報入力シート!C62)</f>
        <v/>
      </c>
      <c r="C41" s="671" t="str">
        <f>IF(基本情報入力シート!D62="","",基本情報入力シート!D62)</f>
        <v/>
      </c>
      <c r="D41" s="672" t="str">
        <f>IF(基本情報入力シート!E62="","",基本情報入力シート!E62)</f>
        <v/>
      </c>
      <c r="E41" s="672" t="str">
        <f>IF(基本情報入力シート!F62="","",基本情報入力シート!F62)</f>
        <v/>
      </c>
      <c r="F41" s="672" t="str">
        <f>IF(基本情報入力シート!G62="","",基本情報入力シート!G62)</f>
        <v/>
      </c>
      <c r="G41" s="672" t="str">
        <f>IF(基本情報入力シート!H62="","",基本情報入力シート!H62)</f>
        <v/>
      </c>
      <c r="H41" s="672" t="str">
        <f>IF(基本情報入力シート!I62="","",基本情報入力シート!I62)</f>
        <v/>
      </c>
      <c r="I41" s="672" t="str">
        <f>IF(基本情報入力シート!J62="","",基本情報入力シート!J62)</f>
        <v/>
      </c>
      <c r="J41" s="672" t="str">
        <f>IF(基本情報入力シート!K62="","",基本情報入力シート!K62)</f>
        <v/>
      </c>
      <c r="K41" s="673" t="str">
        <f>IF(基本情報入力シート!L62="","",基本情報入力シート!L62)</f>
        <v/>
      </c>
      <c r="L41" s="674" t="str">
        <f>IF(基本情報入力シート!M62="","",基本情報入力シート!M62)</f>
        <v/>
      </c>
      <c r="M41" s="674" t="str">
        <f>IF(基本情報入力シート!R62="","",基本情報入力シート!R62)</f>
        <v/>
      </c>
      <c r="N41" s="674" t="str">
        <f>IF(基本情報入力シート!W62="","",基本情報入力シート!W62)</f>
        <v/>
      </c>
      <c r="O41" s="669" t="str">
        <f>IF(基本情報入力シート!X62="","",基本情報入力シート!X62)</f>
        <v/>
      </c>
      <c r="P41" s="675" t="str">
        <f>IF(基本情報入力シート!Y62="","",基本情報入力シート!Y62)</f>
        <v/>
      </c>
      <c r="Q41" s="676" t="str">
        <f>IF(基本情報入力シート!Z62="","",基本情報入力シート!Z62)</f>
        <v/>
      </c>
      <c r="R41" s="677" t="str">
        <f>IF(基本情報入力シート!AA62="","",基本情報入力シート!AA62)</f>
        <v/>
      </c>
      <c r="S41" s="678"/>
      <c r="T41" s="679"/>
      <c r="U41" s="680" t="s">
        <v>445</v>
      </c>
      <c r="V41" s="188" t="s">
        <v>100</v>
      </c>
      <c r="W41" s="681"/>
      <c r="X41" s="384" t="s">
        <v>131</v>
      </c>
      <c r="Y41" s="681"/>
      <c r="Z41" s="455" t="s">
        <v>353</v>
      </c>
      <c r="AA41" s="682"/>
      <c r="AB41" s="384" t="s">
        <v>131</v>
      </c>
      <c r="AC41" s="682"/>
      <c r="AD41" s="384" t="s">
        <v>132</v>
      </c>
      <c r="AE41" s="683" t="s">
        <v>168</v>
      </c>
      <c r="AF41" s="684" t="str">
        <f t="shared" si="0"/>
        <v/>
      </c>
      <c r="AG41" s="384" t="s">
        <v>354</v>
      </c>
      <c r="AH41" s="685" t="str">
        <f t="shared" si="1"/>
        <v/>
      </c>
    </row>
    <row r="42" spans="1:34" ht="36.75" customHeight="1">
      <c r="A42" s="669">
        <f t="shared" si="2"/>
        <v>31</v>
      </c>
      <c r="B42" s="670" t="str">
        <f>IF(基本情報入力シート!C63="","",基本情報入力シート!C63)</f>
        <v/>
      </c>
      <c r="C42" s="671" t="str">
        <f>IF(基本情報入力シート!D63="","",基本情報入力シート!D63)</f>
        <v/>
      </c>
      <c r="D42" s="672" t="str">
        <f>IF(基本情報入力シート!E63="","",基本情報入力シート!E63)</f>
        <v/>
      </c>
      <c r="E42" s="672" t="str">
        <f>IF(基本情報入力シート!F63="","",基本情報入力シート!F63)</f>
        <v/>
      </c>
      <c r="F42" s="672" t="str">
        <f>IF(基本情報入力シート!G63="","",基本情報入力シート!G63)</f>
        <v/>
      </c>
      <c r="G42" s="672" t="str">
        <f>IF(基本情報入力シート!H63="","",基本情報入力シート!H63)</f>
        <v/>
      </c>
      <c r="H42" s="672" t="str">
        <f>IF(基本情報入力シート!I63="","",基本情報入力シート!I63)</f>
        <v/>
      </c>
      <c r="I42" s="672" t="str">
        <f>IF(基本情報入力シート!J63="","",基本情報入力シート!J63)</f>
        <v/>
      </c>
      <c r="J42" s="672" t="str">
        <f>IF(基本情報入力シート!K63="","",基本情報入力シート!K63)</f>
        <v/>
      </c>
      <c r="K42" s="673" t="str">
        <f>IF(基本情報入力シート!L63="","",基本情報入力シート!L63)</f>
        <v/>
      </c>
      <c r="L42" s="674" t="str">
        <f>IF(基本情報入力シート!M63="","",基本情報入力シート!M63)</f>
        <v/>
      </c>
      <c r="M42" s="674" t="str">
        <f>IF(基本情報入力シート!R63="","",基本情報入力シート!R63)</f>
        <v/>
      </c>
      <c r="N42" s="674" t="str">
        <f>IF(基本情報入力シート!W63="","",基本情報入力シート!W63)</f>
        <v/>
      </c>
      <c r="O42" s="669" t="str">
        <f>IF(基本情報入力シート!X63="","",基本情報入力シート!X63)</f>
        <v/>
      </c>
      <c r="P42" s="675" t="str">
        <f>IF(基本情報入力シート!Y63="","",基本情報入力シート!Y63)</f>
        <v/>
      </c>
      <c r="Q42" s="676" t="str">
        <f>IF(基本情報入力シート!Z63="","",基本情報入力シート!Z63)</f>
        <v/>
      </c>
      <c r="R42" s="677" t="str">
        <f>IF(基本情報入力シート!AA63="","",基本情報入力シート!AA63)</f>
        <v/>
      </c>
      <c r="S42" s="678"/>
      <c r="T42" s="679"/>
      <c r="U42" s="680" t="s">
        <v>445</v>
      </c>
      <c r="V42" s="188" t="s">
        <v>100</v>
      </c>
      <c r="W42" s="681"/>
      <c r="X42" s="384" t="s">
        <v>131</v>
      </c>
      <c r="Y42" s="681"/>
      <c r="Z42" s="455" t="s">
        <v>353</v>
      </c>
      <c r="AA42" s="682"/>
      <c r="AB42" s="384" t="s">
        <v>131</v>
      </c>
      <c r="AC42" s="682"/>
      <c r="AD42" s="384" t="s">
        <v>132</v>
      </c>
      <c r="AE42" s="683" t="s">
        <v>168</v>
      </c>
      <c r="AF42" s="684" t="str">
        <f t="shared" si="0"/>
        <v/>
      </c>
      <c r="AG42" s="384" t="s">
        <v>354</v>
      </c>
      <c r="AH42" s="685" t="str">
        <f t="shared" si="1"/>
        <v/>
      </c>
    </row>
    <row r="43" spans="1:34" ht="36.75" customHeight="1">
      <c r="A43" s="669">
        <f t="shared" si="2"/>
        <v>32</v>
      </c>
      <c r="B43" s="670" t="str">
        <f>IF(基本情報入力シート!C64="","",基本情報入力シート!C64)</f>
        <v/>
      </c>
      <c r="C43" s="671" t="str">
        <f>IF(基本情報入力シート!D64="","",基本情報入力シート!D64)</f>
        <v/>
      </c>
      <c r="D43" s="672" t="str">
        <f>IF(基本情報入力シート!E64="","",基本情報入力シート!E64)</f>
        <v/>
      </c>
      <c r="E43" s="672" t="str">
        <f>IF(基本情報入力シート!F64="","",基本情報入力シート!F64)</f>
        <v/>
      </c>
      <c r="F43" s="672" t="str">
        <f>IF(基本情報入力シート!G64="","",基本情報入力シート!G64)</f>
        <v/>
      </c>
      <c r="G43" s="672" t="str">
        <f>IF(基本情報入力シート!H64="","",基本情報入力シート!H64)</f>
        <v/>
      </c>
      <c r="H43" s="672" t="str">
        <f>IF(基本情報入力シート!I64="","",基本情報入力シート!I64)</f>
        <v/>
      </c>
      <c r="I43" s="672" t="str">
        <f>IF(基本情報入力シート!J64="","",基本情報入力シート!J64)</f>
        <v/>
      </c>
      <c r="J43" s="672" t="str">
        <f>IF(基本情報入力シート!K64="","",基本情報入力シート!K64)</f>
        <v/>
      </c>
      <c r="K43" s="673" t="str">
        <f>IF(基本情報入力シート!L64="","",基本情報入力シート!L64)</f>
        <v/>
      </c>
      <c r="L43" s="674" t="str">
        <f>IF(基本情報入力シート!M64="","",基本情報入力シート!M64)</f>
        <v/>
      </c>
      <c r="M43" s="674" t="str">
        <f>IF(基本情報入力シート!R64="","",基本情報入力シート!R64)</f>
        <v/>
      </c>
      <c r="N43" s="674" t="str">
        <f>IF(基本情報入力シート!W64="","",基本情報入力シート!W64)</f>
        <v/>
      </c>
      <c r="O43" s="669" t="str">
        <f>IF(基本情報入力シート!X64="","",基本情報入力シート!X64)</f>
        <v/>
      </c>
      <c r="P43" s="675" t="str">
        <f>IF(基本情報入力シート!Y64="","",基本情報入力シート!Y64)</f>
        <v/>
      </c>
      <c r="Q43" s="676" t="str">
        <f>IF(基本情報入力シート!Z64="","",基本情報入力シート!Z64)</f>
        <v/>
      </c>
      <c r="R43" s="677" t="str">
        <f>IF(基本情報入力シート!AA64="","",基本情報入力シート!AA64)</f>
        <v/>
      </c>
      <c r="S43" s="678"/>
      <c r="T43" s="679"/>
      <c r="U43" s="680" t="s">
        <v>445</v>
      </c>
      <c r="V43" s="188" t="s">
        <v>100</v>
      </c>
      <c r="W43" s="681"/>
      <c r="X43" s="384" t="s">
        <v>131</v>
      </c>
      <c r="Y43" s="681"/>
      <c r="Z43" s="455" t="s">
        <v>353</v>
      </c>
      <c r="AA43" s="682"/>
      <c r="AB43" s="384" t="s">
        <v>131</v>
      </c>
      <c r="AC43" s="682"/>
      <c r="AD43" s="384" t="s">
        <v>132</v>
      </c>
      <c r="AE43" s="683" t="s">
        <v>168</v>
      </c>
      <c r="AF43" s="684" t="str">
        <f t="shared" si="0"/>
        <v/>
      </c>
      <c r="AG43" s="384" t="s">
        <v>354</v>
      </c>
      <c r="AH43" s="685" t="str">
        <f t="shared" si="1"/>
        <v/>
      </c>
    </row>
    <row r="44" spans="1:34" ht="36.75" customHeight="1">
      <c r="A44" s="669">
        <f t="shared" si="2"/>
        <v>33</v>
      </c>
      <c r="B44" s="670" t="str">
        <f>IF(基本情報入力シート!C65="","",基本情報入力シート!C65)</f>
        <v/>
      </c>
      <c r="C44" s="671" t="str">
        <f>IF(基本情報入力シート!D65="","",基本情報入力シート!D65)</f>
        <v/>
      </c>
      <c r="D44" s="672" t="str">
        <f>IF(基本情報入力シート!E65="","",基本情報入力シート!E65)</f>
        <v/>
      </c>
      <c r="E44" s="672" t="str">
        <f>IF(基本情報入力シート!F65="","",基本情報入力シート!F65)</f>
        <v/>
      </c>
      <c r="F44" s="672" t="str">
        <f>IF(基本情報入力シート!G65="","",基本情報入力シート!G65)</f>
        <v/>
      </c>
      <c r="G44" s="672" t="str">
        <f>IF(基本情報入力シート!H65="","",基本情報入力シート!H65)</f>
        <v/>
      </c>
      <c r="H44" s="672" t="str">
        <f>IF(基本情報入力シート!I65="","",基本情報入力シート!I65)</f>
        <v/>
      </c>
      <c r="I44" s="672" t="str">
        <f>IF(基本情報入力シート!J65="","",基本情報入力シート!J65)</f>
        <v/>
      </c>
      <c r="J44" s="672" t="str">
        <f>IF(基本情報入力シート!K65="","",基本情報入力シート!K65)</f>
        <v/>
      </c>
      <c r="K44" s="673" t="str">
        <f>IF(基本情報入力シート!L65="","",基本情報入力シート!L65)</f>
        <v/>
      </c>
      <c r="L44" s="674" t="str">
        <f>IF(基本情報入力シート!M65="","",基本情報入力シート!M65)</f>
        <v/>
      </c>
      <c r="M44" s="674" t="str">
        <f>IF(基本情報入力シート!R65="","",基本情報入力シート!R65)</f>
        <v/>
      </c>
      <c r="N44" s="674" t="str">
        <f>IF(基本情報入力シート!W65="","",基本情報入力シート!W65)</f>
        <v/>
      </c>
      <c r="O44" s="669" t="str">
        <f>IF(基本情報入力シート!X65="","",基本情報入力シート!X65)</f>
        <v/>
      </c>
      <c r="P44" s="675" t="str">
        <f>IF(基本情報入力シート!Y65="","",基本情報入力シート!Y65)</f>
        <v/>
      </c>
      <c r="Q44" s="676" t="str">
        <f>IF(基本情報入力シート!Z65="","",基本情報入力シート!Z65)</f>
        <v/>
      </c>
      <c r="R44" s="677" t="str">
        <f>IF(基本情報入力シート!AA65="","",基本情報入力シート!AA65)</f>
        <v/>
      </c>
      <c r="S44" s="678"/>
      <c r="T44" s="679"/>
      <c r="U44" s="680" t="s">
        <v>445</v>
      </c>
      <c r="V44" s="188" t="s">
        <v>100</v>
      </c>
      <c r="W44" s="681"/>
      <c r="X44" s="384" t="s">
        <v>131</v>
      </c>
      <c r="Y44" s="681"/>
      <c r="Z44" s="455" t="s">
        <v>353</v>
      </c>
      <c r="AA44" s="682"/>
      <c r="AB44" s="384" t="s">
        <v>131</v>
      </c>
      <c r="AC44" s="682"/>
      <c r="AD44" s="384" t="s">
        <v>132</v>
      </c>
      <c r="AE44" s="683" t="s">
        <v>168</v>
      </c>
      <c r="AF44" s="684" t="str">
        <f t="shared" ref="AF44:AF75" si="3">IF(W44&gt;=1,(AA44*12+AC44)-(W44*12+Y44)+1,"")</f>
        <v/>
      </c>
      <c r="AG44" s="384" t="s">
        <v>354</v>
      </c>
      <c r="AH44" s="685" t="str">
        <f t="shared" ref="AH44:AH75" si="4">IFERROR(ROUNDDOWN(ROUND(Q44*R44,0)*U44,0)*AF44,"")</f>
        <v/>
      </c>
    </row>
    <row r="45" spans="1:34" ht="36.75" customHeight="1">
      <c r="A45" s="669">
        <f t="shared" ref="A45:A76" si="5">A44+1</f>
        <v>34</v>
      </c>
      <c r="B45" s="670" t="str">
        <f>IF(基本情報入力シート!C66="","",基本情報入力シート!C66)</f>
        <v/>
      </c>
      <c r="C45" s="671" t="str">
        <f>IF(基本情報入力シート!D66="","",基本情報入力シート!D66)</f>
        <v/>
      </c>
      <c r="D45" s="672" t="str">
        <f>IF(基本情報入力シート!E66="","",基本情報入力シート!E66)</f>
        <v/>
      </c>
      <c r="E45" s="672" t="str">
        <f>IF(基本情報入力シート!F66="","",基本情報入力シート!F66)</f>
        <v/>
      </c>
      <c r="F45" s="672" t="str">
        <f>IF(基本情報入力シート!G66="","",基本情報入力シート!G66)</f>
        <v/>
      </c>
      <c r="G45" s="672" t="str">
        <f>IF(基本情報入力シート!H66="","",基本情報入力シート!H66)</f>
        <v/>
      </c>
      <c r="H45" s="672" t="str">
        <f>IF(基本情報入力シート!I66="","",基本情報入力シート!I66)</f>
        <v/>
      </c>
      <c r="I45" s="672" t="str">
        <f>IF(基本情報入力シート!J66="","",基本情報入力シート!J66)</f>
        <v/>
      </c>
      <c r="J45" s="672" t="str">
        <f>IF(基本情報入力シート!K66="","",基本情報入力シート!K66)</f>
        <v/>
      </c>
      <c r="K45" s="673" t="str">
        <f>IF(基本情報入力シート!L66="","",基本情報入力シート!L66)</f>
        <v/>
      </c>
      <c r="L45" s="674" t="str">
        <f>IF(基本情報入力シート!M66="","",基本情報入力シート!M66)</f>
        <v/>
      </c>
      <c r="M45" s="674" t="str">
        <f>IF(基本情報入力シート!R66="","",基本情報入力シート!R66)</f>
        <v/>
      </c>
      <c r="N45" s="674" t="str">
        <f>IF(基本情報入力シート!W66="","",基本情報入力シート!W66)</f>
        <v/>
      </c>
      <c r="O45" s="669" t="str">
        <f>IF(基本情報入力シート!X66="","",基本情報入力シート!X66)</f>
        <v/>
      </c>
      <c r="P45" s="675" t="str">
        <f>IF(基本情報入力シート!Y66="","",基本情報入力シート!Y66)</f>
        <v/>
      </c>
      <c r="Q45" s="676" t="str">
        <f>IF(基本情報入力シート!Z66="","",基本情報入力シート!Z66)</f>
        <v/>
      </c>
      <c r="R45" s="677" t="str">
        <f>IF(基本情報入力シート!AA66="","",基本情報入力シート!AA66)</f>
        <v/>
      </c>
      <c r="S45" s="678"/>
      <c r="T45" s="679"/>
      <c r="U45" s="680" t="s">
        <v>445</v>
      </c>
      <c r="V45" s="188" t="s">
        <v>100</v>
      </c>
      <c r="W45" s="681"/>
      <c r="X45" s="384" t="s">
        <v>131</v>
      </c>
      <c r="Y45" s="681"/>
      <c r="Z45" s="455" t="s">
        <v>353</v>
      </c>
      <c r="AA45" s="682"/>
      <c r="AB45" s="384" t="s">
        <v>131</v>
      </c>
      <c r="AC45" s="682"/>
      <c r="AD45" s="384" t="s">
        <v>132</v>
      </c>
      <c r="AE45" s="683" t="s">
        <v>168</v>
      </c>
      <c r="AF45" s="684" t="str">
        <f t="shared" si="3"/>
        <v/>
      </c>
      <c r="AG45" s="384" t="s">
        <v>354</v>
      </c>
      <c r="AH45" s="685" t="str">
        <f t="shared" si="4"/>
        <v/>
      </c>
    </row>
    <row r="46" spans="1:34" ht="36.75" customHeight="1">
      <c r="A46" s="669">
        <f t="shared" si="5"/>
        <v>35</v>
      </c>
      <c r="B46" s="670" t="str">
        <f>IF(基本情報入力シート!C67="","",基本情報入力シート!C67)</f>
        <v/>
      </c>
      <c r="C46" s="671" t="str">
        <f>IF(基本情報入力シート!D67="","",基本情報入力シート!D67)</f>
        <v/>
      </c>
      <c r="D46" s="672" t="str">
        <f>IF(基本情報入力シート!E67="","",基本情報入力シート!E67)</f>
        <v/>
      </c>
      <c r="E46" s="672" t="str">
        <f>IF(基本情報入力シート!F67="","",基本情報入力シート!F67)</f>
        <v/>
      </c>
      <c r="F46" s="672" t="str">
        <f>IF(基本情報入力シート!G67="","",基本情報入力シート!G67)</f>
        <v/>
      </c>
      <c r="G46" s="672" t="str">
        <f>IF(基本情報入力シート!H67="","",基本情報入力シート!H67)</f>
        <v/>
      </c>
      <c r="H46" s="672" t="str">
        <f>IF(基本情報入力シート!I67="","",基本情報入力シート!I67)</f>
        <v/>
      </c>
      <c r="I46" s="672" t="str">
        <f>IF(基本情報入力シート!J67="","",基本情報入力シート!J67)</f>
        <v/>
      </c>
      <c r="J46" s="672" t="str">
        <f>IF(基本情報入力シート!K67="","",基本情報入力シート!K67)</f>
        <v/>
      </c>
      <c r="K46" s="673" t="str">
        <f>IF(基本情報入力シート!L67="","",基本情報入力シート!L67)</f>
        <v/>
      </c>
      <c r="L46" s="674" t="str">
        <f>IF(基本情報入力シート!M67="","",基本情報入力シート!M67)</f>
        <v/>
      </c>
      <c r="M46" s="674" t="str">
        <f>IF(基本情報入力シート!R67="","",基本情報入力シート!R67)</f>
        <v/>
      </c>
      <c r="N46" s="674" t="str">
        <f>IF(基本情報入力シート!W67="","",基本情報入力シート!W67)</f>
        <v/>
      </c>
      <c r="O46" s="669" t="str">
        <f>IF(基本情報入力シート!X67="","",基本情報入力シート!X67)</f>
        <v/>
      </c>
      <c r="P46" s="675" t="str">
        <f>IF(基本情報入力シート!Y67="","",基本情報入力シート!Y67)</f>
        <v/>
      </c>
      <c r="Q46" s="676" t="str">
        <f>IF(基本情報入力シート!Z67="","",基本情報入力シート!Z67)</f>
        <v/>
      </c>
      <c r="R46" s="677" t="str">
        <f>IF(基本情報入力シート!AA67="","",基本情報入力シート!AA67)</f>
        <v/>
      </c>
      <c r="S46" s="678"/>
      <c r="T46" s="679"/>
      <c r="U46" s="680" t="s">
        <v>445</v>
      </c>
      <c r="V46" s="188" t="s">
        <v>100</v>
      </c>
      <c r="W46" s="681"/>
      <c r="X46" s="384" t="s">
        <v>131</v>
      </c>
      <c r="Y46" s="681"/>
      <c r="Z46" s="455" t="s">
        <v>353</v>
      </c>
      <c r="AA46" s="682"/>
      <c r="AB46" s="384" t="s">
        <v>131</v>
      </c>
      <c r="AC46" s="682"/>
      <c r="AD46" s="384" t="s">
        <v>132</v>
      </c>
      <c r="AE46" s="683" t="s">
        <v>168</v>
      </c>
      <c r="AF46" s="684" t="str">
        <f t="shared" si="3"/>
        <v/>
      </c>
      <c r="AG46" s="384" t="s">
        <v>354</v>
      </c>
      <c r="AH46" s="685" t="str">
        <f t="shared" si="4"/>
        <v/>
      </c>
    </row>
    <row r="47" spans="1:34" ht="36.75" customHeight="1">
      <c r="A47" s="669">
        <f t="shared" si="5"/>
        <v>36</v>
      </c>
      <c r="B47" s="670" t="str">
        <f>IF(基本情報入力シート!C68="","",基本情報入力シート!C68)</f>
        <v/>
      </c>
      <c r="C47" s="671" t="str">
        <f>IF(基本情報入力シート!D68="","",基本情報入力シート!D68)</f>
        <v/>
      </c>
      <c r="D47" s="672" t="str">
        <f>IF(基本情報入力シート!E68="","",基本情報入力シート!E68)</f>
        <v/>
      </c>
      <c r="E47" s="672" t="str">
        <f>IF(基本情報入力シート!F68="","",基本情報入力シート!F68)</f>
        <v/>
      </c>
      <c r="F47" s="672" t="str">
        <f>IF(基本情報入力シート!G68="","",基本情報入力シート!G68)</f>
        <v/>
      </c>
      <c r="G47" s="672" t="str">
        <f>IF(基本情報入力シート!H68="","",基本情報入力シート!H68)</f>
        <v/>
      </c>
      <c r="H47" s="672" t="str">
        <f>IF(基本情報入力シート!I68="","",基本情報入力シート!I68)</f>
        <v/>
      </c>
      <c r="I47" s="672" t="str">
        <f>IF(基本情報入力シート!J68="","",基本情報入力シート!J68)</f>
        <v/>
      </c>
      <c r="J47" s="672" t="str">
        <f>IF(基本情報入力シート!K68="","",基本情報入力シート!K68)</f>
        <v/>
      </c>
      <c r="K47" s="673" t="str">
        <f>IF(基本情報入力シート!L68="","",基本情報入力シート!L68)</f>
        <v/>
      </c>
      <c r="L47" s="674" t="str">
        <f>IF(基本情報入力シート!M68="","",基本情報入力シート!M68)</f>
        <v/>
      </c>
      <c r="M47" s="674" t="str">
        <f>IF(基本情報入力シート!R68="","",基本情報入力シート!R68)</f>
        <v/>
      </c>
      <c r="N47" s="674" t="str">
        <f>IF(基本情報入力シート!W68="","",基本情報入力シート!W68)</f>
        <v/>
      </c>
      <c r="O47" s="669" t="str">
        <f>IF(基本情報入力シート!X68="","",基本情報入力シート!X68)</f>
        <v/>
      </c>
      <c r="P47" s="675" t="str">
        <f>IF(基本情報入力シート!Y68="","",基本情報入力シート!Y68)</f>
        <v/>
      </c>
      <c r="Q47" s="676" t="str">
        <f>IF(基本情報入力シート!Z68="","",基本情報入力シート!Z68)</f>
        <v/>
      </c>
      <c r="R47" s="677" t="str">
        <f>IF(基本情報入力シート!AA68="","",基本情報入力シート!AA68)</f>
        <v/>
      </c>
      <c r="S47" s="678"/>
      <c r="T47" s="679"/>
      <c r="U47" s="680" t="s">
        <v>445</v>
      </c>
      <c r="V47" s="188" t="s">
        <v>100</v>
      </c>
      <c r="W47" s="681"/>
      <c r="X47" s="384" t="s">
        <v>131</v>
      </c>
      <c r="Y47" s="681"/>
      <c r="Z47" s="455" t="s">
        <v>353</v>
      </c>
      <c r="AA47" s="682"/>
      <c r="AB47" s="384" t="s">
        <v>131</v>
      </c>
      <c r="AC47" s="682"/>
      <c r="AD47" s="384" t="s">
        <v>132</v>
      </c>
      <c r="AE47" s="683" t="s">
        <v>168</v>
      </c>
      <c r="AF47" s="684" t="str">
        <f t="shared" si="3"/>
        <v/>
      </c>
      <c r="AG47" s="384" t="s">
        <v>354</v>
      </c>
      <c r="AH47" s="685" t="str">
        <f t="shared" si="4"/>
        <v/>
      </c>
    </row>
    <row r="48" spans="1:34" ht="36.75" customHeight="1">
      <c r="A48" s="669">
        <f t="shared" si="5"/>
        <v>37</v>
      </c>
      <c r="B48" s="670" t="str">
        <f>IF(基本情報入力シート!C69="","",基本情報入力シート!C69)</f>
        <v/>
      </c>
      <c r="C48" s="671" t="str">
        <f>IF(基本情報入力シート!D69="","",基本情報入力シート!D69)</f>
        <v/>
      </c>
      <c r="D48" s="672" t="str">
        <f>IF(基本情報入力シート!E69="","",基本情報入力シート!E69)</f>
        <v/>
      </c>
      <c r="E48" s="672" t="str">
        <f>IF(基本情報入力シート!F69="","",基本情報入力シート!F69)</f>
        <v/>
      </c>
      <c r="F48" s="672" t="str">
        <f>IF(基本情報入力シート!G69="","",基本情報入力シート!G69)</f>
        <v/>
      </c>
      <c r="G48" s="672" t="str">
        <f>IF(基本情報入力シート!H69="","",基本情報入力シート!H69)</f>
        <v/>
      </c>
      <c r="H48" s="672" t="str">
        <f>IF(基本情報入力シート!I69="","",基本情報入力シート!I69)</f>
        <v/>
      </c>
      <c r="I48" s="672" t="str">
        <f>IF(基本情報入力シート!J69="","",基本情報入力シート!J69)</f>
        <v/>
      </c>
      <c r="J48" s="672" t="str">
        <f>IF(基本情報入力シート!K69="","",基本情報入力シート!K69)</f>
        <v/>
      </c>
      <c r="K48" s="673" t="str">
        <f>IF(基本情報入力シート!L69="","",基本情報入力シート!L69)</f>
        <v/>
      </c>
      <c r="L48" s="674" t="str">
        <f>IF(基本情報入力シート!M69="","",基本情報入力シート!M69)</f>
        <v/>
      </c>
      <c r="M48" s="674" t="str">
        <f>IF(基本情報入力シート!R69="","",基本情報入力シート!R69)</f>
        <v/>
      </c>
      <c r="N48" s="674" t="str">
        <f>IF(基本情報入力シート!W69="","",基本情報入力シート!W69)</f>
        <v/>
      </c>
      <c r="O48" s="669" t="str">
        <f>IF(基本情報入力シート!X69="","",基本情報入力シート!X69)</f>
        <v/>
      </c>
      <c r="P48" s="675" t="str">
        <f>IF(基本情報入力シート!Y69="","",基本情報入力シート!Y69)</f>
        <v/>
      </c>
      <c r="Q48" s="676" t="str">
        <f>IF(基本情報入力シート!Z69="","",基本情報入力シート!Z69)</f>
        <v/>
      </c>
      <c r="R48" s="677" t="str">
        <f>IF(基本情報入力シート!AA69="","",基本情報入力シート!AA69)</f>
        <v/>
      </c>
      <c r="S48" s="678"/>
      <c r="T48" s="679"/>
      <c r="U48" s="680" t="s">
        <v>445</v>
      </c>
      <c r="V48" s="188" t="s">
        <v>100</v>
      </c>
      <c r="W48" s="681"/>
      <c r="X48" s="384" t="s">
        <v>131</v>
      </c>
      <c r="Y48" s="681"/>
      <c r="Z48" s="455" t="s">
        <v>353</v>
      </c>
      <c r="AA48" s="682"/>
      <c r="AB48" s="384" t="s">
        <v>131</v>
      </c>
      <c r="AC48" s="682"/>
      <c r="AD48" s="384" t="s">
        <v>132</v>
      </c>
      <c r="AE48" s="683" t="s">
        <v>168</v>
      </c>
      <c r="AF48" s="684" t="str">
        <f t="shared" si="3"/>
        <v/>
      </c>
      <c r="AG48" s="384" t="s">
        <v>354</v>
      </c>
      <c r="AH48" s="685" t="str">
        <f t="shared" si="4"/>
        <v/>
      </c>
    </row>
    <row r="49" spans="1:34" ht="36.75" customHeight="1">
      <c r="A49" s="669">
        <f t="shared" si="5"/>
        <v>38</v>
      </c>
      <c r="B49" s="670" t="str">
        <f>IF(基本情報入力シート!C70="","",基本情報入力シート!C70)</f>
        <v/>
      </c>
      <c r="C49" s="671" t="str">
        <f>IF(基本情報入力シート!D70="","",基本情報入力シート!D70)</f>
        <v/>
      </c>
      <c r="D49" s="672" t="str">
        <f>IF(基本情報入力シート!E70="","",基本情報入力シート!E70)</f>
        <v/>
      </c>
      <c r="E49" s="672" t="str">
        <f>IF(基本情報入力シート!F70="","",基本情報入力シート!F70)</f>
        <v/>
      </c>
      <c r="F49" s="672" t="str">
        <f>IF(基本情報入力シート!G70="","",基本情報入力シート!G70)</f>
        <v/>
      </c>
      <c r="G49" s="672" t="str">
        <f>IF(基本情報入力シート!H70="","",基本情報入力シート!H70)</f>
        <v/>
      </c>
      <c r="H49" s="672" t="str">
        <f>IF(基本情報入力シート!I70="","",基本情報入力シート!I70)</f>
        <v/>
      </c>
      <c r="I49" s="672" t="str">
        <f>IF(基本情報入力シート!J70="","",基本情報入力シート!J70)</f>
        <v/>
      </c>
      <c r="J49" s="672" t="str">
        <f>IF(基本情報入力シート!K70="","",基本情報入力シート!K70)</f>
        <v/>
      </c>
      <c r="K49" s="673" t="str">
        <f>IF(基本情報入力シート!L70="","",基本情報入力シート!L70)</f>
        <v/>
      </c>
      <c r="L49" s="674" t="str">
        <f>IF(基本情報入力シート!M70="","",基本情報入力シート!M70)</f>
        <v/>
      </c>
      <c r="M49" s="674" t="str">
        <f>IF(基本情報入力シート!R70="","",基本情報入力シート!R70)</f>
        <v/>
      </c>
      <c r="N49" s="674" t="str">
        <f>IF(基本情報入力シート!W70="","",基本情報入力シート!W70)</f>
        <v/>
      </c>
      <c r="O49" s="669" t="str">
        <f>IF(基本情報入力シート!X70="","",基本情報入力シート!X70)</f>
        <v/>
      </c>
      <c r="P49" s="675" t="str">
        <f>IF(基本情報入力シート!Y70="","",基本情報入力シート!Y70)</f>
        <v/>
      </c>
      <c r="Q49" s="676" t="str">
        <f>IF(基本情報入力シート!Z70="","",基本情報入力シート!Z70)</f>
        <v/>
      </c>
      <c r="R49" s="677" t="str">
        <f>IF(基本情報入力シート!AA70="","",基本情報入力シート!AA70)</f>
        <v/>
      </c>
      <c r="S49" s="678"/>
      <c r="T49" s="679"/>
      <c r="U49" s="680" t="s">
        <v>445</v>
      </c>
      <c r="V49" s="188" t="s">
        <v>100</v>
      </c>
      <c r="W49" s="681"/>
      <c r="X49" s="384" t="s">
        <v>131</v>
      </c>
      <c r="Y49" s="681"/>
      <c r="Z49" s="455" t="s">
        <v>353</v>
      </c>
      <c r="AA49" s="682"/>
      <c r="AB49" s="384" t="s">
        <v>131</v>
      </c>
      <c r="AC49" s="682"/>
      <c r="AD49" s="384" t="s">
        <v>132</v>
      </c>
      <c r="AE49" s="683" t="s">
        <v>168</v>
      </c>
      <c r="AF49" s="684" t="str">
        <f t="shared" si="3"/>
        <v/>
      </c>
      <c r="AG49" s="384" t="s">
        <v>354</v>
      </c>
      <c r="AH49" s="685" t="str">
        <f t="shared" si="4"/>
        <v/>
      </c>
    </row>
    <row r="50" spans="1:34" ht="36.75" customHeight="1">
      <c r="A50" s="669">
        <f t="shared" si="5"/>
        <v>39</v>
      </c>
      <c r="B50" s="670" t="str">
        <f>IF(基本情報入力シート!C71="","",基本情報入力シート!C71)</f>
        <v/>
      </c>
      <c r="C50" s="671" t="str">
        <f>IF(基本情報入力シート!D71="","",基本情報入力シート!D71)</f>
        <v/>
      </c>
      <c r="D50" s="672" t="str">
        <f>IF(基本情報入力シート!E71="","",基本情報入力シート!E71)</f>
        <v/>
      </c>
      <c r="E50" s="672" t="str">
        <f>IF(基本情報入力シート!F71="","",基本情報入力シート!F71)</f>
        <v/>
      </c>
      <c r="F50" s="672" t="str">
        <f>IF(基本情報入力シート!G71="","",基本情報入力シート!G71)</f>
        <v/>
      </c>
      <c r="G50" s="672" t="str">
        <f>IF(基本情報入力シート!H71="","",基本情報入力シート!H71)</f>
        <v/>
      </c>
      <c r="H50" s="672" t="str">
        <f>IF(基本情報入力シート!I71="","",基本情報入力シート!I71)</f>
        <v/>
      </c>
      <c r="I50" s="672" t="str">
        <f>IF(基本情報入力シート!J71="","",基本情報入力シート!J71)</f>
        <v/>
      </c>
      <c r="J50" s="672" t="str">
        <f>IF(基本情報入力シート!K71="","",基本情報入力シート!K71)</f>
        <v/>
      </c>
      <c r="K50" s="673" t="str">
        <f>IF(基本情報入力シート!L71="","",基本情報入力シート!L71)</f>
        <v/>
      </c>
      <c r="L50" s="674" t="str">
        <f>IF(基本情報入力シート!M71="","",基本情報入力シート!M71)</f>
        <v/>
      </c>
      <c r="M50" s="674" t="str">
        <f>IF(基本情報入力シート!R71="","",基本情報入力シート!R71)</f>
        <v/>
      </c>
      <c r="N50" s="674" t="str">
        <f>IF(基本情報入力シート!W71="","",基本情報入力シート!W71)</f>
        <v/>
      </c>
      <c r="O50" s="669" t="str">
        <f>IF(基本情報入力シート!X71="","",基本情報入力シート!X71)</f>
        <v/>
      </c>
      <c r="P50" s="675" t="str">
        <f>IF(基本情報入力シート!Y71="","",基本情報入力シート!Y71)</f>
        <v/>
      </c>
      <c r="Q50" s="676" t="str">
        <f>IF(基本情報入力シート!Z71="","",基本情報入力シート!Z71)</f>
        <v/>
      </c>
      <c r="R50" s="677" t="str">
        <f>IF(基本情報入力シート!AA71="","",基本情報入力シート!AA71)</f>
        <v/>
      </c>
      <c r="S50" s="678"/>
      <c r="T50" s="679"/>
      <c r="U50" s="680" t="s">
        <v>445</v>
      </c>
      <c r="V50" s="188" t="s">
        <v>100</v>
      </c>
      <c r="W50" s="681"/>
      <c r="X50" s="384" t="s">
        <v>131</v>
      </c>
      <c r="Y50" s="681"/>
      <c r="Z50" s="455" t="s">
        <v>353</v>
      </c>
      <c r="AA50" s="682"/>
      <c r="AB50" s="384" t="s">
        <v>131</v>
      </c>
      <c r="AC50" s="682"/>
      <c r="AD50" s="384" t="s">
        <v>132</v>
      </c>
      <c r="AE50" s="683" t="s">
        <v>168</v>
      </c>
      <c r="AF50" s="684" t="str">
        <f t="shared" si="3"/>
        <v/>
      </c>
      <c r="AG50" s="384" t="s">
        <v>354</v>
      </c>
      <c r="AH50" s="685" t="str">
        <f t="shared" si="4"/>
        <v/>
      </c>
    </row>
    <row r="51" spans="1:34" ht="36.75" customHeight="1">
      <c r="A51" s="669">
        <f t="shared" si="5"/>
        <v>40</v>
      </c>
      <c r="B51" s="670" t="str">
        <f>IF(基本情報入力シート!C72="","",基本情報入力シート!C72)</f>
        <v/>
      </c>
      <c r="C51" s="671" t="str">
        <f>IF(基本情報入力シート!D72="","",基本情報入力シート!D72)</f>
        <v/>
      </c>
      <c r="D51" s="672" t="str">
        <f>IF(基本情報入力シート!E72="","",基本情報入力シート!E72)</f>
        <v/>
      </c>
      <c r="E51" s="672" t="str">
        <f>IF(基本情報入力シート!F72="","",基本情報入力シート!F72)</f>
        <v/>
      </c>
      <c r="F51" s="672" t="str">
        <f>IF(基本情報入力シート!G72="","",基本情報入力シート!G72)</f>
        <v/>
      </c>
      <c r="G51" s="672" t="str">
        <f>IF(基本情報入力シート!H72="","",基本情報入力シート!H72)</f>
        <v/>
      </c>
      <c r="H51" s="672" t="str">
        <f>IF(基本情報入力シート!I72="","",基本情報入力シート!I72)</f>
        <v/>
      </c>
      <c r="I51" s="672" t="str">
        <f>IF(基本情報入力シート!J72="","",基本情報入力シート!J72)</f>
        <v/>
      </c>
      <c r="J51" s="672" t="str">
        <f>IF(基本情報入力シート!K72="","",基本情報入力シート!K72)</f>
        <v/>
      </c>
      <c r="K51" s="673" t="str">
        <f>IF(基本情報入力シート!L72="","",基本情報入力シート!L72)</f>
        <v/>
      </c>
      <c r="L51" s="674" t="str">
        <f>IF(基本情報入力シート!M72="","",基本情報入力シート!M72)</f>
        <v/>
      </c>
      <c r="M51" s="674" t="str">
        <f>IF(基本情報入力シート!R72="","",基本情報入力シート!R72)</f>
        <v/>
      </c>
      <c r="N51" s="674" t="str">
        <f>IF(基本情報入力シート!W72="","",基本情報入力シート!W72)</f>
        <v/>
      </c>
      <c r="O51" s="669" t="str">
        <f>IF(基本情報入力シート!X72="","",基本情報入力シート!X72)</f>
        <v/>
      </c>
      <c r="P51" s="675" t="str">
        <f>IF(基本情報入力シート!Y72="","",基本情報入力シート!Y72)</f>
        <v/>
      </c>
      <c r="Q51" s="676" t="str">
        <f>IF(基本情報入力シート!Z72="","",基本情報入力シート!Z72)</f>
        <v/>
      </c>
      <c r="R51" s="677" t="str">
        <f>IF(基本情報入力シート!AA72="","",基本情報入力シート!AA72)</f>
        <v/>
      </c>
      <c r="S51" s="678"/>
      <c r="T51" s="679"/>
      <c r="U51" s="680" t="s">
        <v>445</v>
      </c>
      <c r="V51" s="188" t="s">
        <v>100</v>
      </c>
      <c r="W51" s="681"/>
      <c r="X51" s="384" t="s">
        <v>131</v>
      </c>
      <c r="Y51" s="681"/>
      <c r="Z51" s="455" t="s">
        <v>353</v>
      </c>
      <c r="AA51" s="682"/>
      <c r="AB51" s="384" t="s">
        <v>131</v>
      </c>
      <c r="AC51" s="682"/>
      <c r="AD51" s="384" t="s">
        <v>132</v>
      </c>
      <c r="AE51" s="683" t="s">
        <v>168</v>
      </c>
      <c r="AF51" s="684" t="str">
        <f t="shared" si="3"/>
        <v/>
      </c>
      <c r="AG51" s="686" t="s">
        <v>354</v>
      </c>
      <c r="AH51" s="685" t="str">
        <f t="shared" si="4"/>
        <v/>
      </c>
    </row>
    <row r="52" spans="1:34" ht="36.75" customHeight="1">
      <c r="A52" s="669">
        <f t="shared" si="5"/>
        <v>41</v>
      </c>
      <c r="B52" s="670" t="str">
        <f>IF(基本情報入力シート!C73="","",基本情報入力シート!C73)</f>
        <v/>
      </c>
      <c r="C52" s="671" t="str">
        <f>IF(基本情報入力シート!D73="","",基本情報入力シート!D73)</f>
        <v/>
      </c>
      <c r="D52" s="672" t="str">
        <f>IF(基本情報入力シート!E73="","",基本情報入力シート!E73)</f>
        <v/>
      </c>
      <c r="E52" s="672" t="str">
        <f>IF(基本情報入力シート!F73="","",基本情報入力シート!F73)</f>
        <v/>
      </c>
      <c r="F52" s="672" t="str">
        <f>IF(基本情報入力シート!G73="","",基本情報入力シート!G73)</f>
        <v/>
      </c>
      <c r="G52" s="672" t="str">
        <f>IF(基本情報入力シート!H73="","",基本情報入力シート!H73)</f>
        <v/>
      </c>
      <c r="H52" s="672" t="str">
        <f>IF(基本情報入力シート!I73="","",基本情報入力シート!I73)</f>
        <v/>
      </c>
      <c r="I52" s="672" t="str">
        <f>IF(基本情報入力シート!J73="","",基本情報入力シート!J73)</f>
        <v/>
      </c>
      <c r="J52" s="672" t="str">
        <f>IF(基本情報入力シート!K73="","",基本情報入力シート!K73)</f>
        <v/>
      </c>
      <c r="K52" s="673" t="str">
        <f>IF(基本情報入力シート!L73="","",基本情報入力シート!L73)</f>
        <v/>
      </c>
      <c r="L52" s="674" t="str">
        <f>IF(基本情報入力シート!M73="","",基本情報入力シート!M73)</f>
        <v/>
      </c>
      <c r="M52" s="674" t="str">
        <f>IF(基本情報入力シート!R73="","",基本情報入力シート!R73)</f>
        <v/>
      </c>
      <c r="N52" s="674" t="str">
        <f>IF(基本情報入力シート!W73="","",基本情報入力シート!W73)</f>
        <v/>
      </c>
      <c r="O52" s="669" t="str">
        <f>IF(基本情報入力シート!X73="","",基本情報入力シート!X73)</f>
        <v/>
      </c>
      <c r="P52" s="675" t="str">
        <f>IF(基本情報入力シート!Y73="","",基本情報入力シート!Y73)</f>
        <v/>
      </c>
      <c r="Q52" s="676" t="str">
        <f>IF(基本情報入力シート!Z73="","",基本情報入力シート!Z73)</f>
        <v/>
      </c>
      <c r="R52" s="677" t="str">
        <f>IF(基本情報入力シート!AA73="","",基本情報入力シート!AA73)</f>
        <v/>
      </c>
      <c r="S52" s="678"/>
      <c r="T52" s="679"/>
      <c r="U52" s="680" t="s">
        <v>445</v>
      </c>
      <c r="V52" s="188" t="s">
        <v>100</v>
      </c>
      <c r="W52" s="681"/>
      <c r="X52" s="384" t="s">
        <v>131</v>
      </c>
      <c r="Y52" s="681"/>
      <c r="Z52" s="455" t="s">
        <v>353</v>
      </c>
      <c r="AA52" s="682"/>
      <c r="AB52" s="384" t="s">
        <v>131</v>
      </c>
      <c r="AC52" s="682"/>
      <c r="AD52" s="384" t="s">
        <v>132</v>
      </c>
      <c r="AE52" s="683" t="s">
        <v>168</v>
      </c>
      <c r="AF52" s="684" t="str">
        <f t="shared" si="3"/>
        <v/>
      </c>
      <c r="AG52" s="686" t="s">
        <v>354</v>
      </c>
      <c r="AH52" s="685" t="str">
        <f t="shared" si="4"/>
        <v/>
      </c>
    </row>
    <row r="53" spans="1:34" ht="36.75" customHeight="1">
      <c r="A53" s="669">
        <f t="shared" si="5"/>
        <v>42</v>
      </c>
      <c r="B53" s="670" t="str">
        <f>IF(基本情報入力シート!C74="","",基本情報入力シート!C74)</f>
        <v/>
      </c>
      <c r="C53" s="671" t="str">
        <f>IF(基本情報入力シート!D74="","",基本情報入力シート!D74)</f>
        <v/>
      </c>
      <c r="D53" s="672" t="str">
        <f>IF(基本情報入力シート!E74="","",基本情報入力シート!E74)</f>
        <v/>
      </c>
      <c r="E53" s="672" t="str">
        <f>IF(基本情報入力シート!F74="","",基本情報入力シート!F74)</f>
        <v/>
      </c>
      <c r="F53" s="672" t="str">
        <f>IF(基本情報入力シート!G74="","",基本情報入力シート!G74)</f>
        <v/>
      </c>
      <c r="G53" s="672" t="str">
        <f>IF(基本情報入力シート!H74="","",基本情報入力シート!H74)</f>
        <v/>
      </c>
      <c r="H53" s="672" t="str">
        <f>IF(基本情報入力シート!I74="","",基本情報入力シート!I74)</f>
        <v/>
      </c>
      <c r="I53" s="672" t="str">
        <f>IF(基本情報入力シート!J74="","",基本情報入力シート!J74)</f>
        <v/>
      </c>
      <c r="J53" s="672" t="str">
        <f>IF(基本情報入力シート!K74="","",基本情報入力シート!K74)</f>
        <v/>
      </c>
      <c r="K53" s="673" t="str">
        <f>IF(基本情報入力シート!L74="","",基本情報入力シート!L74)</f>
        <v/>
      </c>
      <c r="L53" s="674" t="str">
        <f>IF(基本情報入力シート!M74="","",基本情報入力シート!M74)</f>
        <v/>
      </c>
      <c r="M53" s="674" t="str">
        <f>IF(基本情報入力シート!R74="","",基本情報入力シート!R74)</f>
        <v/>
      </c>
      <c r="N53" s="674" t="str">
        <f>IF(基本情報入力シート!W74="","",基本情報入力シート!W74)</f>
        <v/>
      </c>
      <c r="O53" s="669" t="str">
        <f>IF(基本情報入力シート!X74="","",基本情報入力シート!X74)</f>
        <v/>
      </c>
      <c r="P53" s="675" t="str">
        <f>IF(基本情報入力シート!Y74="","",基本情報入力シート!Y74)</f>
        <v/>
      </c>
      <c r="Q53" s="676" t="str">
        <f>IF(基本情報入力シート!Z74="","",基本情報入力シート!Z74)</f>
        <v/>
      </c>
      <c r="R53" s="677" t="str">
        <f>IF(基本情報入力シート!AA74="","",基本情報入力シート!AA74)</f>
        <v/>
      </c>
      <c r="S53" s="678"/>
      <c r="T53" s="679"/>
      <c r="U53" s="680" t="s">
        <v>445</v>
      </c>
      <c r="V53" s="188" t="s">
        <v>100</v>
      </c>
      <c r="W53" s="681"/>
      <c r="X53" s="384" t="s">
        <v>131</v>
      </c>
      <c r="Y53" s="681"/>
      <c r="Z53" s="455" t="s">
        <v>353</v>
      </c>
      <c r="AA53" s="682"/>
      <c r="AB53" s="384" t="s">
        <v>131</v>
      </c>
      <c r="AC53" s="682"/>
      <c r="AD53" s="384" t="s">
        <v>132</v>
      </c>
      <c r="AE53" s="683" t="s">
        <v>168</v>
      </c>
      <c r="AF53" s="684" t="str">
        <f t="shared" si="3"/>
        <v/>
      </c>
      <c r="AG53" s="686" t="s">
        <v>354</v>
      </c>
      <c r="AH53" s="685" t="str">
        <f t="shared" si="4"/>
        <v/>
      </c>
    </row>
    <row r="54" spans="1:34" ht="36.75" customHeight="1">
      <c r="A54" s="669">
        <f t="shared" si="5"/>
        <v>43</v>
      </c>
      <c r="B54" s="670" t="str">
        <f>IF(基本情報入力シート!C75="","",基本情報入力シート!C75)</f>
        <v/>
      </c>
      <c r="C54" s="671" t="str">
        <f>IF(基本情報入力シート!D75="","",基本情報入力シート!D75)</f>
        <v/>
      </c>
      <c r="D54" s="672" t="str">
        <f>IF(基本情報入力シート!E75="","",基本情報入力シート!E75)</f>
        <v/>
      </c>
      <c r="E54" s="672" t="str">
        <f>IF(基本情報入力シート!F75="","",基本情報入力シート!F75)</f>
        <v/>
      </c>
      <c r="F54" s="672" t="str">
        <f>IF(基本情報入力シート!G75="","",基本情報入力シート!G75)</f>
        <v/>
      </c>
      <c r="G54" s="672" t="str">
        <f>IF(基本情報入力シート!H75="","",基本情報入力シート!H75)</f>
        <v/>
      </c>
      <c r="H54" s="672" t="str">
        <f>IF(基本情報入力シート!I75="","",基本情報入力シート!I75)</f>
        <v/>
      </c>
      <c r="I54" s="672" t="str">
        <f>IF(基本情報入力シート!J75="","",基本情報入力シート!J75)</f>
        <v/>
      </c>
      <c r="J54" s="672" t="str">
        <f>IF(基本情報入力シート!K75="","",基本情報入力シート!K75)</f>
        <v/>
      </c>
      <c r="K54" s="673" t="str">
        <f>IF(基本情報入力シート!L75="","",基本情報入力シート!L75)</f>
        <v/>
      </c>
      <c r="L54" s="674" t="str">
        <f>IF(基本情報入力シート!M75="","",基本情報入力シート!M75)</f>
        <v/>
      </c>
      <c r="M54" s="674" t="str">
        <f>IF(基本情報入力シート!R75="","",基本情報入力シート!R75)</f>
        <v/>
      </c>
      <c r="N54" s="674" t="str">
        <f>IF(基本情報入力シート!W75="","",基本情報入力シート!W75)</f>
        <v/>
      </c>
      <c r="O54" s="669" t="str">
        <f>IF(基本情報入力シート!X75="","",基本情報入力シート!X75)</f>
        <v/>
      </c>
      <c r="P54" s="675" t="str">
        <f>IF(基本情報入力シート!Y75="","",基本情報入力シート!Y75)</f>
        <v/>
      </c>
      <c r="Q54" s="676" t="str">
        <f>IF(基本情報入力シート!Z75="","",基本情報入力シート!Z75)</f>
        <v/>
      </c>
      <c r="R54" s="677" t="str">
        <f>IF(基本情報入力シート!AA75="","",基本情報入力シート!AA75)</f>
        <v/>
      </c>
      <c r="S54" s="678"/>
      <c r="T54" s="679"/>
      <c r="U54" s="680" t="s">
        <v>445</v>
      </c>
      <c r="V54" s="188" t="s">
        <v>100</v>
      </c>
      <c r="W54" s="681"/>
      <c r="X54" s="384" t="s">
        <v>131</v>
      </c>
      <c r="Y54" s="681"/>
      <c r="Z54" s="455" t="s">
        <v>353</v>
      </c>
      <c r="AA54" s="682"/>
      <c r="AB54" s="384" t="s">
        <v>131</v>
      </c>
      <c r="AC54" s="682"/>
      <c r="AD54" s="384" t="s">
        <v>132</v>
      </c>
      <c r="AE54" s="683" t="s">
        <v>168</v>
      </c>
      <c r="AF54" s="684" t="str">
        <f t="shared" si="3"/>
        <v/>
      </c>
      <c r="AG54" s="686" t="s">
        <v>354</v>
      </c>
      <c r="AH54" s="685" t="str">
        <f t="shared" si="4"/>
        <v/>
      </c>
    </row>
    <row r="55" spans="1:34" ht="36.75" customHeight="1">
      <c r="A55" s="669">
        <f t="shared" si="5"/>
        <v>44</v>
      </c>
      <c r="B55" s="670" t="str">
        <f>IF(基本情報入力シート!C76="","",基本情報入力シート!C76)</f>
        <v/>
      </c>
      <c r="C55" s="671" t="str">
        <f>IF(基本情報入力シート!D76="","",基本情報入力シート!D76)</f>
        <v/>
      </c>
      <c r="D55" s="672" t="str">
        <f>IF(基本情報入力シート!E76="","",基本情報入力シート!E76)</f>
        <v/>
      </c>
      <c r="E55" s="672" t="str">
        <f>IF(基本情報入力シート!F76="","",基本情報入力シート!F76)</f>
        <v/>
      </c>
      <c r="F55" s="672" t="str">
        <f>IF(基本情報入力シート!G76="","",基本情報入力シート!G76)</f>
        <v/>
      </c>
      <c r="G55" s="672" t="str">
        <f>IF(基本情報入力シート!H76="","",基本情報入力シート!H76)</f>
        <v/>
      </c>
      <c r="H55" s="672" t="str">
        <f>IF(基本情報入力シート!I76="","",基本情報入力シート!I76)</f>
        <v/>
      </c>
      <c r="I55" s="672" t="str">
        <f>IF(基本情報入力シート!J76="","",基本情報入力シート!J76)</f>
        <v/>
      </c>
      <c r="J55" s="672" t="str">
        <f>IF(基本情報入力シート!K76="","",基本情報入力シート!K76)</f>
        <v/>
      </c>
      <c r="K55" s="673" t="str">
        <f>IF(基本情報入力シート!L76="","",基本情報入力シート!L76)</f>
        <v/>
      </c>
      <c r="L55" s="674" t="str">
        <f>IF(基本情報入力シート!M76="","",基本情報入力シート!M76)</f>
        <v/>
      </c>
      <c r="M55" s="674" t="str">
        <f>IF(基本情報入力シート!R76="","",基本情報入力シート!R76)</f>
        <v/>
      </c>
      <c r="N55" s="674" t="str">
        <f>IF(基本情報入力シート!W76="","",基本情報入力シート!W76)</f>
        <v/>
      </c>
      <c r="O55" s="669" t="str">
        <f>IF(基本情報入力シート!X76="","",基本情報入力シート!X76)</f>
        <v/>
      </c>
      <c r="P55" s="675" t="str">
        <f>IF(基本情報入力シート!Y76="","",基本情報入力シート!Y76)</f>
        <v/>
      </c>
      <c r="Q55" s="676" t="str">
        <f>IF(基本情報入力シート!Z76="","",基本情報入力シート!Z76)</f>
        <v/>
      </c>
      <c r="R55" s="677" t="str">
        <f>IF(基本情報入力シート!AA76="","",基本情報入力シート!AA76)</f>
        <v/>
      </c>
      <c r="S55" s="678"/>
      <c r="T55" s="679"/>
      <c r="U55" s="680" t="s">
        <v>445</v>
      </c>
      <c r="V55" s="188" t="s">
        <v>100</v>
      </c>
      <c r="W55" s="681"/>
      <c r="X55" s="384" t="s">
        <v>131</v>
      </c>
      <c r="Y55" s="681"/>
      <c r="Z55" s="455" t="s">
        <v>353</v>
      </c>
      <c r="AA55" s="682"/>
      <c r="AB55" s="384" t="s">
        <v>131</v>
      </c>
      <c r="AC55" s="682"/>
      <c r="AD55" s="384" t="s">
        <v>132</v>
      </c>
      <c r="AE55" s="683" t="s">
        <v>168</v>
      </c>
      <c r="AF55" s="684" t="str">
        <f t="shared" si="3"/>
        <v/>
      </c>
      <c r="AG55" s="686" t="s">
        <v>354</v>
      </c>
      <c r="AH55" s="685" t="str">
        <f t="shared" si="4"/>
        <v/>
      </c>
    </row>
    <row r="56" spans="1:34" ht="36.75" customHeight="1">
      <c r="A56" s="669">
        <f t="shared" si="5"/>
        <v>45</v>
      </c>
      <c r="B56" s="670" t="str">
        <f>IF(基本情報入力シート!C77="","",基本情報入力シート!C77)</f>
        <v/>
      </c>
      <c r="C56" s="671" t="str">
        <f>IF(基本情報入力シート!D77="","",基本情報入力シート!D77)</f>
        <v/>
      </c>
      <c r="D56" s="672" t="str">
        <f>IF(基本情報入力シート!E77="","",基本情報入力シート!E77)</f>
        <v/>
      </c>
      <c r="E56" s="672" t="str">
        <f>IF(基本情報入力シート!F77="","",基本情報入力シート!F77)</f>
        <v/>
      </c>
      <c r="F56" s="672" t="str">
        <f>IF(基本情報入力シート!G77="","",基本情報入力シート!G77)</f>
        <v/>
      </c>
      <c r="G56" s="672" t="str">
        <f>IF(基本情報入力シート!H77="","",基本情報入力シート!H77)</f>
        <v/>
      </c>
      <c r="H56" s="672" t="str">
        <f>IF(基本情報入力シート!I77="","",基本情報入力シート!I77)</f>
        <v/>
      </c>
      <c r="I56" s="672" t="str">
        <f>IF(基本情報入力シート!J77="","",基本情報入力シート!J77)</f>
        <v/>
      </c>
      <c r="J56" s="672" t="str">
        <f>IF(基本情報入力シート!K77="","",基本情報入力シート!K77)</f>
        <v/>
      </c>
      <c r="K56" s="673" t="str">
        <f>IF(基本情報入力シート!L77="","",基本情報入力シート!L77)</f>
        <v/>
      </c>
      <c r="L56" s="674" t="str">
        <f>IF(基本情報入力シート!M77="","",基本情報入力シート!M77)</f>
        <v/>
      </c>
      <c r="M56" s="674" t="str">
        <f>IF(基本情報入力シート!R77="","",基本情報入力シート!R77)</f>
        <v/>
      </c>
      <c r="N56" s="674" t="str">
        <f>IF(基本情報入力シート!W77="","",基本情報入力シート!W77)</f>
        <v/>
      </c>
      <c r="O56" s="669" t="str">
        <f>IF(基本情報入力シート!X77="","",基本情報入力シート!X77)</f>
        <v/>
      </c>
      <c r="P56" s="675" t="str">
        <f>IF(基本情報入力シート!Y77="","",基本情報入力シート!Y77)</f>
        <v/>
      </c>
      <c r="Q56" s="676" t="str">
        <f>IF(基本情報入力シート!Z77="","",基本情報入力シート!Z77)</f>
        <v/>
      </c>
      <c r="R56" s="677" t="str">
        <f>IF(基本情報入力シート!AA77="","",基本情報入力シート!AA77)</f>
        <v/>
      </c>
      <c r="S56" s="678"/>
      <c r="T56" s="679"/>
      <c r="U56" s="680" t="s">
        <v>445</v>
      </c>
      <c r="V56" s="188" t="s">
        <v>100</v>
      </c>
      <c r="W56" s="681"/>
      <c r="X56" s="384" t="s">
        <v>131</v>
      </c>
      <c r="Y56" s="681"/>
      <c r="Z56" s="455" t="s">
        <v>353</v>
      </c>
      <c r="AA56" s="682"/>
      <c r="AB56" s="384" t="s">
        <v>131</v>
      </c>
      <c r="AC56" s="682"/>
      <c r="AD56" s="384" t="s">
        <v>132</v>
      </c>
      <c r="AE56" s="683" t="s">
        <v>168</v>
      </c>
      <c r="AF56" s="684" t="str">
        <f t="shared" si="3"/>
        <v/>
      </c>
      <c r="AG56" s="686" t="s">
        <v>354</v>
      </c>
      <c r="AH56" s="685" t="str">
        <f t="shared" si="4"/>
        <v/>
      </c>
    </row>
    <row r="57" spans="1:34" ht="36.75" customHeight="1">
      <c r="A57" s="669">
        <f t="shared" si="5"/>
        <v>46</v>
      </c>
      <c r="B57" s="670" t="str">
        <f>IF(基本情報入力シート!C78="","",基本情報入力シート!C78)</f>
        <v/>
      </c>
      <c r="C57" s="671" t="str">
        <f>IF(基本情報入力シート!D78="","",基本情報入力シート!D78)</f>
        <v/>
      </c>
      <c r="D57" s="672" t="str">
        <f>IF(基本情報入力シート!E78="","",基本情報入力シート!E78)</f>
        <v/>
      </c>
      <c r="E57" s="672" t="str">
        <f>IF(基本情報入力シート!F78="","",基本情報入力シート!F78)</f>
        <v/>
      </c>
      <c r="F57" s="672" t="str">
        <f>IF(基本情報入力シート!G78="","",基本情報入力シート!G78)</f>
        <v/>
      </c>
      <c r="G57" s="672" t="str">
        <f>IF(基本情報入力シート!H78="","",基本情報入力シート!H78)</f>
        <v/>
      </c>
      <c r="H57" s="672" t="str">
        <f>IF(基本情報入力シート!I78="","",基本情報入力シート!I78)</f>
        <v/>
      </c>
      <c r="I57" s="672" t="str">
        <f>IF(基本情報入力シート!J78="","",基本情報入力シート!J78)</f>
        <v/>
      </c>
      <c r="J57" s="672" t="str">
        <f>IF(基本情報入力シート!K78="","",基本情報入力シート!K78)</f>
        <v/>
      </c>
      <c r="K57" s="673" t="str">
        <f>IF(基本情報入力シート!L78="","",基本情報入力シート!L78)</f>
        <v/>
      </c>
      <c r="L57" s="674" t="str">
        <f>IF(基本情報入力シート!M78="","",基本情報入力シート!M78)</f>
        <v/>
      </c>
      <c r="M57" s="674" t="str">
        <f>IF(基本情報入力シート!R78="","",基本情報入力シート!R78)</f>
        <v/>
      </c>
      <c r="N57" s="674" t="str">
        <f>IF(基本情報入力シート!W78="","",基本情報入力シート!W78)</f>
        <v/>
      </c>
      <c r="O57" s="669" t="str">
        <f>IF(基本情報入力シート!X78="","",基本情報入力シート!X78)</f>
        <v/>
      </c>
      <c r="P57" s="675" t="str">
        <f>IF(基本情報入力シート!Y78="","",基本情報入力シート!Y78)</f>
        <v/>
      </c>
      <c r="Q57" s="676" t="str">
        <f>IF(基本情報入力シート!Z78="","",基本情報入力シート!Z78)</f>
        <v/>
      </c>
      <c r="R57" s="677" t="str">
        <f>IF(基本情報入力シート!AA78="","",基本情報入力シート!AA78)</f>
        <v/>
      </c>
      <c r="S57" s="678"/>
      <c r="T57" s="679"/>
      <c r="U57" s="680" t="s">
        <v>445</v>
      </c>
      <c r="V57" s="188" t="s">
        <v>100</v>
      </c>
      <c r="W57" s="681"/>
      <c r="X57" s="384" t="s">
        <v>131</v>
      </c>
      <c r="Y57" s="681"/>
      <c r="Z57" s="455" t="s">
        <v>353</v>
      </c>
      <c r="AA57" s="682"/>
      <c r="AB57" s="384" t="s">
        <v>131</v>
      </c>
      <c r="AC57" s="682"/>
      <c r="AD57" s="384" t="s">
        <v>132</v>
      </c>
      <c r="AE57" s="683" t="s">
        <v>168</v>
      </c>
      <c r="AF57" s="684" t="str">
        <f t="shared" si="3"/>
        <v/>
      </c>
      <c r="AG57" s="686" t="s">
        <v>354</v>
      </c>
      <c r="AH57" s="685" t="str">
        <f t="shared" si="4"/>
        <v/>
      </c>
    </row>
    <row r="58" spans="1:34" ht="36.75" customHeight="1">
      <c r="A58" s="669">
        <f t="shared" si="5"/>
        <v>47</v>
      </c>
      <c r="B58" s="670" t="str">
        <f>IF(基本情報入力シート!C79="","",基本情報入力シート!C79)</f>
        <v/>
      </c>
      <c r="C58" s="671" t="str">
        <f>IF(基本情報入力シート!D79="","",基本情報入力シート!D79)</f>
        <v/>
      </c>
      <c r="D58" s="672" t="str">
        <f>IF(基本情報入力シート!E79="","",基本情報入力シート!E79)</f>
        <v/>
      </c>
      <c r="E58" s="672" t="str">
        <f>IF(基本情報入力シート!F79="","",基本情報入力シート!F79)</f>
        <v/>
      </c>
      <c r="F58" s="672" t="str">
        <f>IF(基本情報入力シート!G79="","",基本情報入力シート!G79)</f>
        <v/>
      </c>
      <c r="G58" s="672" t="str">
        <f>IF(基本情報入力シート!H79="","",基本情報入力シート!H79)</f>
        <v/>
      </c>
      <c r="H58" s="672" t="str">
        <f>IF(基本情報入力シート!I79="","",基本情報入力シート!I79)</f>
        <v/>
      </c>
      <c r="I58" s="672" t="str">
        <f>IF(基本情報入力シート!J79="","",基本情報入力シート!J79)</f>
        <v/>
      </c>
      <c r="J58" s="672" t="str">
        <f>IF(基本情報入力シート!K79="","",基本情報入力シート!K79)</f>
        <v/>
      </c>
      <c r="K58" s="673" t="str">
        <f>IF(基本情報入力シート!L79="","",基本情報入力シート!L79)</f>
        <v/>
      </c>
      <c r="L58" s="674" t="str">
        <f>IF(基本情報入力シート!M79="","",基本情報入力シート!M79)</f>
        <v/>
      </c>
      <c r="M58" s="674" t="str">
        <f>IF(基本情報入力シート!R79="","",基本情報入力シート!R79)</f>
        <v/>
      </c>
      <c r="N58" s="674" t="str">
        <f>IF(基本情報入力シート!W79="","",基本情報入力シート!W79)</f>
        <v/>
      </c>
      <c r="O58" s="669" t="str">
        <f>IF(基本情報入力シート!X79="","",基本情報入力シート!X79)</f>
        <v/>
      </c>
      <c r="P58" s="675" t="str">
        <f>IF(基本情報入力シート!Y79="","",基本情報入力シート!Y79)</f>
        <v/>
      </c>
      <c r="Q58" s="676" t="str">
        <f>IF(基本情報入力シート!Z79="","",基本情報入力シート!Z79)</f>
        <v/>
      </c>
      <c r="R58" s="677" t="str">
        <f>IF(基本情報入力シート!AA79="","",基本情報入力シート!AA79)</f>
        <v/>
      </c>
      <c r="S58" s="678"/>
      <c r="T58" s="679"/>
      <c r="U58" s="680" t="s">
        <v>445</v>
      </c>
      <c r="V58" s="188" t="s">
        <v>100</v>
      </c>
      <c r="W58" s="681"/>
      <c r="X58" s="384" t="s">
        <v>131</v>
      </c>
      <c r="Y58" s="681"/>
      <c r="Z58" s="455" t="s">
        <v>353</v>
      </c>
      <c r="AA58" s="682"/>
      <c r="AB58" s="384" t="s">
        <v>131</v>
      </c>
      <c r="AC58" s="682"/>
      <c r="AD58" s="384" t="s">
        <v>132</v>
      </c>
      <c r="AE58" s="683" t="s">
        <v>168</v>
      </c>
      <c r="AF58" s="684" t="str">
        <f t="shared" si="3"/>
        <v/>
      </c>
      <c r="AG58" s="686" t="s">
        <v>354</v>
      </c>
      <c r="AH58" s="685" t="str">
        <f t="shared" si="4"/>
        <v/>
      </c>
    </row>
    <row r="59" spans="1:34" ht="36.75" customHeight="1">
      <c r="A59" s="669">
        <f t="shared" si="5"/>
        <v>48</v>
      </c>
      <c r="B59" s="670" t="str">
        <f>IF(基本情報入力シート!C80="","",基本情報入力シート!C80)</f>
        <v/>
      </c>
      <c r="C59" s="671" t="str">
        <f>IF(基本情報入力シート!D80="","",基本情報入力シート!D80)</f>
        <v/>
      </c>
      <c r="D59" s="672" t="str">
        <f>IF(基本情報入力シート!E80="","",基本情報入力シート!E80)</f>
        <v/>
      </c>
      <c r="E59" s="672" t="str">
        <f>IF(基本情報入力シート!F80="","",基本情報入力シート!F80)</f>
        <v/>
      </c>
      <c r="F59" s="672" t="str">
        <f>IF(基本情報入力シート!G80="","",基本情報入力シート!G80)</f>
        <v/>
      </c>
      <c r="G59" s="672" t="str">
        <f>IF(基本情報入力シート!H80="","",基本情報入力シート!H80)</f>
        <v/>
      </c>
      <c r="H59" s="672" t="str">
        <f>IF(基本情報入力シート!I80="","",基本情報入力シート!I80)</f>
        <v/>
      </c>
      <c r="I59" s="672" t="str">
        <f>IF(基本情報入力シート!J80="","",基本情報入力シート!J80)</f>
        <v/>
      </c>
      <c r="J59" s="672" t="str">
        <f>IF(基本情報入力シート!K80="","",基本情報入力シート!K80)</f>
        <v/>
      </c>
      <c r="K59" s="673" t="str">
        <f>IF(基本情報入力シート!L80="","",基本情報入力シート!L80)</f>
        <v/>
      </c>
      <c r="L59" s="674" t="str">
        <f>IF(基本情報入力シート!M80="","",基本情報入力シート!M80)</f>
        <v/>
      </c>
      <c r="M59" s="674" t="str">
        <f>IF(基本情報入力シート!R80="","",基本情報入力シート!R80)</f>
        <v/>
      </c>
      <c r="N59" s="674" t="str">
        <f>IF(基本情報入力シート!W80="","",基本情報入力シート!W80)</f>
        <v/>
      </c>
      <c r="O59" s="669" t="str">
        <f>IF(基本情報入力シート!X80="","",基本情報入力シート!X80)</f>
        <v/>
      </c>
      <c r="P59" s="675" t="str">
        <f>IF(基本情報入力シート!Y80="","",基本情報入力シート!Y80)</f>
        <v/>
      </c>
      <c r="Q59" s="676" t="str">
        <f>IF(基本情報入力シート!Z80="","",基本情報入力シート!Z80)</f>
        <v/>
      </c>
      <c r="R59" s="677" t="str">
        <f>IF(基本情報入力シート!AA80="","",基本情報入力シート!AA80)</f>
        <v/>
      </c>
      <c r="S59" s="678"/>
      <c r="T59" s="679"/>
      <c r="U59" s="680" t="s">
        <v>445</v>
      </c>
      <c r="V59" s="188" t="s">
        <v>100</v>
      </c>
      <c r="W59" s="681"/>
      <c r="X59" s="384" t="s">
        <v>131</v>
      </c>
      <c r="Y59" s="681"/>
      <c r="Z59" s="455" t="s">
        <v>353</v>
      </c>
      <c r="AA59" s="682"/>
      <c r="AB59" s="384" t="s">
        <v>131</v>
      </c>
      <c r="AC59" s="682"/>
      <c r="AD59" s="384" t="s">
        <v>132</v>
      </c>
      <c r="AE59" s="683" t="s">
        <v>168</v>
      </c>
      <c r="AF59" s="684" t="str">
        <f t="shared" si="3"/>
        <v/>
      </c>
      <c r="AG59" s="686" t="s">
        <v>354</v>
      </c>
      <c r="AH59" s="685" t="str">
        <f t="shared" si="4"/>
        <v/>
      </c>
    </row>
    <row r="60" spans="1:34" ht="36.75" customHeight="1">
      <c r="A60" s="669">
        <f t="shared" si="5"/>
        <v>49</v>
      </c>
      <c r="B60" s="670" t="str">
        <f>IF(基本情報入力シート!C81="","",基本情報入力シート!C81)</f>
        <v/>
      </c>
      <c r="C60" s="671" t="str">
        <f>IF(基本情報入力シート!D81="","",基本情報入力シート!D81)</f>
        <v/>
      </c>
      <c r="D60" s="672" t="str">
        <f>IF(基本情報入力シート!E81="","",基本情報入力シート!E81)</f>
        <v/>
      </c>
      <c r="E60" s="672" t="str">
        <f>IF(基本情報入力シート!F81="","",基本情報入力シート!F81)</f>
        <v/>
      </c>
      <c r="F60" s="672" t="str">
        <f>IF(基本情報入力シート!G81="","",基本情報入力シート!G81)</f>
        <v/>
      </c>
      <c r="G60" s="672" t="str">
        <f>IF(基本情報入力シート!H81="","",基本情報入力シート!H81)</f>
        <v/>
      </c>
      <c r="H60" s="672" t="str">
        <f>IF(基本情報入力シート!I81="","",基本情報入力シート!I81)</f>
        <v/>
      </c>
      <c r="I60" s="672" t="str">
        <f>IF(基本情報入力シート!J81="","",基本情報入力シート!J81)</f>
        <v/>
      </c>
      <c r="J60" s="672" t="str">
        <f>IF(基本情報入力シート!K81="","",基本情報入力シート!K81)</f>
        <v/>
      </c>
      <c r="K60" s="673" t="str">
        <f>IF(基本情報入力シート!L81="","",基本情報入力シート!L81)</f>
        <v/>
      </c>
      <c r="L60" s="674" t="str">
        <f>IF(基本情報入力シート!M81="","",基本情報入力シート!M81)</f>
        <v/>
      </c>
      <c r="M60" s="674" t="str">
        <f>IF(基本情報入力シート!R81="","",基本情報入力シート!R81)</f>
        <v/>
      </c>
      <c r="N60" s="674" t="str">
        <f>IF(基本情報入力シート!W81="","",基本情報入力シート!W81)</f>
        <v/>
      </c>
      <c r="O60" s="669" t="str">
        <f>IF(基本情報入力シート!X81="","",基本情報入力シート!X81)</f>
        <v/>
      </c>
      <c r="P60" s="675" t="str">
        <f>IF(基本情報入力シート!Y81="","",基本情報入力シート!Y81)</f>
        <v/>
      </c>
      <c r="Q60" s="676" t="str">
        <f>IF(基本情報入力シート!Z81="","",基本情報入力シート!Z81)</f>
        <v/>
      </c>
      <c r="R60" s="677" t="str">
        <f>IF(基本情報入力シート!AA81="","",基本情報入力シート!AA81)</f>
        <v/>
      </c>
      <c r="S60" s="678"/>
      <c r="T60" s="679"/>
      <c r="U60" s="680" t="s">
        <v>445</v>
      </c>
      <c r="V60" s="188" t="s">
        <v>100</v>
      </c>
      <c r="W60" s="681"/>
      <c r="X60" s="384" t="s">
        <v>131</v>
      </c>
      <c r="Y60" s="681"/>
      <c r="Z60" s="455" t="s">
        <v>353</v>
      </c>
      <c r="AA60" s="682"/>
      <c r="AB60" s="384" t="s">
        <v>131</v>
      </c>
      <c r="AC60" s="682"/>
      <c r="AD60" s="384" t="s">
        <v>132</v>
      </c>
      <c r="AE60" s="683" t="s">
        <v>168</v>
      </c>
      <c r="AF60" s="684" t="str">
        <f t="shared" si="3"/>
        <v/>
      </c>
      <c r="AG60" s="686" t="s">
        <v>354</v>
      </c>
      <c r="AH60" s="685" t="str">
        <f t="shared" si="4"/>
        <v/>
      </c>
    </row>
    <row r="61" spans="1:34" ht="36.75" customHeight="1">
      <c r="A61" s="669">
        <f t="shared" si="5"/>
        <v>50</v>
      </c>
      <c r="B61" s="670" t="str">
        <f>IF(基本情報入力シート!C82="","",基本情報入力シート!C82)</f>
        <v/>
      </c>
      <c r="C61" s="671" t="str">
        <f>IF(基本情報入力シート!D82="","",基本情報入力シート!D82)</f>
        <v/>
      </c>
      <c r="D61" s="672" t="str">
        <f>IF(基本情報入力シート!E82="","",基本情報入力シート!E82)</f>
        <v/>
      </c>
      <c r="E61" s="672" t="str">
        <f>IF(基本情報入力シート!F82="","",基本情報入力シート!F82)</f>
        <v/>
      </c>
      <c r="F61" s="672" t="str">
        <f>IF(基本情報入力シート!G82="","",基本情報入力シート!G82)</f>
        <v/>
      </c>
      <c r="G61" s="672" t="str">
        <f>IF(基本情報入力シート!H82="","",基本情報入力シート!H82)</f>
        <v/>
      </c>
      <c r="H61" s="672" t="str">
        <f>IF(基本情報入力シート!I82="","",基本情報入力シート!I82)</f>
        <v/>
      </c>
      <c r="I61" s="672" t="str">
        <f>IF(基本情報入力シート!J82="","",基本情報入力シート!J82)</f>
        <v/>
      </c>
      <c r="J61" s="672" t="str">
        <f>IF(基本情報入力シート!K82="","",基本情報入力シート!K82)</f>
        <v/>
      </c>
      <c r="K61" s="673" t="str">
        <f>IF(基本情報入力シート!L82="","",基本情報入力シート!L82)</f>
        <v/>
      </c>
      <c r="L61" s="674" t="str">
        <f>IF(基本情報入力シート!M82="","",基本情報入力シート!M82)</f>
        <v/>
      </c>
      <c r="M61" s="674" t="str">
        <f>IF(基本情報入力シート!R82="","",基本情報入力シート!R82)</f>
        <v/>
      </c>
      <c r="N61" s="674" t="str">
        <f>IF(基本情報入力シート!W82="","",基本情報入力シート!W82)</f>
        <v/>
      </c>
      <c r="O61" s="669" t="str">
        <f>IF(基本情報入力シート!X82="","",基本情報入力シート!X82)</f>
        <v/>
      </c>
      <c r="P61" s="675" t="str">
        <f>IF(基本情報入力シート!Y82="","",基本情報入力シート!Y82)</f>
        <v/>
      </c>
      <c r="Q61" s="676" t="str">
        <f>IF(基本情報入力シート!Z82="","",基本情報入力シート!Z82)</f>
        <v/>
      </c>
      <c r="R61" s="677" t="str">
        <f>IF(基本情報入力シート!AA82="","",基本情報入力シート!AA82)</f>
        <v/>
      </c>
      <c r="S61" s="678"/>
      <c r="T61" s="679"/>
      <c r="U61" s="680" t="s">
        <v>445</v>
      </c>
      <c r="V61" s="188" t="s">
        <v>100</v>
      </c>
      <c r="W61" s="681"/>
      <c r="X61" s="384" t="s">
        <v>131</v>
      </c>
      <c r="Y61" s="681"/>
      <c r="Z61" s="455" t="s">
        <v>353</v>
      </c>
      <c r="AA61" s="682"/>
      <c r="AB61" s="384" t="s">
        <v>131</v>
      </c>
      <c r="AC61" s="682"/>
      <c r="AD61" s="384" t="s">
        <v>132</v>
      </c>
      <c r="AE61" s="683" t="s">
        <v>168</v>
      </c>
      <c r="AF61" s="684" t="str">
        <f t="shared" si="3"/>
        <v/>
      </c>
      <c r="AG61" s="686" t="s">
        <v>354</v>
      </c>
      <c r="AH61" s="685" t="str">
        <f t="shared" si="4"/>
        <v/>
      </c>
    </row>
    <row r="62" spans="1:34" ht="36.75" customHeight="1">
      <c r="A62" s="669">
        <f t="shared" si="5"/>
        <v>51</v>
      </c>
      <c r="B62" s="670" t="str">
        <f>IF(基本情報入力シート!C83="","",基本情報入力シート!C83)</f>
        <v/>
      </c>
      <c r="C62" s="671" t="str">
        <f>IF(基本情報入力シート!D83="","",基本情報入力シート!D83)</f>
        <v/>
      </c>
      <c r="D62" s="672" t="str">
        <f>IF(基本情報入力シート!E83="","",基本情報入力シート!E83)</f>
        <v/>
      </c>
      <c r="E62" s="672" t="str">
        <f>IF(基本情報入力シート!F83="","",基本情報入力シート!F83)</f>
        <v/>
      </c>
      <c r="F62" s="672" t="str">
        <f>IF(基本情報入力シート!G83="","",基本情報入力シート!G83)</f>
        <v/>
      </c>
      <c r="G62" s="672" t="str">
        <f>IF(基本情報入力シート!H83="","",基本情報入力シート!H83)</f>
        <v/>
      </c>
      <c r="H62" s="672" t="str">
        <f>IF(基本情報入力シート!I83="","",基本情報入力シート!I83)</f>
        <v/>
      </c>
      <c r="I62" s="672" t="str">
        <f>IF(基本情報入力シート!J83="","",基本情報入力シート!J83)</f>
        <v/>
      </c>
      <c r="J62" s="672" t="str">
        <f>IF(基本情報入力シート!K83="","",基本情報入力シート!K83)</f>
        <v/>
      </c>
      <c r="K62" s="673" t="str">
        <f>IF(基本情報入力シート!L83="","",基本情報入力シート!L83)</f>
        <v/>
      </c>
      <c r="L62" s="674" t="str">
        <f>IF(基本情報入力シート!M83="","",基本情報入力シート!M83)</f>
        <v/>
      </c>
      <c r="M62" s="674" t="str">
        <f>IF(基本情報入力シート!R83="","",基本情報入力シート!R83)</f>
        <v/>
      </c>
      <c r="N62" s="674" t="str">
        <f>IF(基本情報入力シート!W83="","",基本情報入力シート!W83)</f>
        <v/>
      </c>
      <c r="O62" s="669" t="str">
        <f>IF(基本情報入力シート!X83="","",基本情報入力シート!X83)</f>
        <v/>
      </c>
      <c r="P62" s="675" t="str">
        <f>IF(基本情報入力シート!Y83="","",基本情報入力シート!Y83)</f>
        <v/>
      </c>
      <c r="Q62" s="676" t="str">
        <f>IF(基本情報入力シート!Z83="","",基本情報入力シート!Z83)</f>
        <v/>
      </c>
      <c r="R62" s="677" t="str">
        <f>IF(基本情報入力シート!AA83="","",基本情報入力シート!AA83)</f>
        <v/>
      </c>
      <c r="S62" s="678"/>
      <c r="T62" s="679"/>
      <c r="U62" s="680" t="s">
        <v>445</v>
      </c>
      <c r="V62" s="188" t="s">
        <v>100</v>
      </c>
      <c r="W62" s="681"/>
      <c r="X62" s="384" t="s">
        <v>131</v>
      </c>
      <c r="Y62" s="681"/>
      <c r="Z62" s="455" t="s">
        <v>353</v>
      </c>
      <c r="AA62" s="682"/>
      <c r="AB62" s="384" t="s">
        <v>131</v>
      </c>
      <c r="AC62" s="682"/>
      <c r="AD62" s="384" t="s">
        <v>132</v>
      </c>
      <c r="AE62" s="683" t="s">
        <v>168</v>
      </c>
      <c r="AF62" s="684" t="str">
        <f t="shared" si="3"/>
        <v/>
      </c>
      <c r="AG62" s="686" t="s">
        <v>354</v>
      </c>
      <c r="AH62" s="685" t="str">
        <f t="shared" si="4"/>
        <v/>
      </c>
    </row>
    <row r="63" spans="1:34" ht="36.75" customHeight="1">
      <c r="A63" s="669">
        <f t="shared" si="5"/>
        <v>52</v>
      </c>
      <c r="B63" s="670" t="str">
        <f>IF(基本情報入力シート!C84="","",基本情報入力シート!C84)</f>
        <v/>
      </c>
      <c r="C63" s="671" t="str">
        <f>IF(基本情報入力シート!D84="","",基本情報入力シート!D84)</f>
        <v/>
      </c>
      <c r="D63" s="672" t="str">
        <f>IF(基本情報入力シート!E84="","",基本情報入力シート!E84)</f>
        <v/>
      </c>
      <c r="E63" s="672" t="str">
        <f>IF(基本情報入力シート!F84="","",基本情報入力シート!F84)</f>
        <v/>
      </c>
      <c r="F63" s="672" t="str">
        <f>IF(基本情報入力シート!G84="","",基本情報入力シート!G84)</f>
        <v/>
      </c>
      <c r="G63" s="672" t="str">
        <f>IF(基本情報入力シート!H84="","",基本情報入力シート!H84)</f>
        <v/>
      </c>
      <c r="H63" s="672" t="str">
        <f>IF(基本情報入力シート!I84="","",基本情報入力シート!I84)</f>
        <v/>
      </c>
      <c r="I63" s="672" t="str">
        <f>IF(基本情報入力シート!J84="","",基本情報入力シート!J84)</f>
        <v/>
      </c>
      <c r="J63" s="672" t="str">
        <f>IF(基本情報入力シート!K84="","",基本情報入力シート!K84)</f>
        <v/>
      </c>
      <c r="K63" s="673" t="str">
        <f>IF(基本情報入力シート!L84="","",基本情報入力シート!L84)</f>
        <v/>
      </c>
      <c r="L63" s="674" t="str">
        <f>IF(基本情報入力シート!M84="","",基本情報入力シート!M84)</f>
        <v/>
      </c>
      <c r="M63" s="674" t="str">
        <f>IF(基本情報入力シート!R84="","",基本情報入力シート!R84)</f>
        <v/>
      </c>
      <c r="N63" s="674" t="str">
        <f>IF(基本情報入力シート!W84="","",基本情報入力シート!W84)</f>
        <v/>
      </c>
      <c r="O63" s="669" t="str">
        <f>IF(基本情報入力シート!X84="","",基本情報入力シート!X84)</f>
        <v/>
      </c>
      <c r="P63" s="675" t="str">
        <f>IF(基本情報入力シート!Y84="","",基本情報入力シート!Y84)</f>
        <v/>
      </c>
      <c r="Q63" s="676" t="str">
        <f>IF(基本情報入力シート!Z84="","",基本情報入力シート!Z84)</f>
        <v/>
      </c>
      <c r="R63" s="677" t="str">
        <f>IF(基本情報入力シート!AA84="","",基本情報入力シート!AA84)</f>
        <v/>
      </c>
      <c r="S63" s="678"/>
      <c r="T63" s="679"/>
      <c r="U63" s="680" t="s">
        <v>445</v>
      </c>
      <c r="V63" s="188" t="s">
        <v>100</v>
      </c>
      <c r="W63" s="681"/>
      <c r="X63" s="384" t="s">
        <v>131</v>
      </c>
      <c r="Y63" s="681"/>
      <c r="Z63" s="455" t="s">
        <v>353</v>
      </c>
      <c r="AA63" s="682"/>
      <c r="AB63" s="384" t="s">
        <v>131</v>
      </c>
      <c r="AC63" s="682"/>
      <c r="AD63" s="384" t="s">
        <v>132</v>
      </c>
      <c r="AE63" s="683" t="s">
        <v>168</v>
      </c>
      <c r="AF63" s="684" t="str">
        <f t="shared" si="3"/>
        <v/>
      </c>
      <c r="AG63" s="686" t="s">
        <v>354</v>
      </c>
      <c r="AH63" s="685" t="str">
        <f t="shared" si="4"/>
        <v/>
      </c>
    </row>
    <row r="64" spans="1:34" ht="36.75" customHeight="1">
      <c r="A64" s="669">
        <f t="shared" si="5"/>
        <v>53</v>
      </c>
      <c r="B64" s="670" t="str">
        <f>IF(基本情報入力シート!C85="","",基本情報入力シート!C85)</f>
        <v/>
      </c>
      <c r="C64" s="671" t="str">
        <f>IF(基本情報入力シート!D85="","",基本情報入力シート!D85)</f>
        <v/>
      </c>
      <c r="D64" s="672" t="str">
        <f>IF(基本情報入力シート!E85="","",基本情報入力シート!E85)</f>
        <v/>
      </c>
      <c r="E64" s="672" t="str">
        <f>IF(基本情報入力シート!F85="","",基本情報入力シート!F85)</f>
        <v/>
      </c>
      <c r="F64" s="672" t="str">
        <f>IF(基本情報入力シート!G85="","",基本情報入力シート!G85)</f>
        <v/>
      </c>
      <c r="G64" s="672" t="str">
        <f>IF(基本情報入力シート!H85="","",基本情報入力シート!H85)</f>
        <v/>
      </c>
      <c r="H64" s="672" t="str">
        <f>IF(基本情報入力シート!I85="","",基本情報入力シート!I85)</f>
        <v/>
      </c>
      <c r="I64" s="672" t="str">
        <f>IF(基本情報入力シート!J85="","",基本情報入力シート!J85)</f>
        <v/>
      </c>
      <c r="J64" s="672" t="str">
        <f>IF(基本情報入力シート!K85="","",基本情報入力シート!K85)</f>
        <v/>
      </c>
      <c r="K64" s="673" t="str">
        <f>IF(基本情報入力シート!L85="","",基本情報入力シート!L85)</f>
        <v/>
      </c>
      <c r="L64" s="674" t="str">
        <f>IF(基本情報入力シート!M85="","",基本情報入力シート!M85)</f>
        <v/>
      </c>
      <c r="M64" s="674" t="str">
        <f>IF(基本情報入力シート!R85="","",基本情報入力シート!R85)</f>
        <v/>
      </c>
      <c r="N64" s="674" t="str">
        <f>IF(基本情報入力シート!W85="","",基本情報入力シート!W85)</f>
        <v/>
      </c>
      <c r="O64" s="669" t="str">
        <f>IF(基本情報入力シート!X85="","",基本情報入力シート!X85)</f>
        <v/>
      </c>
      <c r="P64" s="675" t="str">
        <f>IF(基本情報入力シート!Y85="","",基本情報入力シート!Y85)</f>
        <v/>
      </c>
      <c r="Q64" s="676" t="str">
        <f>IF(基本情報入力シート!Z85="","",基本情報入力シート!Z85)</f>
        <v/>
      </c>
      <c r="R64" s="677" t="str">
        <f>IF(基本情報入力シート!AA85="","",基本情報入力シート!AA85)</f>
        <v/>
      </c>
      <c r="S64" s="678"/>
      <c r="T64" s="679"/>
      <c r="U64" s="680" t="s">
        <v>445</v>
      </c>
      <c r="V64" s="188" t="s">
        <v>100</v>
      </c>
      <c r="W64" s="681"/>
      <c r="X64" s="384" t="s">
        <v>131</v>
      </c>
      <c r="Y64" s="681"/>
      <c r="Z64" s="455" t="s">
        <v>353</v>
      </c>
      <c r="AA64" s="682"/>
      <c r="AB64" s="384" t="s">
        <v>131</v>
      </c>
      <c r="AC64" s="682"/>
      <c r="AD64" s="384" t="s">
        <v>132</v>
      </c>
      <c r="AE64" s="683" t="s">
        <v>168</v>
      </c>
      <c r="AF64" s="684" t="str">
        <f t="shared" si="3"/>
        <v/>
      </c>
      <c r="AG64" s="686" t="s">
        <v>354</v>
      </c>
      <c r="AH64" s="685" t="str">
        <f t="shared" si="4"/>
        <v/>
      </c>
    </row>
    <row r="65" spans="1:34" ht="36.75" customHeight="1">
      <c r="A65" s="669">
        <f t="shared" si="5"/>
        <v>54</v>
      </c>
      <c r="B65" s="670" t="str">
        <f>IF(基本情報入力シート!C86="","",基本情報入力シート!C86)</f>
        <v/>
      </c>
      <c r="C65" s="671" t="str">
        <f>IF(基本情報入力シート!D86="","",基本情報入力シート!D86)</f>
        <v/>
      </c>
      <c r="D65" s="672" t="str">
        <f>IF(基本情報入力シート!E86="","",基本情報入力シート!E86)</f>
        <v/>
      </c>
      <c r="E65" s="672" t="str">
        <f>IF(基本情報入力シート!F86="","",基本情報入力シート!F86)</f>
        <v/>
      </c>
      <c r="F65" s="672" t="str">
        <f>IF(基本情報入力シート!G86="","",基本情報入力シート!G86)</f>
        <v/>
      </c>
      <c r="G65" s="672" t="str">
        <f>IF(基本情報入力シート!H86="","",基本情報入力シート!H86)</f>
        <v/>
      </c>
      <c r="H65" s="672" t="str">
        <f>IF(基本情報入力シート!I86="","",基本情報入力シート!I86)</f>
        <v/>
      </c>
      <c r="I65" s="672" t="str">
        <f>IF(基本情報入力シート!J86="","",基本情報入力シート!J86)</f>
        <v/>
      </c>
      <c r="J65" s="672" t="str">
        <f>IF(基本情報入力シート!K86="","",基本情報入力シート!K86)</f>
        <v/>
      </c>
      <c r="K65" s="673" t="str">
        <f>IF(基本情報入力シート!L86="","",基本情報入力シート!L86)</f>
        <v/>
      </c>
      <c r="L65" s="674" t="str">
        <f>IF(基本情報入力シート!M86="","",基本情報入力シート!M86)</f>
        <v/>
      </c>
      <c r="M65" s="674" t="str">
        <f>IF(基本情報入力シート!R86="","",基本情報入力シート!R86)</f>
        <v/>
      </c>
      <c r="N65" s="674" t="str">
        <f>IF(基本情報入力シート!W86="","",基本情報入力シート!W86)</f>
        <v/>
      </c>
      <c r="O65" s="669" t="str">
        <f>IF(基本情報入力シート!X86="","",基本情報入力シート!X86)</f>
        <v/>
      </c>
      <c r="P65" s="675" t="str">
        <f>IF(基本情報入力シート!Y86="","",基本情報入力シート!Y86)</f>
        <v/>
      </c>
      <c r="Q65" s="676" t="str">
        <f>IF(基本情報入力シート!Z86="","",基本情報入力シート!Z86)</f>
        <v/>
      </c>
      <c r="R65" s="677" t="str">
        <f>IF(基本情報入力シート!AA86="","",基本情報入力シート!AA86)</f>
        <v/>
      </c>
      <c r="S65" s="678"/>
      <c r="T65" s="679"/>
      <c r="U65" s="680" t="s">
        <v>445</v>
      </c>
      <c r="V65" s="188" t="s">
        <v>100</v>
      </c>
      <c r="W65" s="681"/>
      <c r="X65" s="384" t="s">
        <v>131</v>
      </c>
      <c r="Y65" s="681"/>
      <c r="Z65" s="455" t="s">
        <v>353</v>
      </c>
      <c r="AA65" s="682"/>
      <c r="AB65" s="384" t="s">
        <v>131</v>
      </c>
      <c r="AC65" s="682"/>
      <c r="AD65" s="384" t="s">
        <v>132</v>
      </c>
      <c r="AE65" s="683" t="s">
        <v>168</v>
      </c>
      <c r="AF65" s="684" t="str">
        <f t="shared" si="3"/>
        <v/>
      </c>
      <c r="AG65" s="686" t="s">
        <v>354</v>
      </c>
      <c r="AH65" s="685" t="str">
        <f t="shared" si="4"/>
        <v/>
      </c>
    </row>
    <row r="66" spans="1:34" ht="36.75" customHeight="1">
      <c r="A66" s="669">
        <f t="shared" si="5"/>
        <v>55</v>
      </c>
      <c r="B66" s="670" t="str">
        <f>IF(基本情報入力シート!C87="","",基本情報入力シート!C87)</f>
        <v/>
      </c>
      <c r="C66" s="671" t="str">
        <f>IF(基本情報入力シート!D87="","",基本情報入力シート!D87)</f>
        <v/>
      </c>
      <c r="D66" s="672" t="str">
        <f>IF(基本情報入力シート!E87="","",基本情報入力シート!E87)</f>
        <v/>
      </c>
      <c r="E66" s="672" t="str">
        <f>IF(基本情報入力シート!F87="","",基本情報入力シート!F87)</f>
        <v/>
      </c>
      <c r="F66" s="672" t="str">
        <f>IF(基本情報入力シート!G87="","",基本情報入力シート!G87)</f>
        <v/>
      </c>
      <c r="G66" s="672" t="str">
        <f>IF(基本情報入力シート!H87="","",基本情報入力シート!H87)</f>
        <v/>
      </c>
      <c r="H66" s="672" t="str">
        <f>IF(基本情報入力シート!I87="","",基本情報入力シート!I87)</f>
        <v/>
      </c>
      <c r="I66" s="672" t="str">
        <f>IF(基本情報入力シート!J87="","",基本情報入力シート!J87)</f>
        <v/>
      </c>
      <c r="J66" s="672" t="str">
        <f>IF(基本情報入力シート!K87="","",基本情報入力シート!K87)</f>
        <v/>
      </c>
      <c r="K66" s="673" t="str">
        <f>IF(基本情報入力シート!L87="","",基本情報入力シート!L87)</f>
        <v/>
      </c>
      <c r="L66" s="674" t="str">
        <f>IF(基本情報入力シート!M87="","",基本情報入力シート!M87)</f>
        <v/>
      </c>
      <c r="M66" s="674" t="str">
        <f>IF(基本情報入力シート!R87="","",基本情報入力シート!R87)</f>
        <v/>
      </c>
      <c r="N66" s="674" t="str">
        <f>IF(基本情報入力シート!W87="","",基本情報入力シート!W87)</f>
        <v/>
      </c>
      <c r="O66" s="669" t="str">
        <f>IF(基本情報入力シート!X87="","",基本情報入力シート!X87)</f>
        <v/>
      </c>
      <c r="P66" s="675" t="str">
        <f>IF(基本情報入力シート!Y87="","",基本情報入力シート!Y87)</f>
        <v/>
      </c>
      <c r="Q66" s="676" t="str">
        <f>IF(基本情報入力シート!Z87="","",基本情報入力シート!Z87)</f>
        <v/>
      </c>
      <c r="R66" s="677" t="str">
        <f>IF(基本情報入力シート!AA87="","",基本情報入力シート!AA87)</f>
        <v/>
      </c>
      <c r="S66" s="678"/>
      <c r="T66" s="679"/>
      <c r="U66" s="680" t="s">
        <v>445</v>
      </c>
      <c r="V66" s="188" t="s">
        <v>100</v>
      </c>
      <c r="W66" s="681"/>
      <c r="X66" s="384" t="s">
        <v>131</v>
      </c>
      <c r="Y66" s="681"/>
      <c r="Z66" s="455" t="s">
        <v>353</v>
      </c>
      <c r="AA66" s="682"/>
      <c r="AB66" s="384" t="s">
        <v>131</v>
      </c>
      <c r="AC66" s="682"/>
      <c r="AD66" s="384" t="s">
        <v>132</v>
      </c>
      <c r="AE66" s="683" t="s">
        <v>168</v>
      </c>
      <c r="AF66" s="684" t="str">
        <f t="shared" si="3"/>
        <v/>
      </c>
      <c r="AG66" s="686" t="s">
        <v>354</v>
      </c>
      <c r="AH66" s="685" t="str">
        <f t="shared" si="4"/>
        <v/>
      </c>
    </row>
    <row r="67" spans="1:34" ht="36.75" customHeight="1">
      <c r="A67" s="669">
        <f t="shared" si="5"/>
        <v>56</v>
      </c>
      <c r="B67" s="670" t="str">
        <f>IF(基本情報入力シート!C88="","",基本情報入力シート!C88)</f>
        <v/>
      </c>
      <c r="C67" s="671" t="str">
        <f>IF(基本情報入力シート!D88="","",基本情報入力シート!D88)</f>
        <v/>
      </c>
      <c r="D67" s="672" t="str">
        <f>IF(基本情報入力シート!E88="","",基本情報入力シート!E88)</f>
        <v/>
      </c>
      <c r="E67" s="672" t="str">
        <f>IF(基本情報入力シート!F88="","",基本情報入力シート!F88)</f>
        <v/>
      </c>
      <c r="F67" s="672" t="str">
        <f>IF(基本情報入力シート!G88="","",基本情報入力シート!G88)</f>
        <v/>
      </c>
      <c r="G67" s="672" t="str">
        <f>IF(基本情報入力シート!H88="","",基本情報入力シート!H88)</f>
        <v/>
      </c>
      <c r="H67" s="672" t="str">
        <f>IF(基本情報入力シート!I88="","",基本情報入力シート!I88)</f>
        <v/>
      </c>
      <c r="I67" s="672" t="str">
        <f>IF(基本情報入力シート!J88="","",基本情報入力シート!J88)</f>
        <v/>
      </c>
      <c r="J67" s="672" t="str">
        <f>IF(基本情報入力シート!K88="","",基本情報入力シート!K88)</f>
        <v/>
      </c>
      <c r="K67" s="673" t="str">
        <f>IF(基本情報入力シート!L88="","",基本情報入力シート!L88)</f>
        <v/>
      </c>
      <c r="L67" s="674" t="str">
        <f>IF(基本情報入力シート!M88="","",基本情報入力シート!M88)</f>
        <v/>
      </c>
      <c r="M67" s="674" t="str">
        <f>IF(基本情報入力シート!R88="","",基本情報入力シート!R88)</f>
        <v/>
      </c>
      <c r="N67" s="674" t="str">
        <f>IF(基本情報入力シート!W88="","",基本情報入力シート!W88)</f>
        <v/>
      </c>
      <c r="O67" s="669" t="str">
        <f>IF(基本情報入力シート!X88="","",基本情報入力シート!X88)</f>
        <v/>
      </c>
      <c r="P67" s="675" t="str">
        <f>IF(基本情報入力シート!Y88="","",基本情報入力シート!Y88)</f>
        <v/>
      </c>
      <c r="Q67" s="676" t="str">
        <f>IF(基本情報入力シート!Z88="","",基本情報入力シート!Z88)</f>
        <v/>
      </c>
      <c r="R67" s="677" t="str">
        <f>IF(基本情報入力シート!AA88="","",基本情報入力シート!AA88)</f>
        <v/>
      </c>
      <c r="S67" s="678"/>
      <c r="T67" s="679"/>
      <c r="U67" s="680" t="s">
        <v>445</v>
      </c>
      <c r="V67" s="188" t="s">
        <v>100</v>
      </c>
      <c r="W67" s="681"/>
      <c r="X67" s="384" t="s">
        <v>131</v>
      </c>
      <c r="Y67" s="681"/>
      <c r="Z67" s="455" t="s">
        <v>353</v>
      </c>
      <c r="AA67" s="682"/>
      <c r="AB67" s="384" t="s">
        <v>131</v>
      </c>
      <c r="AC67" s="682"/>
      <c r="AD67" s="384" t="s">
        <v>132</v>
      </c>
      <c r="AE67" s="683" t="s">
        <v>168</v>
      </c>
      <c r="AF67" s="684" t="str">
        <f t="shared" si="3"/>
        <v/>
      </c>
      <c r="AG67" s="686" t="s">
        <v>354</v>
      </c>
      <c r="AH67" s="685" t="str">
        <f t="shared" si="4"/>
        <v/>
      </c>
    </row>
    <row r="68" spans="1:34" ht="36.75" customHeight="1">
      <c r="A68" s="669">
        <f t="shared" si="5"/>
        <v>57</v>
      </c>
      <c r="B68" s="670" t="str">
        <f>IF(基本情報入力シート!C89="","",基本情報入力シート!C89)</f>
        <v/>
      </c>
      <c r="C68" s="671" t="str">
        <f>IF(基本情報入力シート!D89="","",基本情報入力シート!D89)</f>
        <v/>
      </c>
      <c r="D68" s="672" t="str">
        <f>IF(基本情報入力シート!E89="","",基本情報入力シート!E89)</f>
        <v/>
      </c>
      <c r="E68" s="672" t="str">
        <f>IF(基本情報入力シート!F89="","",基本情報入力シート!F89)</f>
        <v/>
      </c>
      <c r="F68" s="672" t="str">
        <f>IF(基本情報入力シート!G89="","",基本情報入力シート!G89)</f>
        <v/>
      </c>
      <c r="G68" s="672" t="str">
        <f>IF(基本情報入力シート!H89="","",基本情報入力シート!H89)</f>
        <v/>
      </c>
      <c r="H68" s="672" t="str">
        <f>IF(基本情報入力シート!I89="","",基本情報入力シート!I89)</f>
        <v/>
      </c>
      <c r="I68" s="672" t="str">
        <f>IF(基本情報入力シート!J89="","",基本情報入力シート!J89)</f>
        <v/>
      </c>
      <c r="J68" s="672" t="str">
        <f>IF(基本情報入力シート!K89="","",基本情報入力シート!K89)</f>
        <v/>
      </c>
      <c r="K68" s="673" t="str">
        <f>IF(基本情報入力シート!L89="","",基本情報入力シート!L89)</f>
        <v/>
      </c>
      <c r="L68" s="674" t="str">
        <f>IF(基本情報入力シート!M89="","",基本情報入力シート!M89)</f>
        <v/>
      </c>
      <c r="M68" s="674" t="str">
        <f>IF(基本情報入力シート!R89="","",基本情報入力シート!R89)</f>
        <v/>
      </c>
      <c r="N68" s="674" t="str">
        <f>IF(基本情報入力シート!W89="","",基本情報入力シート!W89)</f>
        <v/>
      </c>
      <c r="O68" s="669" t="str">
        <f>IF(基本情報入力シート!X89="","",基本情報入力シート!X89)</f>
        <v/>
      </c>
      <c r="P68" s="675" t="str">
        <f>IF(基本情報入力シート!Y89="","",基本情報入力シート!Y89)</f>
        <v/>
      </c>
      <c r="Q68" s="676" t="str">
        <f>IF(基本情報入力シート!Z89="","",基本情報入力シート!Z89)</f>
        <v/>
      </c>
      <c r="R68" s="677" t="str">
        <f>IF(基本情報入力シート!AA89="","",基本情報入力シート!AA89)</f>
        <v/>
      </c>
      <c r="S68" s="678"/>
      <c r="T68" s="679"/>
      <c r="U68" s="680" t="s">
        <v>445</v>
      </c>
      <c r="V68" s="188" t="s">
        <v>100</v>
      </c>
      <c r="W68" s="681"/>
      <c r="X68" s="384" t="s">
        <v>131</v>
      </c>
      <c r="Y68" s="681"/>
      <c r="Z68" s="455" t="s">
        <v>353</v>
      </c>
      <c r="AA68" s="682"/>
      <c r="AB68" s="384" t="s">
        <v>131</v>
      </c>
      <c r="AC68" s="682"/>
      <c r="AD68" s="384" t="s">
        <v>132</v>
      </c>
      <c r="AE68" s="683" t="s">
        <v>168</v>
      </c>
      <c r="AF68" s="684" t="str">
        <f t="shared" si="3"/>
        <v/>
      </c>
      <c r="AG68" s="686" t="s">
        <v>354</v>
      </c>
      <c r="AH68" s="685" t="str">
        <f t="shared" si="4"/>
        <v/>
      </c>
    </row>
    <row r="69" spans="1:34" ht="36.75" customHeight="1">
      <c r="A69" s="669">
        <f t="shared" si="5"/>
        <v>58</v>
      </c>
      <c r="B69" s="670" t="str">
        <f>IF(基本情報入力シート!C90="","",基本情報入力シート!C90)</f>
        <v/>
      </c>
      <c r="C69" s="671" t="str">
        <f>IF(基本情報入力シート!D90="","",基本情報入力シート!D90)</f>
        <v/>
      </c>
      <c r="D69" s="672" t="str">
        <f>IF(基本情報入力シート!E90="","",基本情報入力シート!E90)</f>
        <v/>
      </c>
      <c r="E69" s="672" t="str">
        <f>IF(基本情報入力シート!F90="","",基本情報入力シート!F90)</f>
        <v/>
      </c>
      <c r="F69" s="672" t="str">
        <f>IF(基本情報入力シート!G90="","",基本情報入力シート!G90)</f>
        <v/>
      </c>
      <c r="G69" s="672" t="str">
        <f>IF(基本情報入力シート!H90="","",基本情報入力シート!H90)</f>
        <v/>
      </c>
      <c r="H69" s="672" t="str">
        <f>IF(基本情報入力シート!I90="","",基本情報入力シート!I90)</f>
        <v/>
      </c>
      <c r="I69" s="672" t="str">
        <f>IF(基本情報入力シート!J90="","",基本情報入力シート!J90)</f>
        <v/>
      </c>
      <c r="J69" s="672" t="str">
        <f>IF(基本情報入力シート!K90="","",基本情報入力シート!K90)</f>
        <v/>
      </c>
      <c r="K69" s="673" t="str">
        <f>IF(基本情報入力シート!L90="","",基本情報入力シート!L90)</f>
        <v/>
      </c>
      <c r="L69" s="674" t="str">
        <f>IF(基本情報入力シート!M90="","",基本情報入力シート!M90)</f>
        <v/>
      </c>
      <c r="M69" s="674" t="str">
        <f>IF(基本情報入力シート!R90="","",基本情報入力シート!R90)</f>
        <v/>
      </c>
      <c r="N69" s="674" t="str">
        <f>IF(基本情報入力シート!W90="","",基本情報入力シート!W90)</f>
        <v/>
      </c>
      <c r="O69" s="669" t="str">
        <f>IF(基本情報入力シート!X90="","",基本情報入力シート!X90)</f>
        <v/>
      </c>
      <c r="P69" s="675" t="str">
        <f>IF(基本情報入力シート!Y90="","",基本情報入力シート!Y90)</f>
        <v/>
      </c>
      <c r="Q69" s="676" t="str">
        <f>IF(基本情報入力シート!Z90="","",基本情報入力シート!Z90)</f>
        <v/>
      </c>
      <c r="R69" s="677" t="str">
        <f>IF(基本情報入力シート!AA90="","",基本情報入力シート!AA90)</f>
        <v/>
      </c>
      <c r="S69" s="678"/>
      <c r="T69" s="679"/>
      <c r="U69" s="680" t="s">
        <v>445</v>
      </c>
      <c r="V69" s="188" t="s">
        <v>100</v>
      </c>
      <c r="W69" s="681"/>
      <c r="X69" s="384" t="s">
        <v>131</v>
      </c>
      <c r="Y69" s="681"/>
      <c r="Z69" s="455" t="s">
        <v>353</v>
      </c>
      <c r="AA69" s="682"/>
      <c r="AB69" s="384" t="s">
        <v>131</v>
      </c>
      <c r="AC69" s="682"/>
      <c r="AD69" s="384" t="s">
        <v>132</v>
      </c>
      <c r="AE69" s="683" t="s">
        <v>168</v>
      </c>
      <c r="AF69" s="684" t="str">
        <f t="shared" si="3"/>
        <v/>
      </c>
      <c r="AG69" s="686" t="s">
        <v>354</v>
      </c>
      <c r="AH69" s="685" t="str">
        <f t="shared" si="4"/>
        <v/>
      </c>
    </row>
    <row r="70" spans="1:34" ht="36.75" customHeight="1">
      <c r="A70" s="669">
        <f t="shared" si="5"/>
        <v>59</v>
      </c>
      <c r="B70" s="670" t="str">
        <f>IF(基本情報入力シート!C91="","",基本情報入力シート!C91)</f>
        <v/>
      </c>
      <c r="C70" s="671" t="str">
        <f>IF(基本情報入力シート!D91="","",基本情報入力シート!D91)</f>
        <v/>
      </c>
      <c r="D70" s="672" t="str">
        <f>IF(基本情報入力シート!E91="","",基本情報入力シート!E91)</f>
        <v/>
      </c>
      <c r="E70" s="672" t="str">
        <f>IF(基本情報入力シート!F91="","",基本情報入力シート!F91)</f>
        <v/>
      </c>
      <c r="F70" s="672" t="str">
        <f>IF(基本情報入力シート!G91="","",基本情報入力シート!G91)</f>
        <v/>
      </c>
      <c r="G70" s="672" t="str">
        <f>IF(基本情報入力シート!H91="","",基本情報入力シート!H91)</f>
        <v/>
      </c>
      <c r="H70" s="672" t="str">
        <f>IF(基本情報入力シート!I91="","",基本情報入力シート!I91)</f>
        <v/>
      </c>
      <c r="I70" s="672" t="str">
        <f>IF(基本情報入力シート!J91="","",基本情報入力シート!J91)</f>
        <v/>
      </c>
      <c r="J70" s="672" t="str">
        <f>IF(基本情報入力シート!K91="","",基本情報入力シート!K91)</f>
        <v/>
      </c>
      <c r="K70" s="673" t="str">
        <f>IF(基本情報入力シート!L91="","",基本情報入力シート!L91)</f>
        <v/>
      </c>
      <c r="L70" s="674" t="str">
        <f>IF(基本情報入力シート!M91="","",基本情報入力シート!M91)</f>
        <v/>
      </c>
      <c r="M70" s="674" t="str">
        <f>IF(基本情報入力シート!R91="","",基本情報入力シート!R91)</f>
        <v/>
      </c>
      <c r="N70" s="674" t="str">
        <f>IF(基本情報入力シート!W91="","",基本情報入力シート!W91)</f>
        <v/>
      </c>
      <c r="O70" s="669" t="str">
        <f>IF(基本情報入力シート!X91="","",基本情報入力シート!X91)</f>
        <v/>
      </c>
      <c r="P70" s="675" t="str">
        <f>IF(基本情報入力シート!Y91="","",基本情報入力シート!Y91)</f>
        <v/>
      </c>
      <c r="Q70" s="676" t="str">
        <f>IF(基本情報入力シート!Z91="","",基本情報入力シート!Z91)</f>
        <v/>
      </c>
      <c r="R70" s="677" t="str">
        <f>IF(基本情報入力シート!AA91="","",基本情報入力シート!AA91)</f>
        <v/>
      </c>
      <c r="S70" s="678"/>
      <c r="T70" s="679"/>
      <c r="U70" s="680" t="s">
        <v>445</v>
      </c>
      <c r="V70" s="188" t="s">
        <v>100</v>
      </c>
      <c r="W70" s="681"/>
      <c r="X70" s="384" t="s">
        <v>131</v>
      </c>
      <c r="Y70" s="681"/>
      <c r="Z70" s="455" t="s">
        <v>353</v>
      </c>
      <c r="AA70" s="682"/>
      <c r="AB70" s="384" t="s">
        <v>131</v>
      </c>
      <c r="AC70" s="682"/>
      <c r="AD70" s="384" t="s">
        <v>132</v>
      </c>
      <c r="AE70" s="683" t="s">
        <v>168</v>
      </c>
      <c r="AF70" s="684" t="str">
        <f t="shared" si="3"/>
        <v/>
      </c>
      <c r="AG70" s="686" t="s">
        <v>354</v>
      </c>
      <c r="AH70" s="685" t="str">
        <f t="shared" si="4"/>
        <v/>
      </c>
    </row>
    <row r="71" spans="1:34" ht="36.75" customHeight="1">
      <c r="A71" s="669">
        <f t="shared" si="5"/>
        <v>60</v>
      </c>
      <c r="B71" s="670" t="str">
        <f>IF(基本情報入力シート!C92="","",基本情報入力シート!C92)</f>
        <v/>
      </c>
      <c r="C71" s="671" t="str">
        <f>IF(基本情報入力シート!D92="","",基本情報入力シート!D92)</f>
        <v/>
      </c>
      <c r="D71" s="672" t="str">
        <f>IF(基本情報入力シート!E92="","",基本情報入力シート!E92)</f>
        <v/>
      </c>
      <c r="E71" s="672" t="str">
        <f>IF(基本情報入力シート!F92="","",基本情報入力シート!F92)</f>
        <v/>
      </c>
      <c r="F71" s="672" t="str">
        <f>IF(基本情報入力シート!G92="","",基本情報入力シート!G92)</f>
        <v/>
      </c>
      <c r="G71" s="672" t="str">
        <f>IF(基本情報入力シート!H92="","",基本情報入力シート!H92)</f>
        <v/>
      </c>
      <c r="H71" s="672" t="str">
        <f>IF(基本情報入力シート!I92="","",基本情報入力シート!I92)</f>
        <v/>
      </c>
      <c r="I71" s="672" t="str">
        <f>IF(基本情報入力シート!J92="","",基本情報入力シート!J92)</f>
        <v/>
      </c>
      <c r="J71" s="672" t="str">
        <f>IF(基本情報入力シート!K92="","",基本情報入力シート!K92)</f>
        <v/>
      </c>
      <c r="K71" s="673" t="str">
        <f>IF(基本情報入力シート!L92="","",基本情報入力シート!L92)</f>
        <v/>
      </c>
      <c r="L71" s="674" t="str">
        <f>IF(基本情報入力シート!M92="","",基本情報入力シート!M92)</f>
        <v/>
      </c>
      <c r="M71" s="674" t="str">
        <f>IF(基本情報入力シート!R92="","",基本情報入力シート!R92)</f>
        <v/>
      </c>
      <c r="N71" s="674" t="str">
        <f>IF(基本情報入力シート!W92="","",基本情報入力シート!W92)</f>
        <v/>
      </c>
      <c r="O71" s="669" t="str">
        <f>IF(基本情報入力シート!X92="","",基本情報入力シート!X92)</f>
        <v/>
      </c>
      <c r="P71" s="675" t="str">
        <f>IF(基本情報入力シート!Y92="","",基本情報入力シート!Y92)</f>
        <v/>
      </c>
      <c r="Q71" s="676" t="str">
        <f>IF(基本情報入力シート!Z92="","",基本情報入力シート!Z92)</f>
        <v/>
      </c>
      <c r="R71" s="677" t="str">
        <f>IF(基本情報入力シート!AA92="","",基本情報入力シート!AA92)</f>
        <v/>
      </c>
      <c r="S71" s="678"/>
      <c r="T71" s="679"/>
      <c r="U71" s="680" t="s">
        <v>445</v>
      </c>
      <c r="V71" s="188" t="s">
        <v>100</v>
      </c>
      <c r="W71" s="681"/>
      <c r="X71" s="384" t="s">
        <v>131</v>
      </c>
      <c r="Y71" s="681"/>
      <c r="Z71" s="455" t="s">
        <v>353</v>
      </c>
      <c r="AA71" s="682"/>
      <c r="AB71" s="384" t="s">
        <v>131</v>
      </c>
      <c r="AC71" s="682"/>
      <c r="AD71" s="384" t="s">
        <v>132</v>
      </c>
      <c r="AE71" s="683" t="s">
        <v>168</v>
      </c>
      <c r="AF71" s="684" t="str">
        <f t="shared" si="3"/>
        <v/>
      </c>
      <c r="AG71" s="686" t="s">
        <v>354</v>
      </c>
      <c r="AH71" s="685" t="str">
        <f t="shared" si="4"/>
        <v/>
      </c>
    </row>
    <row r="72" spans="1:34" ht="36.75" customHeight="1">
      <c r="A72" s="669">
        <f t="shared" si="5"/>
        <v>61</v>
      </c>
      <c r="B72" s="670" t="str">
        <f>IF(基本情報入力シート!C93="","",基本情報入力シート!C93)</f>
        <v/>
      </c>
      <c r="C72" s="671" t="str">
        <f>IF(基本情報入力シート!D93="","",基本情報入力シート!D93)</f>
        <v/>
      </c>
      <c r="D72" s="672" t="str">
        <f>IF(基本情報入力シート!E93="","",基本情報入力シート!E93)</f>
        <v/>
      </c>
      <c r="E72" s="672" t="str">
        <f>IF(基本情報入力シート!F93="","",基本情報入力シート!F93)</f>
        <v/>
      </c>
      <c r="F72" s="672" t="str">
        <f>IF(基本情報入力シート!G93="","",基本情報入力シート!G93)</f>
        <v/>
      </c>
      <c r="G72" s="672" t="str">
        <f>IF(基本情報入力シート!H93="","",基本情報入力シート!H93)</f>
        <v/>
      </c>
      <c r="H72" s="672" t="str">
        <f>IF(基本情報入力シート!I93="","",基本情報入力シート!I93)</f>
        <v/>
      </c>
      <c r="I72" s="672" t="str">
        <f>IF(基本情報入力シート!J93="","",基本情報入力シート!J93)</f>
        <v/>
      </c>
      <c r="J72" s="672" t="str">
        <f>IF(基本情報入力シート!K93="","",基本情報入力シート!K93)</f>
        <v/>
      </c>
      <c r="K72" s="673" t="str">
        <f>IF(基本情報入力シート!L93="","",基本情報入力シート!L93)</f>
        <v/>
      </c>
      <c r="L72" s="674" t="str">
        <f>IF(基本情報入力シート!M93="","",基本情報入力シート!M93)</f>
        <v/>
      </c>
      <c r="M72" s="674" t="str">
        <f>IF(基本情報入力シート!R93="","",基本情報入力シート!R93)</f>
        <v/>
      </c>
      <c r="N72" s="674" t="str">
        <f>IF(基本情報入力シート!W93="","",基本情報入力シート!W93)</f>
        <v/>
      </c>
      <c r="O72" s="669" t="str">
        <f>IF(基本情報入力シート!X93="","",基本情報入力シート!X93)</f>
        <v/>
      </c>
      <c r="P72" s="675" t="str">
        <f>IF(基本情報入力シート!Y93="","",基本情報入力シート!Y93)</f>
        <v/>
      </c>
      <c r="Q72" s="676" t="str">
        <f>IF(基本情報入力シート!Z93="","",基本情報入力シート!Z93)</f>
        <v/>
      </c>
      <c r="R72" s="677" t="str">
        <f>IF(基本情報入力シート!AA93="","",基本情報入力シート!AA93)</f>
        <v/>
      </c>
      <c r="S72" s="678"/>
      <c r="T72" s="679"/>
      <c r="U72" s="680" t="s">
        <v>445</v>
      </c>
      <c r="V72" s="188" t="s">
        <v>100</v>
      </c>
      <c r="W72" s="681"/>
      <c r="X72" s="384" t="s">
        <v>131</v>
      </c>
      <c r="Y72" s="681"/>
      <c r="Z72" s="455" t="s">
        <v>353</v>
      </c>
      <c r="AA72" s="682"/>
      <c r="AB72" s="384" t="s">
        <v>131</v>
      </c>
      <c r="AC72" s="682"/>
      <c r="AD72" s="384" t="s">
        <v>132</v>
      </c>
      <c r="AE72" s="683" t="s">
        <v>168</v>
      </c>
      <c r="AF72" s="684" t="str">
        <f t="shared" si="3"/>
        <v/>
      </c>
      <c r="AG72" s="686" t="s">
        <v>354</v>
      </c>
      <c r="AH72" s="685" t="str">
        <f t="shared" si="4"/>
        <v/>
      </c>
    </row>
    <row r="73" spans="1:34" ht="36.75" customHeight="1">
      <c r="A73" s="669">
        <f t="shared" si="5"/>
        <v>62</v>
      </c>
      <c r="B73" s="670" t="str">
        <f>IF(基本情報入力シート!C94="","",基本情報入力シート!C94)</f>
        <v/>
      </c>
      <c r="C73" s="671" t="str">
        <f>IF(基本情報入力シート!D94="","",基本情報入力シート!D94)</f>
        <v/>
      </c>
      <c r="D73" s="672" t="str">
        <f>IF(基本情報入力シート!E94="","",基本情報入力シート!E94)</f>
        <v/>
      </c>
      <c r="E73" s="672" t="str">
        <f>IF(基本情報入力シート!F94="","",基本情報入力シート!F94)</f>
        <v/>
      </c>
      <c r="F73" s="672" t="str">
        <f>IF(基本情報入力シート!G94="","",基本情報入力シート!G94)</f>
        <v/>
      </c>
      <c r="G73" s="672" t="str">
        <f>IF(基本情報入力シート!H94="","",基本情報入力シート!H94)</f>
        <v/>
      </c>
      <c r="H73" s="672" t="str">
        <f>IF(基本情報入力シート!I94="","",基本情報入力シート!I94)</f>
        <v/>
      </c>
      <c r="I73" s="672" t="str">
        <f>IF(基本情報入力シート!J94="","",基本情報入力シート!J94)</f>
        <v/>
      </c>
      <c r="J73" s="672" t="str">
        <f>IF(基本情報入力シート!K94="","",基本情報入力シート!K94)</f>
        <v/>
      </c>
      <c r="K73" s="673" t="str">
        <f>IF(基本情報入力シート!L94="","",基本情報入力シート!L94)</f>
        <v/>
      </c>
      <c r="L73" s="674" t="str">
        <f>IF(基本情報入力シート!M94="","",基本情報入力シート!M94)</f>
        <v/>
      </c>
      <c r="M73" s="674" t="str">
        <f>IF(基本情報入力シート!R94="","",基本情報入力シート!R94)</f>
        <v/>
      </c>
      <c r="N73" s="674" t="str">
        <f>IF(基本情報入力シート!W94="","",基本情報入力シート!W94)</f>
        <v/>
      </c>
      <c r="O73" s="669" t="str">
        <f>IF(基本情報入力シート!X94="","",基本情報入力シート!X94)</f>
        <v/>
      </c>
      <c r="P73" s="675" t="str">
        <f>IF(基本情報入力シート!Y94="","",基本情報入力シート!Y94)</f>
        <v/>
      </c>
      <c r="Q73" s="676" t="str">
        <f>IF(基本情報入力シート!Z94="","",基本情報入力シート!Z94)</f>
        <v/>
      </c>
      <c r="R73" s="677" t="str">
        <f>IF(基本情報入力シート!AA94="","",基本情報入力シート!AA94)</f>
        <v/>
      </c>
      <c r="S73" s="678"/>
      <c r="T73" s="679"/>
      <c r="U73" s="680" t="s">
        <v>445</v>
      </c>
      <c r="V73" s="188" t="s">
        <v>100</v>
      </c>
      <c r="W73" s="681"/>
      <c r="X73" s="384" t="s">
        <v>131</v>
      </c>
      <c r="Y73" s="681"/>
      <c r="Z73" s="455" t="s">
        <v>353</v>
      </c>
      <c r="AA73" s="682"/>
      <c r="AB73" s="384" t="s">
        <v>131</v>
      </c>
      <c r="AC73" s="682"/>
      <c r="AD73" s="384" t="s">
        <v>132</v>
      </c>
      <c r="AE73" s="683" t="s">
        <v>168</v>
      </c>
      <c r="AF73" s="684" t="str">
        <f t="shared" si="3"/>
        <v/>
      </c>
      <c r="AG73" s="686" t="s">
        <v>354</v>
      </c>
      <c r="AH73" s="685" t="str">
        <f t="shared" si="4"/>
        <v/>
      </c>
    </row>
    <row r="74" spans="1:34" ht="36.75" customHeight="1">
      <c r="A74" s="669">
        <f t="shared" si="5"/>
        <v>63</v>
      </c>
      <c r="B74" s="670" t="str">
        <f>IF(基本情報入力シート!C95="","",基本情報入力シート!C95)</f>
        <v/>
      </c>
      <c r="C74" s="671" t="str">
        <f>IF(基本情報入力シート!D95="","",基本情報入力シート!D95)</f>
        <v/>
      </c>
      <c r="D74" s="672" t="str">
        <f>IF(基本情報入力シート!E95="","",基本情報入力シート!E95)</f>
        <v/>
      </c>
      <c r="E74" s="672" t="str">
        <f>IF(基本情報入力シート!F95="","",基本情報入力シート!F95)</f>
        <v/>
      </c>
      <c r="F74" s="672" t="str">
        <f>IF(基本情報入力シート!G95="","",基本情報入力シート!G95)</f>
        <v/>
      </c>
      <c r="G74" s="672" t="str">
        <f>IF(基本情報入力シート!H95="","",基本情報入力シート!H95)</f>
        <v/>
      </c>
      <c r="H74" s="672" t="str">
        <f>IF(基本情報入力シート!I95="","",基本情報入力シート!I95)</f>
        <v/>
      </c>
      <c r="I74" s="672" t="str">
        <f>IF(基本情報入力シート!J95="","",基本情報入力シート!J95)</f>
        <v/>
      </c>
      <c r="J74" s="672" t="str">
        <f>IF(基本情報入力シート!K95="","",基本情報入力シート!K95)</f>
        <v/>
      </c>
      <c r="K74" s="673" t="str">
        <f>IF(基本情報入力シート!L95="","",基本情報入力シート!L95)</f>
        <v/>
      </c>
      <c r="L74" s="674" t="str">
        <f>IF(基本情報入力シート!M95="","",基本情報入力シート!M95)</f>
        <v/>
      </c>
      <c r="M74" s="674" t="str">
        <f>IF(基本情報入力シート!R95="","",基本情報入力シート!R95)</f>
        <v/>
      </c>
      <c r="N74" s="674" t="str">
        <f>IF(基本情報入力シート!W95="","",基本情報入力シート!W95)</f>
        <v/>
      </c>
      <c r="O74" s="669" t="str">
        <f>IF(基本情報入力シート!X95="","",基本情報入力シート!X95)</f>
        <v/>
      </c>
      <c r="P74" s="675" t="str">
        <f>IF(基本情報入力シート!Y95="","",基本情報入力シート!Y95)</f>
        <v/>
      </c>
      <c r="Q74" s="676" t="str">
        <f>IF(基本情報入力シート!Z95="","",基本情報入力シート!Z95)</f>
        <v/>
      </c>
      <c r="R74" s="677" t="str">
        <f>IF(基本情報入力シート!AA95="","",基本情報入力シート!AA95)</f>
        <v/>
      </c>
      <c r="S74" s="678"/>
      <c r="T74" s="679"/>
      <c r="U74" s="680" t="s">
        <v>445</v>
      </c>
      <c r="V74" s="188" t="s">
        <v>100</v>
      </c>
      <c r="W74" s="681"/>
      <c r="X74" s="384" t="s">
        <v>131</v>
      </c>
      <c r="Y74" s="681"/>
      <c r="Z74" s="455" t="s">
        <v>353</v>
      </c>
      <c r="AA74" s="682"/>
      <c r="AB74" s="384" t="s">
        <v>131</v>
      </c>
      <c r="AC74" s="682"/>
      <c r="AD74" s="384" t="s">
        <v>132</v>
      </c>
      <c r="AE74" s="683" t="s">
        <v>168</v>
      </c>
      <c r="AF74" s="684" t="str">
        <f t="shared" si="3"/>
        <v/>
      </c>
      <c r="AG74" s="686" t="s">
        <v>354</v>
      </c>
      <c r="AH74" s="685" t="str">
        <f t="shared" si="4"/>
        <v/>
      </c>
    </row>
    <row r="75" spans="1:34" ht="36.75" customHeight="1">
      <c r="A75" s="669">
        <f t="shared" si="5"/>
        <v>64</v>
      </c>
      <c r="B75" s="670" t="str">
        <f>IF(基本情報入力シート!C96="","",基本情報入力シート!C96)</f>
        <v/>
      </c>
      <c r="C75" s="671" t="str">
        <f>IF(基本情報入力シート!D96="","",基本情報入力シート!D96)</f>
        <v/>
      </c>
      <c r="D75" s="672" t="str">
        <f>IF(基本情報入力シート!E96="","",基本情報入力シート!E96)</f>
        <v/>
      </c>
      <c r="E75" s="672" t="str">
        <f>IF(基本情報入力シート!F96="","",基本情報入力シート!F96)</f>
        <v/>
      </c>
      <c r="F75" s="672" t="str">
        <f>IF(基本情報入力シート!G96="","",基本情報入力シート!G96)</f>
        <v/>
      </c>
      <c r="G75" s="672" t="str">
        <f>IF(基本情報入力シート!H96="","",基本情報入力シート!H96)</f>
        <v/>
      </c>
      <c r="H75" s="672" t="str">
        <f>IF(基本情報入力シート!I96="","",基本情報入力シート!I96)</f>
        <v/>
      </c>
      <c r="I75" s="672" t="str">
        <f>IF(基本情報入力シート!J96="","",基本情報入力シート!J96)</f>
        <v/>
      </c>
      <c r="J75" s="672" t="str">
        <f>IF(基本情報入力シート!K96="","",基本情報入力シート!K96)</f>
        <v/>
      </c>
      <c r="K75" s="673" t="str">
        <f>IF(基本情報入力シート!L96="","",基本情報入力シート!L96)</f>
        <v/>
      </c>
      <c r="L75" s="674" t="str">
        <f>IF(基本情報入力シート!M96="","",基本情報入力シート!M96)</f>
        <v/>
      </c>
      <c r="M75" s="674" t="str">
        <f>IF(基本情報入力シート!R96="","",基本情報入力シート!R96)</f>
        <v/>
      </c>
      <c r="N75" s="674" t="str">
        <f>IF(基本情報入力シート!W96="","",基本情報入力シート!W96)</f>
        <v/>
      </c>
      <c r="O75" s="669" t="str">
        <f>IF(基本情報入力シート!X96="","",基本情報入力シート!X96)</f>
        <v/>
      </c>
      <c r="P75" s="675" t="str">
        <f>IF(基本情報入力シート!Y96="","",基本情報入力シート!Y96)</f>
        <v/>
      </c>
      <c r="Q75" s="676" t="str">
        <f>IF(基本情報入力シート!Z96="","",基本情報入力シート!Z96)</f>
        <v/>
      </c>
      <c r="R75" s="677" t="str">
        <f>IF(基本情報入力シート!AA96="","",基本情報入力シート!AA96)</f>
        <v/>
      </c>
      <c r="S75" s="678"/>
      <c r="T75" s="679"/>
      <c r="U75" s="680" t="s">
        <v>445</v>
      </c>
      <c r="V75" s="188" t="s">
        <v>100</v>
      </c>
      <c r="W75" s="681"/>
      <c r="X75" s="384" t="s">
        <v>131</v>
      </c>
      <c r="Y75" s="681"/>
      <c r="Z75" s="455" t="s">
        <v>353</v>
      </c>
      <c r="AA75" s="682"/>
      <c r="AB75" s="384" t="s">
        <v>131</v>
      </c>
      <c r="AC75" s="682"/>
      <c r="AD75" s="384" t="s">
        <v>132</v>
      </c>
      <c r="AE75" s="683" t="s">
        <v>168</v>
      </c>
      <c r="AF75" s="684" t="str">
        <f t="shared" si="3"/>
        <v/>
      </c>
      <c r="AG75" s="686" t="s">
        <v>354</v>
      </c>
      <c r="AH75" s="685" t="str">
        <f t="shared" si="4"/>
        <v/>
      </c>
    </row>
    <row r="76" spans="1:34" ht="36.75" customHeight="1">
      <c r="A76" s="669">
        <f t="shared" si="5"/>
        <v>65</v>
      </c>
      <c r="B76" s="670" t="str">
        <f>IF(基本情報入力シート!C97="","",基本情報入力シート!C97)</f>
        <v/>
      </c>
      <c r="C76" s="671" t="str">
        <f>IF(基本情報入力シート!D97="","",基本情報入力シート!D97)</f>
        <v/>
      </c>
      <c r="D76" s="672" t="str">
        <f>IF(基本情報入力シート!E97="","",基本情報入力シート!E97)</f>
        <v/>
      </c>
      <c r="E76" s="672" t="str">
        <f>IF(基本情報入力シート!F97="","",基本情報入力シート!F97)</f>
        <v/>
      </c>
      <c r="F76" s="672" t="str">
        <f>IF(基本情報入力シート!G97="","",基本情報入力シート!G97)</f>
        <v/>
      </c>
      <c r="G76" s="672" t="str">
        <f>IF(基本情報入力シート!H97="","",基本情報入力シート!H97)</f>
        <v/>
      </c>
      <c r="H76" s="672" t="str">
        <f>IF(基本情報入力シート!I97="","",基本情報入力シート!I97)</f>
        <v/>
      </c>
      <c r="I76" s="672" t="str">
        <f>IF(基本情報入力シート!J97="","",基本情報入力シート!J97)</f>
        <v/>
      </c>
      <c r="J76" s="672" t="str">
        <f>IF(基本情報入力シート!K97="","",基本情報入力シート!K97)</f>
        <v/>
      </c>
      <c r="K76" s="673" t="str">
        <f>IF(基本情報入力シート!L97="","",基本情報入力シート!L97)</f>
        <v/>
      </c>
      <c r="L76" s="674" t="str">
        <f>IF(基本情報入力シート!M97="","",基本情報入力シート!M97)</f>
        <v/>
      </c>
      <c r="M76" s="674" t="str">
        <f>IF(基本情報入力シート!R97="","",基本情報入力シート!R97)</f>
        <v/>
      </c>
      <c r="N76" s="674" t="str">
        <f>IF(基本情報入力シート!W97="","",基本情報入力シート!W97)</f>
        <v/>
      </c>
      <c r="O76" s="669" t="str">
        <f>IF(基本情報入力シート!X97="","",基本情報入力シート!X97)</f>
        <v/>
      </c>
      <c r="P76" s="675" t="str">
        <f>IF(基本情報入力シート!Y97="","",基本情報入力シート!Y97)</f>
        <v/>
      </c>
      <c r="Q76" s="676" t="str">
        <f>IF(基本情報入力シート!Z97="","",基本情報入力シート!Z97)</f>
        <v/>
      </c>
      <c r="R76" s="677" t="str">
        <f>IF(基本情報入力シート!AA97="","",基本情報入力シート!AA97)</f>
        <v/>
      </c>
      <c r="S76" s="678"/>
      <c r="T76" s="679"/>
      <c r="U76" s="680" t="s">
        <v>445</v>
      </c>
      <c r="V76" s="188" t="s">
        <v>100</v>
      </c>
      <c r="W76" s="681"/>
      <c r="X76" s="384" t="s">
        <v>131</v>
      </c>
      <c r="Y76" s="681"/>
      <c r="Z76" s="455" t="s">
        <v>353</v>
      </c>
      <c r="AA76" s="682"/>
      <c r="AB76" s="384" t="s">
        <v>131</v>
      </c>
      <c r="AC76" s="682"/>
      <c r="AD76" s="384" t="s">
        <v>132</v>
      </c>
      <c r="AE76" s="683" t="s">
        <v>168</v>
      </c>
      <c r="AF76" s="684" t="str">
        <f t="shared" ref="AF76:AF111" si="6">IF(W76&gt;=1,(AA76*12+AC76)-(W76*12+Y76)+1,"")</f>
        <v/>
      </c>
      <c r="AG76" s="686" t="s">
        <v>354</v>
      </c>
      <c r="AH76" s="685" t="str">
        <f t="shared" ref="AH76:AH111" si="7">IFERROR(ROUNDDOWN(ROUND(Q76*R76,0)*U76,0)*AF76,"")</f>
        <v/>
      </c>
    </row>
    <row r="77" spans="1:34" ht="36.75" customHeight="1">
      <c r="A77" s="669">
        <f t="shared" ref="A77:A111" si="8">A76+1</f>
        <v>66</v>
      </c>
      <c r="B77" s="670" t="str">
        <f>IF(基本情報入力シート!C98="","",基本情報入力シート!C98)</f>
        <v/>
      </c>
      <c r="C77" s="671" t="str">
        <f>IF(基本情報入力シート!D98="","",基本情報入力シート!D98)</f>
        <v/>
      </c>
      <c r="D77" s="672" t="str">
        <f>IF(基本情報入力シート!E98="","",基本情報入力シート!E98)</f>
        <v/>
      </c>
      <c r="E77" s="672" t="str">
        <f>IF(基本情報入力シート!F98="","",基本情報入力シート!F98)</f>
        <v/>
      </c>
      <c r="F77" s="672" t="str">
        <f>IF(基本情報入力シート!G98="","",基本情報入力シート!G98)</f>
        <v/>
      </c>
      <c r="G77" s="672" t="str">
        <f>IF(基本情報入力シート!H98="","",基本情報入力シート!H98)</f>
        <v/>
      </c>
      <c r="H77" s="672" t="str">
        <f>IF(基本情報入力シート!I98="","",基本情報入力シート!I98)</f>
        <v/>
      </c>
      <c r="I77" s="672" t="str">
        <f>IF(基本情報入力シート!J98="","",基本情報入力シート!J98)</f>
        <v/>
      </c>
      <c r="J77" s="672" t="str">
        <f>IF(基本情報入力シート!K98="","",基本情報入力シート!K98)</f>
        <v/>
      </c>
      <c r="K77" s="673" t="str">
        <f>IF(基本情報入力シート!L98="","",基本情報入力シート!L98)</f>
        <v/>
      </c>
      <c r="L77" s="674" t="str">
        <f>IF(基本情報入力シート!M98="","",基本情報入力シート!M98)</f>
        <v/>
      </c>
      <c r="M77" s="674" t="str">
        <f>IF(基本情報入力シート!R98="","",基本情報入力シート!R98)</f>
        <v/>
      </c>
      <c r="N77" s="674" t="str">
        <f>IF(基本情報入力シート!W98="","",基本情報入力シート!W98)</f>
        <v/>
      </c>
      <c r="O77" s="669" t="str">
        <f>IF(基本情報入力シート!X98="","",基本情報入力シート!X98)</f>
        <v/>
      </c>
      <c r="P77" s="675" t="str">
        <f>IF(基本情報入力シート!Y98="","",基本情報入力シート!Y98)</f>
        <v/>
      </c>
      <c r="Q77" s="676" t="str">
        <f>IF(基本情報入力シート!Z98="","",基本情報入力シート!Z98)</f>
        <v/>
      </c>
      <c r="R77" s="677" t="str">
        <f>IF(基本情報入力シート!AA98="","",基本情報入力シート!AA98)</f>
        <v/>
      </c>
      <c r="S77" s="678"/>
      <c r="T77" s="679"/>
      <c r="U77" s="680" t="s">
        <v>445</v>
      </c>
      <c r="V77" s="188" t="s">
        <v>100</v>
      </c>
      <c r="W77" s="681"/>
      <c r="X77" s="384" t="s">
        <v>131</v>
      </c>
      <c r="Y77" s="681"/>
      <c r="Z77" s="455" t="s">
        <v>353</v>
      </c>
      <c r="AA77" s="682"/>
      <c r="AB77" s="384" t="s">
        <v>131</v>
      </c>
      <c r="AC77" s="682"/>
      <c r="AD77" s="384" t="s">
        <v>132</v>
      </c>
      <c r="AE77" s="683" t="s">
        <v>168</v>
      </c>
      <c r="AF77" s="684" t="str">
        <f t="shared" si="6"/>
        <v/>
      </c>
      <c r="AG77" s="686" t="s">
        <v>354</v>
      </c>
      <c r="AH77" s="685" t="str">
        <f t="shared" si="7"/>
        <v/>
      </c>
    </row>
    <row r="78" spans="1:34" ht="36.75" customHeight="1">
      <c r="A78" s="669">
        <f t="shared" si="8"/>
        <v>67</v>
      </c>
      <c r="B78" s="670" t="str">
        <f>IF(基本情報入力シート!C99="","",基本情報入力シート!C99)</f>
        <v/>
      </c>
      <c r="C78" s="671" t="str">
        <f>IF(基本情報入力シート!D99="","",基本情報入力シート!D99)</f>
        <v/>
      </c>
      <c r="D78" s="672" t="str">
        <f>IF(基本情報入力シート!E99="","",基本情報入力シート!E99)</f>
        <v/>
      </c>
      <c r="E78" s="672" t="str">
        <f>IF(基本情報入力シート!F99="","",基本情報入力シート!F99)</f>
        <v/>
      </c>
      <c r="F78" s="672" t="str">
        <f>IF(基本情報入力シート!G99="","",基本情報入力シート!G99)</f>
        <v/>
      </c>
      <c r="G78" s="672" t="str">
        <f>IF(基本情報入力シート!H99="","",基本情報入力シート!H99)</f>
        <v/>
      </c>
      <c r="H78" s="672" t="str">
        <f>IF(基本情報入力シート!I99="","",基本情報入力シート!I99)</f>
        <v/>
      </c>
      <c r="I78" s="672" t="str">
        <f>IF(基本情報入力シート!J99="","",基本情報入力シート!J99)</f>
        <v/>
      </c>
      <c r="J78" s="672" t="str">
        <f>IF(基本情報入力シート!K99="","",基本情報入力シート!K99)</f>
        <v/>
      </c>
      <c r="K78" s="673" t="str">
        <f>IF(基本情報入力シート!L99="","",基本情報入力シート!L99)</f>
        <v/>
      </c>
      <c r="L78" s="674" t="str">
        <f>IF(基本情報入力シート!M99="","",基本情報入力シート!M99)</f>
        <v/>
      </c>
      <c r="M78" s="674" t="str">
        <f>IF(基本情報入力シート!R99="","",基本情報入力シート!R99)</f>
        <v/>
      </c>
      <c r="N78" s="674" t="str">
        <f>IF(基本情報入力シート!W99="","",基本情報入力シート!W99)</f>
        <v/>
      </c>
      <c r="O78" s="669" t="str">
        <f>IF(基本情報入力シート!X99="","",基本情報入力シート!X99)</f>
        <v/>
      </c>
      <c r="P78" s="675" t="str">
        <f>IF(基本情報入力シート!Y99="","",基本情報入力シート!Y99)</f>
        <v/>
      </c>
      <c r="Q78" s="676" t="str">
        <f>IF(基本情報入力シート!Z99="","",基本情報入力シート!Z99)</f>
        <v/>
      </c>
      <c r="R78" s="677" t="str">
        <f>IF(基本情報入力シート!AA99="","",基本情報入力シート!AA99)</f>
        <v/>
      </c>
      <c r="S78" s="678"/>
      <c r="T78" s="679"/>
      <c r="U78" s="680" t="s">
        <v>445</v>
      </c>
      <c r="V78" s="188" t="s">
        <v>100</v>
      </c>
      <c r="W78" s="681"/>
      <c r="X78" s="384" t="s">
        <v>131</v>
      </c>
      <c r="Y78" s="681"/>
      <c r="Z78" s="455" t="s">
        <v>353</v>
      </c>
      <c r="AA78" s="682"/>
      <c r="AB78" s="384" t="s">
        <v>131</v>
      </c>
      <c r="AC78" s="682"/>
      <c r="AD78" s="384" t="s">
        <v>132</v>
      </c>
      <c r="AE78" s="683" t="s">
        <v>168</v>
      </c>
      <c r="AF78" s="684" t="str">
        <f t="shared" si="6"/>
        <v/>
      </c>
      <c r="AG78" s="686" t="s">
        <v>354</v>
      </c>
      <c r="AH78" s="685" t="str">
        <f t="shared" si="7"/>
        <v/>
      </c>
    </row>
    <row r="79" spans="1:34" ht="36.75" customHeight="1">
      <c r="A79" s="669">
        <f t="shared" si="8"/>
        <v>68</v>
      </c>
      <c r="B79" s="670" t="str">
        <f>IF(基本情報入力シート!C100="","",基本情報入力シート!C100)</f>
        <v/>
      </c>
      <c r="C79" s="671" t="str">
        <f>IF(基本情報入力シート!D100="","",基本情報入力シート!D100)</f>
        <v/>
      </c>
      <c r="D79" s="672" t="str">
        <f>IF(基本情報入力シート!E100="","",基本情報入力シート!E100)</f>
        <v/>
      </c>
      <c r="E79" s="672" t="str">
        <f>IF(基本情報入力シート!F100="","",基本情報入力シート!F100)</f>
        <v/>
      </c>
      <c r="F79" s="672" t="str">
        <f>IF(基本情報入力シート!G100="","",基本情報入力シート!G100)</f>
        <v/>
      </c>
      <c r="G79" s="672" t="str">
        <f>IF(基本情報入力シート!H100="","",基本情報入力シート!H100)</f>
        <v/>
      </c>
      <c r="H79" s="672" t="str">
        <f>IF(基本情報入力シート!I100="","",基本情報入力シート!I100)</f>
        <v/>
      </c>
      <c r="I79" s="672" t="str">
        <f>IF(基本情報入力シート!J100="","",基本情報入力シート!J100)</f>
        <v/>
      </c>
      <c r="J79" s="672" t="str">
        <f>IF(基本情報入力シート!K100="","",基本情報入力シート!K100)</f>
        <v/>
      </c>
      <c r="K79" s="673" t="str">
        <f>IF(基本情報入力シート!L100="","",基本情報入力シート!L100)</f>
        <v/>
      </c>
      <c r="L79" s="674" t="str">
        <f>IF(基本情報入力シート!M100="","",基本情報入力シート!M100)</f>
        <v/>
      </c>
      <c r="M79" s="674" t="str">
        <f>IF(基本情報入力シート!R100="","",基本情報入力シート!R100)</f>
        <v/>
      </c>
      <c r="N79" s="674" t="str">
        <f>IF(基本情報入力シート!W100="","",基本情報入力シート!W100)</f>
        <v/>
      </c>
      <c r="O79" s="669" t="str">
        <f>IF(基本情報入力シート!X100="","",基本情報入力シート!X100)</f>
        <v/>
      </c>
      <c r="P79" s="675" t="str">
        <f>IF(基本情報入力シート!Y100="","",基本情報入力シート!Y100)</f>
        <v/>
      </c>
      <c r="Q79" s="676" t="str">
        <f>IF(基本情報入力シート!Z100="","",基本情報入力シート!Z100)</f>
        <v/>
      </c>
      <c r="R79" s="677" t="str">
        <f>IF(基本情報入力シート!AA100="","",基本情報入力シート!AA100)</f>
        <v/>
      </c>
      <c r="S79" s="678"/>
      <c r="T79" s="679"/>
      <c r="U79" s="680" t="s">
        <v>445</v>
      </c>
      <c r="V79" s="188" t="s">
        <v>100</v>
      </c>
      <c r="W79" s="681"/>
      <c r="X79" s="384" t="s">
        <v>131</v>
      </c>
      <c r="Y79" s="681"/>
      <c r="Z79" s="455" t="s">
        <v>353</v>
      </c>
      <c r="AA79" s="682"/>
      <c r="AB79" s="384" t="s">
        <v>131</v>
      </c>
      <c r="AC79" s="682"/>
      <c r="AD79" s="384" t="s">
        <v>132</v>
      </c>
      <c r="AE79" s="683" t="s">
        <v>168</v>
      </c>
      <c r="AF79" s="684" t="str">
        <f t="shared" si="6"/>
        <v/>
      </c>
      <c r="AG79" s="686" t="s">
        <v>354</v>
      </c>
      <c r="AH79" s="685" t="str">
        <f t="shared" si="7"/>
        <v/>
      </c>
    </row>
    <row r="80" spans="1:34" ht="36.75" customHeight="1">
      <c r="A80" s="669">
        <f t="shared" si="8"/>
        <v>69</v>
      </c>
      <c r="B80" s="670" t="str">
        <f>IF(基本情報入力シート!C101="","",基本情報入力シート!C101)</f>
        <v/>
      </c>
      <c r="C80" s="671" t="str">
        <f>IF(基本情報入力シート!D101="","",基本情報入力シート!D101)</f>
        <v/>
      </c>
      <c r="D80" s="672" t="str">
        <f>IF(基本情報入力シート!E101="","",基本情報入力シート!E101)</f>
        <v/>
      </c>
      <c r="E80" s="672" t="str">
        <f>IF(基本情報入力シート!F101="","",基本情報入力シート!F101)</f>
        <v/>
      </c>
      <c r="F80" s="672" t="str">
        <f>IF(基本情報入力シート!G101="","",基本情報入力シート!G101)</f>
        <v/>
      </c>
      <c r="G80" s="672" t="str">
        <f>IF(基本情報入力シート!H101="","",基本情報入力シート!H101)</f>
        <v/>
      </c>
      <c r="H80" s="672" t="str">
        <f>IF(基本情報入力シート!I101="","",基本情報入力シート!I101)</f>
        <v/>
      </c>
      <c r="I80" s="672" t="str">
        <f>IF(基本情報入力シート!J101="","",基本情報入力シート!J101)</f>
        <v/>
      </c>
      <c r="J80" s="672" t="str">
        <f>IF(基本情報入力シート!K101="","",基本情報入力シート!K101)</f>
        <v/>
      </c>
      <c r="K80" s="673" t="str">
        <f>IF(基本情報入力シート!L101="","",基本情報入力シート!L101)</f>
        <v/>
      </c>
      <c r="L80" s="674" t="str">
        <f>IF(基本情報入力シート!M101="","",基本情報入力シート!M101)</f>
        <v/>
      </c>
      <c r="M80" s="674" t="str">
        <f>IF(基本情報入力シート!R101="","",基本情報入力シート!R101)</f>
        <v/>
      </c>
      <c r="N80" s="674" t="str">
        <f>IF(基本情報入力シート!W101="","",基本情報入力シート!W101)</f>
        <v/>
      </c>
      <c r="O80" s="669" t="str">
        <f>IF(基本情報入力シート!X101="","",基本情報入力シート!X101)</f>
        <v/>
      </c>
      <c r="P80" s="675" t="str">
        <f>IF(基本情報入力シート!Y101="","",基本情報入力シート!Y101)</f>
        <v/>
      </c>
      <c r="Q80" s="676" t="str">
        <f>IF(基本情報入力シート!Z101="","",基本情報入力シート!Z101)</f>
        <v/>
      </c>
      <c r="R80" s="677" t="str">
        <f>IF(基本情報入力シート!AA101="","",基本情報入力シート!AA101)</f>
        <v/>
      </c>
      <c r="S80" s="678"/>
      <c r="T80" s="679"/>
      <c r="U80" s="680" t="s">
        <v>445</v>
      </c>
      <c r="V80" s="188" t="s">
        <v>100</v>
      </c>
      <c r="W80" s="681"/>
      <c r="X80" s="384" t="s">
        <v>131</v>
      </c>
      <c r="Y80" s="681"/>
      <c r="Z80" s="455" t="s">
        <v>353</v>
      </c>
      <c r="AA80" s="682"/>
      <c r="AB80" s="384" t="s">
        <v>131</v>
      </c>
      <c r="AC80" s="682"/>
      <c r="AD80" s="384" t="s">
        <v>132</v>
      </c>
      <c r="AE80" s="683" t="s">
        <v>168</v>
      </c>
      <c r="AF80" s="684" t="str">
        <f t="shared" si="6"/>
        <v/>
      </c>
      <c r="AG80" s="686" t="s">
        <v>354</v>
      </c>
      <c r="AH80" s="685" t="str">
        <f t="shared" si="7"/>
        <v/>
      </c>
    </row>
    <row r="81" spans="1:34" ht="36.75" customHeight="1">
      <c r="A81" s="669">
        <f t="shared" si="8"/>
        <v>70</v>
      </c>
      <c r="B81" s="670" t="str">
        <f>IF(基本情報入力シート!C102="","",基本情報入力シート!C102)</f>
        <v/>
      </c>
      <c r="C81" s="671" t="str">
        <f>IF(基本情報入力シート!D102="","",基本情報入力シート!D102)</f>
        <v/>
      </c>
      <c r="D81" s="672" t="str">
        <f>IF(基本情報入力シート!E102="","",基本情報入力シート!E102)</f>
        <v/>
      </c>
      <c r="E81" s="672" t="str">
        <f>IF(基本情報入力シート!F102="","",基本情報入力シート!F102)</f>
        <v/>
      </c>
      <c r="F81" s="672" t="str">
        <f>IF(基本情報入力シート!G102="","",基本情報入力シート!G102)</f>
        <v/>
      </c>
      <c r="G81" s="672" t="str">
        <f>IF(基本情報入力シート!H102="","",基本情報入力シート!H102)</f>
        <v/>
      </c>
      <c r="H81" s="672" t="str">
        <f>IF(基本情報入力シート!I102="","",基本情報入力シート!I102)</f>
        <v/>
      </c>
      <c r="I81" s="672" t="str">
        <f>IF(基本情報入力シート!J102="","",基本情報入力シート!J102)</f>
        <v/>
      </c>
      <c r="J81" s="672" t="str">
        <f>IF(基本情報入力シート!K102="","",基本情報入力シート!K102)</f>
        <v/>
      </c>
      <c r="K81" s="673" t="str">
        <f>IF(基本情報入力シート!L102="","",基本情報入力シート!L102)</f>
        <v/>
      </c>
      <c r="L81" s="674" t="str">
        <f>IF(基本情報入力シート!M102="","",基本情報入力シート!M102)</f>
        <v/>
      </c>
      <c r="M81" s="674" t="str">
        <f>IF(基本情報入力シート!R102="","",基本情報入力シート!R102)</f>
        <v/>
      </c>
      <c r="N81" s="674" t="str">
        <f>IF(基本情報入力シート!W102="","",基本情報入力シート!W102)</f>
        <v/>
      </c>
      <c r="O81" s="669" t="str">
        <f>IF(基本情報入力シート!X102="","",基本情報入力シート!X102)</f>
        <v/>
      </c>
      <c r="P81" s="675" t="str">
        <f>IF(基本情報入力シート!Y102="","",基本情報入力シート!Y102)</f>
        <v/>
      </c>
      <c r="Q81" s="676" t="str">
        <f>IF(基本情報入力シート!Z102="","",基本情報入力シート!Z102)</f>
        <v/>
      </c>
      <c r="R81" s="677" t="str">
        <f>IF(基本情報入力シート!AA102="","",基本情報入力シート!AA102)</f>
        <v/>
      </c>
      <c r="S81" s="678"/>
      <c r="T81" s="679"/>
      <c r="U81" s="680" t="s">
        <v>445</v>
      </c>
      <c r="V81" s="188" t="s">
        <v>100</v>
      </c>
      <c r="W81" s="681"/>
      <c r="X81" s="384" t="s">
        <v>131</v>
      </c>
      <c r="Y81" s="681"/>
      <c r="Z81" s="455" t="s">
        <v>353</v>
      </c>
      <c r="AA81" s="682"/>
      <c r="AB81" s="384" t="s">
        <v>131</v>
      </c>
      <c r="AC81" s="682"/>
      <c r="AD81" s="384" t="s">
        <v>132</v>
      </c>
      <c r="AE81" s="683" t="s">
        <v>168</v>
      </c>
      <c r="AF81" s="684" t="str">
        <f t="shared" si="6"/>
        <v/>
      </c>
      <c r="AG81" s="686" t="s">
        <v>354</v>
      </c>
      <c r="AH81" s="685" t="str">
        <f t="shared" si="7"/>
        <v/>
      </c>
    </row>
    <row r="82" spans="1:34" ht="36.75" customHeight="1">
      <c r="A82" s="669">
        <f t="shared" si="8"/>
        <v>71</v>
      </c>
      <c r="B82" s="670" t="str">
        <f>IF(基本情報入力シート!C103="","",基本情報入力シート!C103)</f>
        <v/>
      </c>
      <c r="C82" s="671" t="str">
        <f>IF(基本情報入力シート!D103="","",基本情報入力シート!D103)</f>
        <v/>
      </c>
      <c r="D82" s="672" t="str">
        <f>IF(基本情報入力シート!E103="","",基本情報入力シート!E103)</f>
        <v/>
      </c>
      <c r="E82" s="672" t="str">
        <f>IF(基本情報入力シート!F103="","",基本情報入力シート!F103)</f>
        <v/>
      </c>
      <c r="F82" s="672" t="str">
        <f>IF(基本情報入力シート!G103="","",基本情報入力シート!G103)</f>
        <v/>
      </c>
      <c r="G82" s="672" t="str">
        <f>IF(基本情報入力シート!H103="","",基本情報入力シート!H103)</f>
        <v/>
      </c>
      <c r="H82" s="672" t="str">
        <f>IF(基本情報入力シート!I103="","",基本情報入力シート!I103)</f>
        <v/>
      </c>
      <c r="I82" s="672" t="str">
        <f>IF(基本情報入力シート!J103="","",基本情報入力シート!J103)</f>
        <v/>
      </c>
      <c r="J82" s="672" t="str">
        <f>IF(基本情報入力シート!K103="","",基本情報入力シート!K103)</f>
        <v/>
      </c>
      <c r="K82" s="673" t="str">
        <f>IF(基本情報入力シート!L103="","",基本情報入力シート!L103)</f>
        <v/>
      </c>
      <c r="L82" s="674" t="str">
        <f>IF(基本情報入力シート!M103="","",基本情報入力シート!M103)</f>
        <v/>
      </c>
      <c r="M82" s="674" t="str">
        <f>IF(基本情報入力シート!R103="","",基本情報入力シート!R103)</f>
        <v/>
      </c>
      <c r="N82" s="674" t="str">
        <f>IF(基本情報入力シート!W103="","",基本情報入力シート!W103)</f>
        <v/>
      </c>
      <c r="O82" s="669" t="str">
        <f>IF(基本情報入力シート!X103="","",基本情報入力シート!X103)</f>
        <v/>
      </c>
      <c r="P82" s="675" t="str">
        <f>IF(基本情報入力シート!Y103="","",基本情報入力シート!Y103)</f>
        <v/>
      </c>
      <c r="Q82" s="676" t="str">
        <f>IF(基本情報入力シート!Z103="","",基本情報入力シート!Z103)</f>
        <v/>
      </c>
      <c r="R82" s="677" t="str">
        <f>IF(基本情報入力シート!AA103="","",基本情報入力シート!AA103)</f>
        <v/>
      </c>
      <c r="S82" s="678"/>
      <c r="T82" s="679"/>
      <c r="U82" s="680" t="s">
        <v>445</v>
      </c>
      <c r="V82" s="188" t="s">
        <v>100</v>
      </c>
      <c r="W82" s="681"/>
      <c r="X82" s="384" t="s">
        <v>131</v>
      </c>
      <c r="Y82" s="681"/>
      <c r="Z82" s="455" t="s">
        <v>353</v>
      </c>
      <c r="AA82" s="682"/>
      <c r="AB82" s="384" t="s">
        <v>131</v>
      </c>
      <c r="AC82" s="682"/>
      <c r="AD82" s="384" t="s">
        <v>132</v>
      </c>
      <c r="AE82" s="683" t="s">
        <v>168</v>
      </c>
      <c r="AF82" s="684" t="str">
        <f t="shared" si="6"/>
        <v/>
      </c>
      <c r="AG82" s="686" t="s">
        <v>354</v>
      </c>
      <c r="AH82" s="685" t="str">
        <f t="shared" si="7"/>
        <v/>
      </c>
    </row>
    <row r="83" spans="1:34" ht="36.75" customHeight="1">
      <c r="A83" s="669">
        <f t="shared" si="8"/>
        <v>72</v>
      </c>
      <c r="B83" s="670" t="str">
        <f>IF(基本情報入力シート!C104="","",基本情報入力シート!C104)</f>
        <v/>
      </c>
      <c r="C83" s="671" t="str">
        <f>IF(基本情報入力シート!D104="","",基本情報入力シート!D104)</f>
        <v/>
      </c>
      <c r="D83" s="672" t="str">
        <f>IF(基本情報入力シート!E104="","",基本情報入力シート!E104)</f>
        <v/>
      </c>
      <c r="E83" s="672" t="str">
        <f>IF(基本情報入力シート!F104="","",基本情報入力シート!F104)</f>
        <v/>
      </c>
      <c r="F83" s="672" t="str">
        <f>IF(基本情報入力シート!G104="","",基本情報入力シート!G104)</f>
        <v/>
      </c>
      <c r="G83" s="672" t="str">
        <f>IF(基本情報入力シート!H104="","",基本情報入力シート!H104)</f>
        <v/>
      </c>
      <c r="H83" s="672" t="str">
        <f>IF(基本情報入力シート!I104="","",基本情報入力シート!I104)</f>
        <v/>
      </c>
      <c r="I83" s="672" t="str">
        <f>IF(基本情報入力シート!J104="","",基本情報入力シート!J104)</f>
        <v/>
      </c>
      <c r="J83" s="672" t="str">
        <f>IF(基本情報入力シート!K104="","",基本情報入力シート!K104)</f>
        <v/>
      </c>
      <c r="K83" s="673" t="str">
        <f>IF(基本情報入力シート!L104="","",基本情報入力シート!L104)</f>
        <v/>
      </c>
      <c r="L83" s="674" t="str">
        <f>IF(基本情報入力シート!M104="","",基本情報入力シート!M104)</f>
        <v/>
      </c>
      <c r="M83" s="674" t="str">
        <f>IF(基本情報入力シート!R104="","",基本情報入力シート!R104)</f>
        <v/>
      </c>
      <c r="N83" s="674" t="str">
        <f>IF(基本情報入力シート!W104="","",基本情報入力シート!W104)</f>
        <v/>
      </c>
      <c r="O83" s="669" t="str">
        <f>IF(基本情報入力シート!X104="","",基本情報入力シート!X104)</f>
        <v/>
      </c>
      <c r="P83" s="675" t="str">
        <f>IF(基本情報入力シート!Y104="","",基本情報入力シート!Y104)</f>
        <v/>
      </c>
      <c r="Q83" s="676" t="str">
        <f>IF(基本情報入力シート!Z104="","",基本情報入力シート!Z104)</f>
        <v/>
      </c>
      <c r="R83" s="677" t="str">
        <f>IF(基本情報入力シート!AA104="","",基本情報入力シート!AA104)</f>
        <v/>
      </c>
      <c r="S83" s="678"/>
      <c r="T83" s="679"/>
      <c r="U83" s="680" t="s">
        <v>445</v>
      </c>
      <c r="V83" s="188" t="s">
        <v>100</v>
      </c>
      <c r="W83" s="681"/>
      <c r="X83" s="384" t="s">
        <v>131</v>
      </c>
      <c r="Y83" s="681"/>
      <c r="Z83" s="455" t="s">
        <v>353</v>
      </c>
      <c r="AA83" s="682"/>
      <c r="AB83" s="384" t="s">
        <v>131</v>
      </c>
      <c r="AC83" s="682"/>
      <c r="AD83" s="384" t="s">
        <v>132</v>
      </c>
      <c r="AE83" s="683" t="s">
        <v>168</v>
      </c>
      <c r="AF83" s="684" t="str">
        <f t="shared" si="6"/>
        <v/>
      </c>
      <c r="AG83" s="686" t="s">
        <v>354</v>
      </c>
      <c r="AH83" s="685" t="str">
        <f t="shared" si="7"/>
        <v/>
      </c>
    </row>
    <row r="84" spans="1:34" ht="36.75" customHeight="1">
      <c r="A84" s="669">
        <f t="shared" si="8"/>
        <v>73</v>
      </c>
      <c r="B84" s="670" t="str">
        <f>IF(基本情報入力シート!C105="","",基本情報入力シート!C105)</f>
        <v/>
      </c>
      <c r="C84" s="671" t="str">
        <f>IF(基本情報入力シート!D105="","",基本情報入力シート!D105)</f>
        <v/>
      </c>
      <c r="D84" s="672" t="str">
        <f>IF(基本情報入力シート!E105="","",基本情報入力シート!E105)</f>
        <v/>
      </c>
      <c r="E84" s="672" t="str">
        <f>IF(基本情報入力シート!F105="","",基本情報入力シート!F105)</f>
        <v/>
      </c>
      <c r="F84" s="672" t="str">
        <f>IF(基本情報入力シート!G105="","",基本情報入力シート!G105)</f>
        <v/>
      </c>
      <c r="G84" s="672" t="str">
        <f>IF(基本情報入力シート!H105="","",基本情報入力シート!H105)</f>
        <v/>
      </c>
      <c r="H84" s="672" t="str">
        <f>IF(基本情報入力シート!I105="","",基本情報入力シート!I105)</f>
        <v/>
      </c>
      <c r="I84" s="672" t="str">
        <f>IF(基本情報入力シート!J105="","",基本情報入力シート!J105)</f>
        <v/>
      </c>
      <c r="J84" s="672" t="str">
        <f>IF(基本情報入力シート!K105="","",基本情報入力シート!K105)</f>
        <v/>
      </c>
      <c r="K84" s="673" t="str">
        <f>IF(基本情報入力シート!L105="","",基本情報入力シート!L105)</f>
        <v/>
      </c>
      <c r="L84" s="674" t="str">
        <f>IF(基本情報入力シート!M105="","",基本情報入力シート!M105)</f>
        <v/>
      </c>
      <c r="M84" s="674" t="str">
        <f>IF(基本情報入力シート!R105="","",基本情報入力シート!R105)</f>
        <v/>
      </c>
      <c r="N84" s="674" t="str">
        <f>IF(基本情報入力シート!W105="","",基本情報入力シート!W105)</f>
        <v/>
      </c>
      <c r="O84" s="669" t="str">
        <f>IF(基本情報入力シート!X105="","",基本情報入力シート!X105)</f>
        <v/>
      </c>
      <c r="P84" s="675" t="str">
        <f>IF(基本情報入力シート!Y105="","",基本情報入力シート!Y105)</f>
        <v/>
      </c>
      <c r="Q84" s="676" t="str">
        <f>IF(基本情報入力シート!Z105="","",基本情報入力シート!Z105)</f>
        <v/>
      </c>
      <c r="R84" s="677" t="str">
        <f>IF(基本情報入力シート!AA105="","",基本情報入力シート!AA105)</f>
        <v/>
      </c>
      <c r="S84" s="678"/>
      <c r="T84" s="679"/>
      <c r="U84" s="680" t="s">
        <v>445</v>
      </c>
      <c r="V84" s="188" t="s">
        <v>100</v>
      </c>
      <c r="W84" s="681"/>
      <c r="X84" s="384" t="s">
        <v>131</v>
      </c>
      <c r="Y84" s="681"/>
      <c r="Z84" s="455" t="s">
        <v>353</v>
      </c>
      <c r="AA84" s="682"/>
      <c r="AB84" s="384" t="s">
        <v>131</v>
      </c>
      <c r="AC84" s="682"/>
      <c r="AD84" s="384" t="s">
        <v>132</v>
      </c>
      <c r="AE84" s="683" t="s">
        <v>168</v>
      </c>
      <c r="AF84" s="684" t="str">
        <f t="shared" si="6"/>
        <v/>
      </c>
      <c r="AG84" s="686" t="s">
        <v>354</v>
      </c>
      <c r="AH84" s="685" t="str">
        <f t="shared" si="7"/>
        <v/>
      </c>
    </row>
    <row r="85" spans="1:34" ht="36.75" customHeight="1">
      <c r="A85" s="669">
        <f t="shared" si="8"/>
        <v>74</v>
      </c>
      <c r="B85" s="670" t="str">
        <f>IF(基本情報入力シート!C106="","",基本情報入力シート!C106)</f>
        <v/>
      </c>
      <c r="C85" s="671" t="str">
        <f>IF(基本情報入力シート!D106="","",基本情報入力シート!D106)</f>
        <v/>
      </c>
      <c r="D85" s="672" t="str">
        <f>IF(基本情報入力シート!E106="","",基本情報入力シート!E106)</f>
        <v/>
      </c>
      <c r="E85" s="672" t="str">
        <f>IF(基本情報入力シート!F106="","",基本情報入力シート!F106)</f>
        <v/>
      </c>
      <c r="F85" s="672" t="str">
        <f>IF(基本情報入力シート!G106="","",基本情報入力シート!G106)</f>
        <v/>
      </c>
      <c r="G85" s="672" t="str">
        <f>IF(基本情報入力シート!H106="","",基本情報入力シート!H106)</f>
        <v/>
      </c>
      <c r="H85" s="672" t="str">
        <f>IF(基本情報入力シート!I106="","",基本情報入力シート!I106)</f>
        <v/>
      </c>
      <c r="I85" s="672" t="str">
        <f>IF(基本情報入力シート!J106="","",基本情報入力シート!J106)</f>
        <v/>
      </c>
      <c r="J85" s="672" t="str">
        <f>IF(基本情報入力シート!K106="","",基本情報入力シート!K106)</f>
        <v/>
      </c>
      <c r="K85" s="673" t="str">
        <f>IF(基本情報入力シート!L106="","",基本情報入力シート!L106)</f>
        <v/>
      </c>
      <c r="L85" s="674" t="str">
        <f>IF(基本情報入力シート!M106="","",基本情報入力シート!M106)</f>
        <v/>
      </c>
      <c r="M85" s="674" t="str">
        <f>IF(基本情報入力シート!R106="","",基本情報入力シート!R106)</f>
        <v/>
      </c>
      <c r="N85" s="674" t="str">
        <f>IF(基本情報入力シート!W106="","",基本情報入力シート!W106)</f>
        <v/>
      </c>
      <c r="O85" s="669" t="str">
        <f>IF(基本情報入力シート!X106="","",基本情報入力シート!X106)</f>
        <v/>
      </c>
      <c r="P85" s="675" t="str">
        <f>IF(基本情報入力シート!Y106="","",基本情報入力シート!Y106)</f>
        <v/>
      </c>
      <c r="Q85" s="676" t="str">
        <f>IF(基本情報入力シート!Z106="","",基本情報入力シート!Z106)</f>
        <v/>
      </c>
      <c r="R85" s="677" t="str">
        <f>IF(基本情報入力シート!AA106="","",基本情報入力シート!AA106)</f>
        <v/>
      </c>
      <c r="S85" s="678"/>
      <c r="T85" s="679"/>
      <c r="U85" s="680" t="s">
        <v>445</v>
      </c>
      <c r="V85" s="188" t="s">
        <v>100</v>
      </c>
      <c r="W85" s="681"/>
      <c r="X85" s="384" t="s">
        <v>131</v>
      </c>
      <c r="Y85" s="681"/>
      <c r="Z85" s="455" t="s">
        <v>353</v>
      </c>
      <c r="AA85" s="682"/>
      <c r="AB85" s="384" t="s">
        <v>131</v>
      </c>
      <c r="AC85" s="682"/>
      <c r="AD85" s="384" t="s">
        <v>132</v>
      </c>
      <c r="AE85" s="683" t="s">
        <v>168</v>
      </c>
      <c r="AF85" s="684" t="str">
        <f t="shared" si="6"/>
        <v/>
      </c>
      <c r="AG85" s="686" t="s">
        <v>354</v>
      </c>
      <c r="AH85" s="685" t="str">
        <f t="shared" si="7"/>
        <v/>
      </c>
    </row>
    <row r="86" spans="1:34" ht="36.75" customHeight="1">
      <c r="A86" s="669">
        <f t="shared" si="8"/>
        <v>75</v>
      </c>
      <c r="B86" s="670" t="str">
        <f>IF(基本情報入力シート!C107="","",基本情報入力シート!C107)</f>
        <v/>
      </c>
      <c r="C86" s="671" t="str">
        <f>IF(基本情報入力シート!D107="","",基本情報入力シート!D107)</f>
        <v/>
      </c>
      <c r="D86" s="672" t="str">
        <f>IF(基本情報入力シート!E107="","",基本情報入力シート!E107)</f>
        <v/>
      </c>
      <c r="E86" s="672" t="str">
        <f>IF(基本情報入力シート!F107="","",基本情報入力シート!F107)</f>
        <v/>
      </c>
      <c r="F86" s="672" t="str">
        <f>IF(基本情報入力シート!G107="","",基本情報入力シート!G107)</f>
        <v/>
      </c>
      <c r="G86" s="672" t="str">
        <f>IF(基本情報入力シート!H107="","",基本情報入力シート!H107)</f>
        <v/>
      </c>
      <c r="H86" s="672" t="str">
        <f>IF(基本情報入力シート!I107="","",基本情報入力シート!I107)</f>
        <v/>
      </c>
      <c r="I86" s="672" t="str">
        <f>IF(基本情報入力シート!J107="","",基本情報入力シート!J107)</f>
        <v/>
      </c>
      <c r="J86" s="672" t="str">
        <f>IF(基本情報入力シート!K107="","",基本情報入力シート!K107)</f>
        <v/>
      </c>
      <c r="K86" s="673" t="str">
        <f>IF(基本情報入力シート!L107="","",基本情報入力シート!L107)</f>
        <v/>
      </c>
      <c r="L86" s="674" t="str">
        <f>IF(基本情報入力シート!M107="","",基本情報入力シート!M107)</f>
        <v/>
      </c>
      <c r="M86" s="674" t="str">
        <f>IF(基本情報入力シート!R107="","",基本情報入力シート!R107)</f>
        <v/>
      </c>
      <c r="N86" s="674" t="str">
        <f>IF(基本情報入力シート!W107="","",基本情報入力シート!W107)</f>
        <v/>
      </c>
      <c r="O86" s="669" t="str">
        <f>IF(基本情報入力シート!X107="","",基本情報入力シート!X107)</f>
        <v/>
      </c>
      <c r="P86" s="675" t="str">
        <f>IF(基本情報入力シート!Y107="","",基本情報入力シート!Y107)</f>
        <v/>
      </c>
      <c r="Q86" s="676" t="str">
        <f>IF(基本情報入力シート!Z107="","",基本情報入力シート!Z107)</f>
        <v/>
      </c>
      <c r="R86" s="677" t="str">
        <f>IF(基本情報入力シート!AA107="","",基本情報入力シート!AA107)</f>
        <v/>
      </c>
      <c r="S86" s="678"/>
      <c r="T86" s="679"/>
      <c r="U86" s="680" t="s">
        <v>445</v>
      </c>
      <c r="V86" s="188" t="s">
        <v>100</v>
      </c>
      <c r="W86" s="681"/>
      <c r="X86" s="384" t="s">
        <v>131</v>
      </c>
      <c r="Y86" s="681"/>
      <c r="Z86" s="455" t="s">
        <v>353</v>
      </c>
      <c r="AA86" s="682"/>
      <c r="AB86" s="384" t="s">
        <v>131</v>
      </c>
      <c r="AC86" s="682"/>
      <c r="AD86" s="384" t="s">
        <v>132</v>
      </c>
      <c r="AE86" s="683" t="s">
        <v>168</v>
      </c>
      <c r="AF86" s="684" t="str">
        <f t="shared" si="6"/>
        <v/>
      </c>
      <c r="AG86" s="686" t="s">
        <v>354</v>
      </c>
      <c r="AH86" s="685" t="str">
        <f t="shared" si="7"/>
        <v/>
      </c>
    </row>
    <row r="87" spans="1:34" ht="36.75" customHeight="1">
      <c r="A87" s="669">
        <f t="shared" si="8"/>
        <v>76</v>
      </c>
      <c r="B87" s="670" t="str">
        <f>IF(基本情報入力シート!C108="","",基本情報入力シート!C108)</f>
        <v/>
      </c>
      <c r="C87" s="671" t="str">
        <f>IF(基本情報入力シート!D108="","",基本情報入力シート!D108)</f>
        <v/>
      </c>
      <c r="D87" s="672" t="str">
        <f>IF(基本情報入力シート!E108="","",基本情報入力シート!E108)</f>
        <v/>
      </c>
      <c r="E87" s="672" t="str">
        <f>IF(基本情報入力シート!F108="","",基本情報入力シート!F108)</f>
        <v/>
      </c>
      <c r="F87" s="672" t="str">
        <f>IF(基本情報入力シート!G108="","",基本情報入力シート!G108)</f>
        <v/>
      </c>
      <c r="G87" s="672" t="str">
        <f>IF(基本情報入力シート!H108="","",基本情報入力シート!H108)</f>
        <v/>
      </c>
      <c r="H87" s="672" t="str">
        <f>IF(基本情報入力シート!I108="","",基本情報入力シート!I108)</f>
        <v/>
      </c>
      <c r="I87" s="672" t="str">
        <f>IF(基本情報入力シート!J108="","",基本情報入力シート!J108)</f>
        <v/>
      </c>
      <c r="J87" s="672" t="str">
        <f>IF(基本情報入力シート!K108="","",基本情報入力シート!K108)</f>
        <v/>
      </c>
      <c r="K87" s="673" t="str">
        <f>IF(基本情報入力シート!L108="","",基本情報入力シート!L108)</f>
        <v/>
      </c>
      <c r="L87" s="674" t="str">
        <f>IF(基本情報入力シート!M108="","",基本情報入力シート!M108)</f>
        <v/>
      </c>
      <c r="M87" s="674" t="str">
        <f>IF(基本情報入力シート!R108="","",基本情報入力シート!R108)</f>
        <v/>
      </c>
      <c r="N87" s="674" t="str">
        <f>IF(基本情報入力シート!W108="","",基本情報入力シート!W108)</f>
        <v/>
      </c>
      <c r="O87" s="669" t="str">
        <f>IF(基本情報入力シート!X108="","",基本情報入力シート!X108)</f>
        <v/>
      </c>
      <c r="P87" s="675" t="str">
        <f>IF(基本情報入力シート!Y108="","",基本情報入力シート!Y108)</f>
        <v/>
      </c>
      <c r="Q87" s="676" t="str">
        <f>IF(基本情報入力シート!Z108="","",基本情報入力シート!Z108)</f>
        <v/>
      </c>
      <c r="R87" s="677" t="str">
        <f>IF(基本情報入力シート!AA108="","",基本情報入力シート!AA108)</f>
        <v/>
      </c>
      <c r="S87" s="678"/>
      <c r="T87" s="679"/>
      <c r="U87" s="680" t="s">
        <v>445</v>
      </c>
      <c r="V87" s="188" t="s">
        <v>100</v>
      </c>
      <c r="W87" s="681"/>
      <c r="X87" s="384" t="s">
        <v>131</v>
      </c>
      <c r="Y87" s="681"/>
      <c r="Z87" s="455" t="s">
        <v>353</v>
      </c>
      <c r="AA87" s="682"/>
      <c r="AB87" s="384" t="s">
        <v>131</v>
      </c>
      <c r="AC87" s="682"/>
      <c r="AD87" s="384" t="s">
        <v>132</v>
      </c>
      <c r="AE87" s="683" t="s">
        <v>168</v>
      </c>
      <c r="AF87" s="684" t="str">
        <f t="shared" si="6"/>
        <v/>
      </c>
      <c r="AG87" s="686" t="s">
        <v>354</v>
      </c>
      <c r="AH87" s="685" t="str">
        <f t="shared" si="7"/>
        <v/>
      </c>
    </row>
    <row r="88" spans="1:34" ht="36.75" customHeight="1">
      <c r="A88" s="669">
        <f t="shared" si="8"/>
        <v>77</v>
      </c>
      <c r="B88" s="670" t="str">
        <f>IF(基本情報入力シート!C109="","",基本情報入力シート!C109)</f>
        <v/>
      </c>
      <c r="C88" s="671" t="str">
        <f>IF(基本情報入力シート!D109="","",基本情報入力シート!D109)</f>
        <v/>
      </c>
      <c r="D88" s="672" t="str">
        <f>IF(基本情報入力シート!E109="","",基本情報入力シート!E109)</f>
        <v/>
      </c>
      <c r="E88" s="672" t="str">
        <f>IF(基本情報入力シート!F109="","",基本情報入力シート!F109)</f>
        <v/>
      </c>
      <c r="F88" s="672" t="str">
        <f>IF(基本情報入力シート!G109="","",基本情報入力シート!G109)</f>
        <v/>
      </c>
      <c r="G88" s="672" t="str">
        <f>IF(基本情報入力シート!H109="","",基本情報入力シート!H109)</f>
        <v/>
      </c>
      <c r="H88" s="672" t="str">
        <f>IF(基本情報入力シート!I109="","",基本情報入力シート!I109)</f>
        <v/>
      </c>
      <c r="I88" s="672" t="str">
        <f>IF(基本情報入力シート!J109="","",基本情報入力シート!J109)</f>
        <v/>
      </c>
      <c r="J88" s="672" t="str">
        <f>IF(基本情報入力シート!K109="","",基本情報入力シート!K109)</f>
        <v/>
      </c>
      <c r="K88" s="673" t="str">
        <f>IF(基本情報入力シート!L109="","",基本情報入力シート!L109)</f>
        <v/>
      </c>
      <c r="L88" s="674" t="str">
        <f>IF(基本情報入力シート!M109="","",基本情報入力シート!M109)</f>
        <v/>
      </c>
      <c r="M88" s="674" t="str">
        <f>IF(基本情報入力シート!R109="","",基本情報入力シート!R109)</f>
        <v/>
      </c>
      <c r="N88" s="674" t="str">
        <f>IF(基本情報入力シート!W109="","",基本情報入力シート!W109)</f>
        <v/>
      </c>
      <c r="O88" s="669" t="str">
        <f>IF(基本情報入力シート!X109="","",基本情報入力シート!X109)</f>
        <v/>
      </c>
      <c r="P88" s="675" t="str">
        <f>IF(基本情報入力シート!Y109="","",基本情報入力シート!Y109)</f>
        <v/>
      </c>
      <c r="Q88" s="676" t="str">
        <f>IF(基本情報入力シート!Z109="","",基本情報入力シート!Z109)</f>
        <v/>
      </c>
      <c r="R88" s="677" t="str">
        <f>IF(基本情報入力シート!AA109="","",基本情報入力シート!AA109)</f>
        <v/>
      </c>
      <c r="S88" s="678"/>
      <c r="T88" s="679"/>
      <c r="U88" s="680" t="s">
        <v>445</v>
      </c>
      <c r="V88" s="188" t="s">
        <v>100</v>
      </c>
      <c r="W88" s="681"/>
      <c r="X88" s="384" t="s">
        <v>131</v>
      </c>
      <c r="Y88" s="681"/>
      <c r="Z88" s="455" t="s">
        <v>353</v>
      </c>
      <c r="AA88" s="682"/>
      <c r="AB88" s="384" t="s">
        <v>131</v>
      </c>
      <c r="AC88" s="682"/>
      <c r="AD88" s="384" t="s">
        <v>132</v>
      </c>
      <c r="AE88" s="683" t="s">
        <v>168</v>
      </c>
      <c r="AF88" s="684" t="str">
        <f t="shared" si="6"/>
        <v/>
      </c>
      <c r="AG88" s="686" t="s">
        <v>354</v>
      </c>
      <c r="AH88" s="685" t="str">
        <f t="shared" si="7"/>
        <v/>
      </c>
    </row>
    <row r="89" spans="1:34" ht="36.75" customHeight="1">
      <c r="A89" s="669">
        <f t="shared" si="8"/>
        <v>78</v>
      </c>
      <c r="B89" s="670" t="str">
        <f>IF(基本情報入力シート!C110="","",基本情報入力シート!C110)</f>
        <v/>
      </c>
      <c r="C89" s="671" t="str">
        <f>IF(基本情報入力シート!D110="","",基本情報入力シート!D110)</f>
        <v/>
      </c>
      <c r="D89" s="672" t="str">
        <f>IF(基本情報入力シート!E110="","",基本情報入力シート!E110)</f>
        <v/>
      </c>
      <c r="E89" s="672" t="str">
        <f>IF(基本情報入力シート!F110="","",基本情報入力シート!F110)</f>
        <v/>
      </c>
      <c r="F89" s="672" t="str">
        <f>IF(基本情報入力シート!G110="","",基本情報入力シート!G110)</f>
        <v/>
      </c>
      <c r="G89" s="672" t="str">
        <f>IF(基本情報入力シート!H110="","",基本情報入力シート!H110)</f>
        <v/>
      </c>
      <c r="H89" s="672" t="str">
        <f>IF(基本情報入力シート!I110="","",基本情報入力シート!I110)</f>
        <v/>
      </c>
      <c r="I89" s="672" t="str">
        <f>IF(基本情報入力シート!J110="","",基本情報入力シート!J110)</f>
        <v/>
      </c>
      <c r="J89" s="672" t="str">
        <f>IF(基本情報入力シート!K110="","",基本情報入力シート!K110)</f>
        <v/>
      </c>
      <c r="K89" s="673" t="str">
        <f>IF(基本情報入力シート!L110="","",基本情報入力シート!L110)</f>
        <v/>
      </c>
      <c r="L89" s="674" t="str">
        <f>IF(基本情報入力シート!M110="","",基本情報入力シート!M110)</f>
        <v/>
      </c>
      <c r="M89" s="674" t="str">
        <f>IF(基本情報入力シート!R110="","",基本情報入力シート!R110)</f>
        <v/>
      </c>
      <c r="N89" s="674" t="str">
        <f>IF(基本情報入力シート!W110="","",基本情報入力シート!W110)</f>
        <v/>
      </c>
      <c r="O89" s="669" t="str">
        <f>IF(基本情報入力シート!X110="","",基本情報入力シート!X110)</f>
        <v/>
      </c>
      <c r="P89" s="675" t="str">
        <f>IF(基本情報入力シート!Y110="","",基本情報入力シート!Y110)</f>
        <v/>
      </c>
      <c r="Q89" s="676" t="str">
        <f>IF(基本情報入力シート!Z110="","",基本情報入力シート!Z110)</f>
        <v/>
      </c>
      <c r="R89" s="677" t="str">
        <f>IF(基本情報入力シート!AA110="","",基本情報入力シート!AA110)</f>
        <v/>
      </c>
      <c r="S89" s="678"/>
      <c r="T89" s="679"/>
      <c r="U89" s="680" t="s">
        <v>445</v>
      </c>
      <c r="V89" s="188" t="s">
        <v>100</v>
      </c>
      <c r="W89" s="681"/>
      <c r="X89" s="384" t="s">
        <v>131</v>
      </c>
      <c r="Y89" s="681"/>
      <c r="Z89" s="455" t="s">
        <v>353</v>
      </c>
      <c r="AA89" s="682"/>
      <c r="AB89" s="384" t="s">
        <v>131</v>
      </c>
      <c r="AC89" s="682"/>
      <c r="AD89" s="384" t="s">
        <v>132</v>
      </c>
      <c r="AE89" s="683" t="s">
        <v>168</v>
      </c>
      <c r="AF89" s="684" t="str">
        <f t="shared" si="6"/>
        <v/>
      </c>
      <c r="AG89" s="686" t="s">
        <v>354</v>
      </c>
      <c r="AH89" s="685" t="str">
        <f t="shared" si="7"/>
        <v/>
      </c>
    </row>
    <row r="90" spans="1:34" ht="36.75" customHeight="1">
      <c r="A90" s="669">
        <f t="shared" si="8"/>
        <v>79</v>
      </c>
      <c r="B90" s="670" t="str">
        <f>IF(基本情報入力シート!C111="","",基本情報入力シート!C111)</f>
        <v/>
      </c>
      <c r="C90" s="671" t="str">
        <f>IF(基本情報入力シート!D111="","",基本情報入力シート!D111)</f>
        <v/>
      </c>
      <c r="D90" s="672" t="str">
        <f>IF(基本情報入力シート!E111="","",基本情報入力シート!E111)</f>
        <v/>
      </c>
      <c r="E90" s="672" t="str">
        <f>IF(基本情報入力シート!F111="","",基本情報入力シート!F111)</f>
        <v/>
      </c>
      <c r="F90" s="672" t="str">
        <f>IF(基本情報入力シート!G111="","",基本情報入力シート!G111)</f>
        <v/>
      </c>
      <c r="G90" s="672" t="str">
        <f>IF(基本情報入力シート!H111="","",基本情報入力シート!H111)</f>
        <v/>
      </c>
      <c r="H90" s="672" t="str">
        <f>IF(基本情報入力シート!I111="","",基本情報入力シート!I111)</f>
        <v/>
      </c>
      <c r="I90" s="672" t="str">
        <f>IF(基本情報入力シート!J111="","",基本情報入力シート!J111)</f>
        <v/>
      </c>
      <c r="J90" s="672" t="str">
        <f>IF(基本情報入力シート!K111="","",基本情報入力シート!K111)</f>
        <v/>
      </c>
      <c r="K90" s="673" t="str">
        <f>IF(基本情報入力シート!L111="","",基本情報入力シート!L111)</f>
        <v/>
      </c>
      <c r="L90" s="674" t="str">
        <f>IF(基本情報入力シート!M111="","",基本情報入力シート!M111)</f>
        <v/>
      </c>
      <c r="M90" s="674" t="str">
        <f>IF(基本情報入力シート!R111="","",基本情報入力シート!R111)</f>
        <v/>
      </c>
      <c r="N90" s="674" t="str">
        <f>IF(基本情報入力シート!W111="","",基本情報入力シート!W111)</f>
        <v/>
      </c>
      <c r="O90" s="669" t="str">
        <f>IF(基本情報入力シート!X111="","",基本情報入力シート!X111)</f>
        <v/>
      </c>
      <c r="P90" s="675" t="str">
        <f>IF(基本情報入力シート!Y111="","",基本情報入力シート!Y111)</f>
        <v/>
      </c>
      <c r="Q90" s="676" t="str">
        <f>IF(基本情報入力シート!Z111="","",基本情報入力シート!Z111)</f>
        <v/>
      </c>
      <c r="R90" s="677" t="str">
        <f>IF(基本情報入力シート!AA111="","",基本情報入力シート!AA111)</f>
        <v/>
      </c>
      <c r="S90" s="678"/>
      <c r="T90" s="679"/>
      <c r="U90" s="680" t="s">
        <v>445</v>
      </c>
      <c r="V90" s="188" t="s">
        <v>100</v>
      </c>
      <c r="W90" s="681"/>
      <c r="X90" s="384" t="s">
        <v>131</v>
      </c>
      <c r="Y90" s="681"/>
      <c r="Z90" s="455" t="s">
        <v>353</v>
      </c>
      <c r="AA90" s="682"/>
      <c r="AB90" s="384" t="s">
        <v>131</v>
      </c>
      <c r="AC90" s="682"/>
      <c r="AD90" s="384" t="s">
        <v>132</v>
      </c>
      <c r="AE90" s="683" t="s">
        <v>168</v>
      </c>
      <c r="AF90" s="684" t="str">
        <f t="shared" si="6"/>
        <v/>
      </c>
      <c r="AG90" s="686" t="s">
        <v>354</v>
      </c>
      <c r="AH90" s="685" t="str">
        <f t="shared" si="7"/>
        <v/>
      </c>
    </row>
    <row r="91" spans="1:34" ht="36.75" customHeight="1">
      <c r="A91" s="669">
        <f t="shared" si="8"/>
        <v>80</v>
      </c>
      <c r="B91" s="670" t="str">
        <f>IF(基本情報入力シート!C112="","",基本情報入力シート!C112)</f>
        <v/>
      </c>
      <c r="C91" s="671" t="str">
        <f>IF(基本情報入力シート!D112="","",基本情報入力シート!D112)</f>
        <v/>
      </c>
      <c r="D91" s="672" t="str">
        <f>IF(基本情報入力シート!E112="","",基本情報入力シート!E112)</f>
        <v/>
      </c>
      <c r="E91" s="672" t="str">
        <f>IF(基本情報入力シート!F112="","",基本情報入力シート!F112)</f>
        <v/>
      </c>
      <c r="F91" s="672" t="str">
        <f>IF(基本情報入力シート!G112="","",基本情報入力シート!G112)</f>
        <v/>
      </c>
      <c r="G91" s="672" t="str">
        <f>IF(基本情報入力シート!H112="","",基本情報入力シート!H112)</f>
        <v/>
      </c>
      <c r="H91" s="672" t="str">
        <f>IF(基本情報入力シート!I112="","",基本情報入力シート!I112)</f>
        <v/>
      </c>
      <c r="I91" s="672" t="str">
        <f>IF(基本情報入力シート!J112="","",基本情報入力シート!J112)</f>
        <v/>
      </c>
      <c r="J91" s="672" t="str">
        <f>IF(基本情報入力シート!K112="","",基本情報入力シート!K112)</f>
        <v/>
      </c>
      <c r="K91" s="673" t="str">
        <f>IF(基本情報入力シート!L112="","",基本情報入力シート!L112)</f>
        <v/>
      </c>
      <c r="L91" s="674" t="str">
        <f>IF(基本情報入力シート!M112="","",基本情報入力シート!M112)</f>
        <v/>
      </c>
      <c r="M91" s="674" t="str">
        <f>IF(基本情報入力シート!R112="","",基本情報入力シート!R112)</f>
        <v/>
      </c>
      <c r="N91" s="674" t="str">
        <f>IF(基本情報入力シート!W112="","",基本情報入力シート!W112)</f>
        <v/>
      </c>
      <c r="O91" s="669" t="str">
        <f>IF(基本情報入力シート!X112="","",基本情報入力シート!X112)</f>
        <v/>
      </c>
      <c r="P91" s="675" t="str">
        <f>IF(基本情報入力シート!Y112="","",基本情報入力シート!Y112)</f>
        <v/>
      </c>
      <c r="Q91" s="676" t="str">
        <f>IF(基本情報入力シート!Z112="","",基本情報入力シート!Z112)</f>
        <v/>
      </c>
      <c r="R91" s="677" t="str">
        <f>IF(基本情報入力シート!AA112="","",基本情報入力シート!AA112)</f>
        <v/>
      </c>
      <c r="S91" s="678"/>
      <c r="T91" s="679"/>
      <c r="U91" s="680" t="s">
        <v>445</v>
      </c>
      <c r="V91" s="188" t="s">
        <v>100</v>
      </c>
      <c r="W91" s="681"/>
      <c r="X91" s="384" t="s">
        <v>131</v>
      </c>
      <c r="Y91" s="681"/>
      <c r="Z91" s="455" t="s">
        <v>353</v>
      </c>
      <c r="AA91" s="682"/>
      <c r="AB91" s="384" t="s">
        <v>131</v>
      </c>
      <c r="AC91" s="682"/>
      <c r="AD91" s="384" t="s">
        <v>132</v>
      </c>
      <c r="AE91" s="683" t="s">
        <v>168</v>
      </c>
      <c r="AF91" s="684" t="str">
        <f t="shared" si="6"/>
        <v/>
      </c>
      <c r="AG91" s="686" t="s">
        <v>354</v>
      </c>
      <c r="AH91" s="685" t="str">
        <f t="shared" si="7"/>
        <v/>
      </c>
    </row>
    <row r="92" spans="1:34" ht="36.75" customHeight="1">
      <c r="A92" s="669">
        <f t="shared" si="8"/>
        <v>81</v>
      </c>
      <c r="B92" s="670" t="str">
        <f>IF(基本情報入力シート!C113="","",基本情報入力シート!C113)</f>
        <v/>
      </c>
      <c r="C92" s="671" t="str">
        <f>IF(基本情報入力シート!D113="","",基本情報入力シート!D113)</f>
        <v/>
      </c>
      <c r="D92" s="672" t="str">
        <f>IF(基本情報入力シート!E113="","",基本情報入力シート!E113)</f>
        <v/>
      </c>
      <c r="E92" s="672" t="str">
        <f>IF(基本情報入力シート!F113="","",基本情報入力シート!F113)</f>
        <v/>
      </c>
      <c r="F92" s="672" t="str">
        <f>IF(基本情報入力シート!G113="","",基本情報入力シート!G113)</f>
        <v/>
      </c>
      <c r="G92" s="672" t="str">
        <f>IF(基本情報入力シート!H113="","",基本情報入力シート!H113)</f>
        <v/>
      </c>
      <c r="H92" s="672" t="str">
        <f>IF(基本情報入力シート!I113="","",基本情報入力シート!I113)</f>
        <v/>
      </c>
      <c r="I92" s="672" t="str">
        <f>IF(基本情報入力シート!J113="","",基本情報入力シート!J113)</f>
        <v/>
      </c>
      <c r="J92" s="672" t="str">
        <f>IF(基本情報入力シート!K113="","",基本情報入力シート!K113)</f>
        <v/>
      </c>
      <c r="K92" s="673" t="str">
        <f>IF(基本情報入力シート!L113="","",基本情報入力シート!L113)</f>
        <v/>
      </c>
      <c r="L92" s="674" t="str">
        <f>IF(基本情報入力シート!M113="","",基本情報入力シート!M113)</f>
        <v/>
      </c>
      <c r="M92" s="674" t="str">
        <f>IF(基本情報入力シート!R113="","",基本情報入力シート!R113)</f>
        <v/>
      </c>
      <c r="N92" s="674" t="str">
        <f>IF(基本情報入力シート!W113="","",基本情報入力シート!W113)</f>
        <v/>
      </c>
      <c r="O92" s="669" t="str">
        <f>IF(基本情報入力シート!X113="","",基本情報入力シート!X113)</f>
        <v/>
      </c>
      <c r="P92" s="675" t="str">
        <f>IF(基本情報入力シート!Y113="","",基本情報入力シート!Y113)</f>
        <v/>
      </c>
      <c r="Q92" s="676" t="str">
        <f>IF(基本情報入力シート!Z113="","",基本情報入力シート!Z113)</f>
        <v/>
      </c>
      <c r="R92" s="677" t="str">
        <f>IF(基本情報入力シート!AA113="","",基本情報入力シート!AA113)</f>
        <v/>
      </c>
      <c r="S92" s="678"/>
      <c r="T92" s="679"/>
      <c r="U92" s="680" t="s">
        <v>445</v>
      </c>
      <c r="V92" s="188" t="s">
        <v>100</v>
      </c>
      <c r="W92" s="681"/>
      <c r="X92" s="384" t="s">
        <v>131</v>
      </c>
      <c r="Y92" s="681"/>
      <c r="Z92" s="455" t="s">
        <v>353</v>
      </c>
      <c r="AA92" s="682"/>
      <c r="AB92" s="384" t="s">
        <v>131</v>
      </c>
      <c r="AC92" s="682"/>
      <c r="AD92" s="384" t="s">
        <v>132</v>
      </c>
      <c r="AE92" s="683" t="s">
        <v>168</v>
      </c>
      <c r="AF92" s="684" t="str">
        <f t="shared" si="6"/>
        <v/>
      </c>
      <c r="AG92" s="686" t="s">
        <v>354</v>
      </c>
      <c r="AH92" s="685" t="str">
        <f t="shared" si="7"/>
        <v/>
      </c>
    </row>
    <row r="93" spans="1:34" ht="36.75" customHeight="1">
      <c r="A93" s="669">
        <f t="shared" si="8"/>
        <v>82</v>
      </c>
      <c r="B93" s="670" t="str">
        <f>IF(基本情報入力シート!C114="","",基本情報入力シート!C114)</f>
        <v/>
      </c>
      <c r="C93" s="671" t="str">
        <f>IF(基本情報入力シート!D114="","",基本情報入力シート!D114)</f>
        <v/>
      </c>
      <c r="D93" s="672" t="str">
        <f>IF(基本情報入力シート!E114="","",基本情報入力シート!E114)</f>
        <v/>
      </c>
      <c r="E93" s="672" t="str">
        <f>IF(基本情報入力シート!F114="","",基本情報入力シート!F114)</f>
        <v/>
      </c>
      <c r="F93" s="672" t="str">
        <f>IF(基本情報入力シート!G114="","",基本情報入力シート!G114)</f>
        <v/>
      </c>
      <c r="G93" s="672" t="str">
        <f>IF(基本情報入力シート!H114="","",基本情報入力シート!H114)</f>
        <v/>
      </c>
      <c r="H93" s="672" t="str">
        <f>IF(基本情報入力シート!I114="","",基本情報入力シート!I114)</f>
        <v/>
      </c>
      <c r="I93" s="672" t="str">
        <f>IF(基本情報入力シート!J114="","",基本情報入力シート!J114)</f>
        <v/>
      </c>
      <c r="J93" s="672" t="str">
        <f>IF(基本情報入力シート!K114="","",基本情報入力シート!K114)</f>
        <v/>
      </c>
      <c r="K93" s="673" t="str">
        <f>IF(基本情報入力シート!L114="","",基本情報入力シート!L114)</f>
        <v/>
      </c>
      <c r="L93" s="674" t="str">
        <f>IF(基本情報入力シート!M114="","",基本情報入力シート!M114)</f>
        <v/>
      </c>
      <c r="M93" s="674" t="str">
        <f>IF(基本情報入力シート!R114="","",基本情報入力シート!R114)</f>
        <v/>
      </c>
      <c r="N93" s="674" t="str">
        <f>IF(基本情報入力シート!W114="","",基本情報入力シート!W114)</f>
        <v/>
      </c>
      <c r="O93" s="669" t="str">
        <f>IF(基本情報入力シート!X114="","",基本情報入力シート!X114)</f>
        <v/>
      </c>
      <c r="P93" s="675" t="str">
        <f>IF(基本情報入力シート!Y114="","",基本情報入力シート!Y114)</f>
        <v/>
      </c>
      <c r="Q93" s="676" t="str">
        <f>IF(基本情報入力シート!Z114="","",基本情報入力シート!Z114)</f>
        <v/>
      </c>
      <c r="R93" s="677" t="str">
        <f>IF(基本情報入力シート!AA114="","",基本情報入力シート!AA114)</f>
        <v/>
      </c>
      <c r="S93" s="678"/>
      <c r="T93" s="679"/>
      <c r="U93" s="680" t="s">
        <v>445</v>
      </c>
      <c r="V93" s="188" t="s">
        <v>100</v>
      </c>
      <c r="W93" s="681"/>
      <c r="X93" s="384" t="s">
        <v>131</v>
      </c>
      <c r="Y93" s="681"/>
      <c r="Z93" s="455" t="s">
        <v>353</v>
      </c>
      <c r="AA93" s="682"/>
      <c r="AB93" s="384" t="s">
        <v>131</v>
      </c>
      <c r="AC93" s="682"/>
      <c r="AD93" s="384" t="s">
        <v>132</v>
      </c>
      <c r="AE93" s="683" t="s">
        <v>168</v>
      </c>
      <c r="AF93" s="684" t="str">
        <f t="shared" si="6"/>
        <v/>
      </c>
      <c r="AG93" s="686" t="s">
        <v>354</v>
      </c>
      <c r="AH93" s="685" t="str">
        <f t="shared" si="7"/>
        <v/>
      </c>
    </row>
    <row r="94" spans="1:34" ht="36.75" customHeight="1">
      <c r="A94" s="669">
        <f t="shared" si="8"/>
        <v>83</v>
      </c>
      <c r="B94" s="670" t="str">
        <f>IF(基本情報入力シート!C115="","",基本情報入力シート!C115)</f>
        <v/>
      </c>
      <c r="C94" s="671" t="str">
        <f>IF(基本情報入力シート!D115="","",基本情報入力シート!D115)</f>
        <v/>
      </c>
      <c r="D94" s="672" t="str">
        <f>IF(基本情報入力シート!E115="","",基本情報入力シート!E115)</f>
        <v/>
      </c>
      <c r="E94" s="672" t="str">
        <f>IF(基本情報入力シート!F115="","",基本情報入力シート!F115)</f>
        <v/>
      </c>
      <c r="F94" s="672" t="str">
        <f>IF(基本情報入力シート!G115="","",基本情報入力シート!G115)</f>
        <v/>
      </c>
      <c r="G94" s="672" t="str">
        <f>IF(基本情報入力シート!H115="","",基本情報入力シート!H115)</f>
        <v/>
      </c>
      <c r="H94" s="672" t="str">
        <f>IF(基本情報入力シート!I115="","",基本情報入力シート!I115)</f>
        <v/>
      </c>
      <c r="I94" s="672" t="str">
        <f>IF(基本情報入力シート!J115="","",基本情報入力シート!J115)</f>
        <v/>
      </c>
      <c r="J94" s="672" t="str">
        <f>IF(基本情報入力シート!K115="","",基本情報入力シート!K115)</f>
        <v/>
      </c>
      <c r="K94" s="673" t="str">
        <f>IF(基本情報入力シート!L115="","",基本情報入力シート!L115)</f>
        <v/>
      </c>
      <c r="L94" s="674" t="str">
        <f>IF(基本情報入力シート!M115="","",基本情報入力シート!M115)</f>
        <v/>
      </c>
      <c r="M94" s="674" t="str">
        <f>IF(基本情報入力シート!R115="","",基本情報入力シート!R115)</f>
        <v/>
      </c>
      <c r="N94" s="674" t="str">
        <f>IF(基本情報入力シート!W115="","",基本情報入力シート!W115)</f>
        <v/>
      </c>
      <c r="O94" s="669" t="str">
        <f>IF(基本情報入力シート!X115="","",基本情報入力シート!X115)</f>
        <v/>
      </c>
      <c r="P94" s="675" t="str">
        <f>IF(基本情報入力シート!Y115="","",基本情報入力シート!Y115)</f>
        <v/>
      </c>
      <c r="Q94" s="676" t="str">
        <f>IF(基本情報入力シート!Z115="","",基本情報入力シート!Z115)</f>
        <v/>
      </c>
      <c r="R94" s="677" t="str">
        <f>IF(基本情報入力シート!AA115="","",基本情報入力シート!AA115)</f>
        <v/>
      </c>
      <c r="S94" s="678"/>
      <c r="T94" s="679"/>
      <c r="U94" s="680" t="s">
        <v>445</v>
      </c>
      <c r="V94" s="188" t="s">
        <v>100</v>
      </c>
      <c r="W94" s="681"/>
      <c r="X94" s="384" t="s">
        <v>131</v>
      </c>
      <c r="Y94" s="681"/>
      <c r="Z94" s="455" t="s">
        <v>353</v>
      </c>
      <c r="AA94" s="682"/>
      <c r="AB94" s="384" t="s">
        <v>131</v>
      </c>
      <c r="AC94" s="682"/>
      <c r="AD94" s="384" t="s">
        <v>132</v>
      </c>
      <c r="AE94" s="683" t="s">
        <v>168</v>
      </c>
      <c r="AF94" s="684" t="str">
        <f t="shared" si="6"/>
        <v/>
      </c>
      <c r="AG94" s="686" t="s">
        <v>354</v>
      </c>
      <c r="AH94" s="685" t="str">
        <f t="shared" si="7"/>
        <v/>
      </c>
    </row>
    <row r="95" spans="1:34" ht="36.75" customHeight="1">
      <c r="A95" s="669">
        <f t="shared" si="8"/>
        <v>84</v>
      </c>
      <c r="B95" s="670" t="str">
        <f>IF(基本情報入力シート!C116="","",基本情報入力シート!C116)</f>
        <v/>
      </c>
      <c r="C95" s="671" t="str">
        <f>IF(基本情報入力シート!D116="","",基本情報入力シート!D116)</f>
        <v/>
      </c>
      <c r="D95" s="672" t="str">
        <f>IF(基本情報入力シート!E116="","",基本情報入力シート!E116)</f>
        <v/>
      </c>
      <c r="E95" s="672" t="str">
        <f>IF(基本情報入力シート!F116="","",基本情報入力シート!F116)</f>
        <v/>
      </c>
      <c r="F95" s="672" t="str">
        <f>IF(基本情報入力シート!G116="","",基本情報入力シート!G116)</f>
        <v/>
      </c>
      <c r="G95" s="672" t="str">
        <f>IF(基本情報入力シート!H116="","",基本情報入力シート!H116)</f>
        <v/>
      </c>
      <c r="H95" s="672" t="str">
        <f>IF(基本情報入力シート!I116="","",基本情報入力シート!I116)</f>
        <v/>
      </c>
      <c r="I95" s="672" t="str">
        <f>IF(基本情報入力シート!J116="","",基本情報入力シート!J116)</f>
        <v/>
      </c>
      <c r="J95" s="672" t="str">
        <f>IF(基本情報入力シート!K116="","",基本情報入力シート!K116)</f>
        <v/>
      </c>
      <c r="K95" s="673" t="str">
        <f>IF(基本情報入力シート!L116="","",基本情報入力シート!L116)</f>
        <v/>
      </c>
      <c r="L95" s="674" t="str">
        <f>IF(基本情報入力シート!M116="","",基本情報入力シート!M116)</f>
        <v/>
      </c>
      <c r="M95" s="674" t="str">
        <f>IF(基本情報入力シート!R116="","",基本情報入力シート!R116)</f>
        <v/>
      </c>
      <c r="N95" s="674" t="str">
        <f>IF(基本情報入力シート!W116="","",基本情報入力シート!W116)</f>
        <v/>
      </c>
      <c r="O95" s="669" t="str">
        <f>IF(基本情報入力シート!X116="","",基本情報入力シート!X116)</f>
        <v/>
      </c>
      <c r="P95" s="675" t="str">
        <f>IF(基本情報入力シート!Y116="","",基本情報入力シート!Y116)</f>
        <v/>
      </c>
      <c r="Q95" s="676" t="str">
        <f>IF(基本情報入力シート!Z116="","",基本情報入力シート!Z116)</f>
        <v/>
      </c>
      <c r="R95" s="677" t="str">
        <f>IF(基本情報入力シート!AA116="","",基本情報入力シート!AA116)</f>
        <v/>
      </c>
      <c r="S95" s="678"/>
      <c r="T95" s="679"/>
      <c r="U95" s="680" t="s">
        <v>445</v>
      </c>
      <c r="V95" s="188" t="s">
        <v>100</v>
      </c>
      <c r="W95" s="681"/>
      <c r="X95" s="384" t="s">
        <v>131</v>
      </c>
      <c r="Y95" s="681"/>
      <c r="Z95" s="455" t="s">
        <v>353</v>
      </c>
      <c r="AA95" s="682"/>
      <c r="AB95" s="384" t="s">
        <v>131</v>
      </c>
      <c r="AC95" s="682"/>
      <c r="AD95" s="384" t="s">
        <v>132</v>
      </c>
      <c r="AE95" s="683" t="s">
        <v>168</v>
      </c>
      <c r="AF95" s="684" t="str">
        <f t="shared" si="6"/>
        <v/>
      </c>
      <c r="AG95" s="686" t="s">
        <v>354</v>
      </c>
      <c r="AH95" s="685" t="str">
        <f t="shared" si="7"/>
        <v/>
      </c>
    </row>
    <row r="96" spans="1:34" ht="36.75" customHeight="1">
      <c r="A96" s="669">
        <f t="shared" si="8"/>
        <v>85</v>
      </c>
      <c r="B96" s="670" t="str">
        <f>IF(基本情報入力シート!C117="","",基本情報入力シート!C117)</f>
        <v/>
      </c>
      <c r="C96" s="671" t="str">
        <f>IF(基本情報入力シート!D117="","",基本情報入力シート!D117)</f>
        <v/>
      </c>
      <c r="D96" s="672" t="str">
        <f>IF(基本情報入力シート!E117="","",基本情報入力シート!E117)</f>
        <v/>
      </c>
      <c r="E96" s="672" t="str">
        <f>IF(基本情報入力シート!F117="","",基本情報入力シート!F117)</f>
        <v/>
      </c>
      <c r="F96" s="672" t="str">
        <f>IF(基本情報入力シート!G117="","",基本情報入力シート!G117)</f>
        <v/>
      </c>
      <c r="G96" s="672" t="str">
        <f>IF(基本情報入力シート!H117="","",基本情報入力シート!H117)</f>
        <v/>
      </c>
      <c r="H96" s="672" t="str">
        <f>IF(基本情報入力シート!I117="","",基本情報入力シート!I117)</f>
        <v/>
      </c>
      <c r="I96" s="672" t="str">
        <f>IF(基本情報入力シート!J117="","",基本情報入力シート!J117)</f>
        <v/>
      </c>
      <c r="J96" s="672" t="str">
        <f>IF(基本情報入力シート!K117="","",基本情報入力シート!K117)</f>
        <v/>
      </c>
      <c r="K96" s="673" t="str">
        <f>IF(基本情報入力シート!L117="","",基本情報入力シート!L117)</f>
        <v/>
      </c>
      <c r="L96" s="674" t="str">
        <f>IF(基本情報入力シート!M117="","",基本情報入力シート!M117)</f>
        <v/>
      </c>
      <c r="M96" s="674" t="str">
        <f>IF(基本情報入力シート!R117="","",基本情報入力シート!R117)</f>
        <v/>
      </c>
      <c r="N96" s="674" t="str">
        <f>IF(基本情報入力シート!W117="","",基本情報入力シート!W117)</f>
        <v/>
      </c>
      <c r="O96" s="669" t="str">
        <f>IF(基本情報入力シート!X117="","",基本情報入力シート!X117)</f>
        <v/>
      </c>
      <c r="P96" s="675" t="str">
        <f>IF(基本情報入力シート!Y117="","",基本情報入力シート!Y117)</f>
        <v/>
      </c>
      <c r="Q96" s="676" t="str">
        <f>IF(基本情報入力シート!Z117="","",基本情報入力シート!Z117)</f>
        <v/>
      </c>
      <c r="R96" s="677" t="str">
        <f>IF(基本情報入力シート!AA117="","",基本情報入力シート!AA117)</f>
        <v/>
      </c>
      <c r="S96" s="678"/>
      <c r="T96" s="679"/>
      <c r="U96" s="680" t="s">
        <v>445</v>
      </c>
      <c r="V96" s="188" t="s">
        <v>100</v>
      </c>
      <c r="W96" s="681"/>
      <c r="X96" s="384" t="s">
        <v>131</v>
      </c>
      <c r="Y96" s="681"/>
      <c r="Z96" s="455" t="s">
        <v>353</v>
      </c>
      <c r="AA96" s="682"/>
      <c r="AB96" s="384" t="s">
        <v>131</v>
      </c>
      <c r="AC96" s="682"/>
      <c r="AD96" s="384" t="s">
        <v>132</v>
      </c>
      <c r="AE96" s="683" t="s">
        <v>168</v>
      </c>
      <c r="AF96" s="684" t="str">
        <f t="shared" si="6"/>
        <v/>
      </c>
      <c r="AG96" s="686" t="s">
        <v>354</v>
      </c>
      <c r="AH96" s="685" t="str">
        <f t="shared" si="7"/>
        <v/>
      </c>
    </row>
    <row r="97" spans="1:34" ht="36.75" customHeight="1">
      <c r="A97" s="669">
        <f t="shared" si="8"/>
        <v>86</v>
      </c>
      <c r="B97" s="670" t="str">
        <f>IF(基本情報入力シート!C118="","",基本情報入力シート!C118)</f>
        <v/>
      </c>
      <c r="C97" s="671" t="str">
        <f>IF(基本情報入力シート!D118="","",基本情報入力シート!D118)</f>
        <v/>
      </c>
      <c r="D97" s="672" t="str">
        <f>IF(基本情報入力シート!E118="","",基本情報入力シート!E118)</f>
        <v/>
      </c>
      <c r="E97" s="672" t="str">
        <f>IF(基本情報入力シート!F118="","",基本情報入力シート!F118)</f>
        <v/>
      </c>
      <c r="F97" s="672" t="str">
        <f>IF(基本情報入力シート!G118="","",基本情報入力シート!G118)</f>
        <v/>
      </c>
      <c r="G97" s="672" t="str">
        <f>IF(基本情報入力シート!H118="","",基本情報入力シート!H118)</f>
        <v/>
      </c>
      <c r="H97" s="672" t="str">
        <f>IF(基本情報入力シート!I118="","",基本情報入力シート!I118)</f>
        <v/>
      </c>
      <c r="I97" s="672" t="str">
        <f>IF(基本情報入力シート!J118="","",基本情報入力シート!J118)</f>
        <v/>
      </c>
      <c r="J97" s="672" t="str">
        <f>IF(基本情報入力シート!K118="","",基本情報入力シート!K118)</f>
        <v/>
      </c>
      <c r="K97" s="673" t="str">
        <f>IF(基本情報入力シート!L118="","",基本情報入力シート!L118)</f>
        <v/>
      </c>
      <c r="L97" s="674" t="str">
        <f>IF(基本情報入力シート!M118="","",基本情報入力シート!M118)</f>
        <v/>
      </c>
      <c r="M97" s="674" t="str">
        <f>IF(基本情報入力シート!R118="","",基本情報入力シート!R118)</f>
        <v/>
      </c>
      <c r="N97" s="674" t="str">
        <f>IF(基本情報入力シート!W118="","",基本情報入力シート!W118)</f>
        <v/>
      </c>
      <c r="O97" s="669" t="str">
        <f>IF(基本情報入力シート!X118="","",基本情報入力シート!X118)</f>
        <v/>
      </c>
      <c r="P97" s="675" t="str">
        <f>IF(基本情報入力シート!Y118="","",基本情報入力シート!Y118)</f>
        <v/>
      </c>
      <c r="Q97" s="676" t="str">
        <f>IF(基本情報入力シート!Z118="","",基本情報入力シート!Z118)</f>
        <v/>
      </c>
      <c r="R97" s="677" t="str">
        <f>IF(基本情報入力シート!AA118="","",基本情報入力シート!AA118)</f>
        <v/>
      </c>
      <c r="S97" s="678"/>
      <c r="T97" s="679"/>
      <c r="U97" s="680" t="s">
        <v>445</v>
      </c>
      <c r="V97" s="188" t="s">
        <v>100</v>
      </c>
      <c r="W97" s="681"/>
      <c r="X97" s="384" t="s">
        <v>131</v>
      </c>
      <c r="Y97" s="681"/>
      <c r="Z97" s="455" t="s">
        <v>353</v>
      </c>
      <c r="AA97" s="682"/>
      <c r="AB97" s="384" t="s">
        <v>131</v>
      </c>
      <c r="AC97" s="682"/>
      <c r="AD97" s="384" t="s">
        <v>132</v>
      </c>
      <c r="AE97" s="683" t="s">
        <v>168</v>
      </c>
      <c r="AF97" s="684" t="str">
        <f t="shared" si="6"/>
        <v/>
      </c>
      <c r="AG97" s="686" t="s">
        <v>354</v>
      </c>
      <c r="AH97" s="685" t="str">
        <f t="shared" si="7"/>
        <v/>
      </c>
    </row>
    <row r="98" spans="1:34" ht="36.75" customHeight="1">
      <c r="A98" s="669">
        <f t="shared" si="8"/>
        <v>87</v>
      </c>
      <c r="B98" s="670" t="str">
        <f>IF(基本情報入力シート!C119="","",基本情報入力シート!C119)</f>
        <v/>
      </c>
      <c r="C98" s="671" t="str">
        <f>IF(基本情報入力シート!D119="","",基本情報入力シート!D119)</f>
        <v/>
      </c>
      <c r="D98" s="672" t="str">
        <f>IF(基本情報入力シート!E119="","",基本情報入力シート!E119)</f>
        <v/>
      </c>
      <c r="E98" s="672" t="str">
        <f>IF(基本情報入力シート!F119="","",基本情報入力シート!F119)</f>
        <v/>
      </c>
      <c r="F98" s="672" t="str">
        <f>IF(基本情報入力シート!G119="","",基本情報入力シート!G119)</f>
        <v/>
      </c>
      <c r="G98" s="672" t="str">
        <f>IF(基本情報入力シート!H119="","",基本情報入力シート!H119)</f>
        <v/>
      </c>
      <c r="H98" s="672" t="str">
        <f>IF(基本情報入力シート!I119="","",基本情報入力シート!I119)</f>
        <v/>
      </c>
      <c r="I98" s="672" t="str">
        <f>IF(基本情報入力シート!J119="","",基本情報入力シート!J119)</f>
        <v/>
      </c>
      <c r="J98" s="672" t="str">
        <f>IF(基本情報入力シート!K119="","",基本情報入力シート!K119)</f>
        <v/>
      </c>
      <c r="K98" s="673" t="str">
        <f>IF(基本情報入力シート!L119="","",基本情報入力シート!L119)</f>
        <v/>
      </c>
      <c r="L98" s="674" t="str">
        <f>IF(基本情報入力シート!M119="","",基本情報入力シート!M119)</f>
        <v/>
      </c>
      <c r="M98" s="674" t="str">
        <f>IF(基本情報入力シート!R119="","",基本情報入力シート!R119)</f>
        <v/>
      </c>
      <c r="N98" s="674" t="str">
        <f>IF(基本情報入力シート!W119="","",基本情報入力シート!W119)</f>
        <v/>
      </c>
      <c r="O98" s="669" t="str">
        <f>IF(基本情報入力シート!X119="","",基本情報入力シート!X119)</f>
        <v/>
      </c>
      <c r="P98" s="675" t="str">
        <f>IF(基本情報入力シート!Y119="","",基本情報入力シート!Y119)</f>
        <v/>
      </c>
      <c r="Q98" s="676" t="str">
        <f>IF(基本情報入力シート!Z119="","",基本情報入力シート!Z119)</f>
        <v/>
      </c>
      <c r="R98" s="677" t="str">
        <f>IF(基本情報入力シート!AA119="","",基本情報入力シート!AA119)</f>
        <v/>
      </c>
      <c r="S98" s="678"/>
      <c r="T98" s="679"/>
      <c r="U98" s="680" t="s">
        <v>445</v>
      </c>
      <c r="V98" s="188" t="s">
        <v>100</v>
      </c>
      <c r="W98" s="681"/>
      <c r="X98" s="384" t="s">
        <v>131</v>
      </c>
      <c r="Y98" s="681"/>
      <c r="Z98" s="455" t="s">
        <v>353</v>
      </c>
      <c r="AA98" s="682"/>
      <c r="AB98" s="384" t="s">
        <v>131</v>
      </c>
      <c r="AC98" s="682"/>
      <c r="AD98" s="384" t="s">
        <v>132</v>
      </c>
      <c r="AE98" s="683" t="s">
        <v>168</v>
      </c>
      <c r="AF98" s="684" t="str">
        <f t="shared" si="6"/>
        <v/>
      </c>
      <c r="AG98" s="686" t="s">
        <v>354</v>
      </c>
      <c r="AH98" s="685" t="str">
        <f t="shared" si="7"/>
        <v/>
      </c>
    </row>
    <row r="99" spans="1:34" ht="36.75" customHeight="1">
      <c r="A99" s="669">
        <f t="shared" si="8"/>
        <v>88</v>
      </c>
      <c r="B99" s="670" t="str">
        <f>IF(基本情報入力シート!C120="","",基本情報入力シート!C120)</f>
        <v/>
      </c>
      <c r="C99" s="671" t="str">
        <f>IF(基本情報入力シート!D120="","",基本情報入力シート!D120)</f>
        <v/>
      </c>
      <c r="D99" s="672" t="str">
        <f>IF(基本情報入力シート!E120="","",基本情報入力シート!E120)</f>
        <v/>
      </c>
      <c r="E99" s="672" t="str">
        <f>IF(基本情報入力シート!F120="","",基本情報入力シート!F120)</f>
        <v/>
      </c>
      <c r="F99" s="672" t="str">
        <f>IF(基本情報入力シート!G120="","",基本情報入力シート!G120)</f>
        <v/>
      </c>
      <c r="G99" s="672" t="str">
        <f>IF(基本情報入力シート!H120="","",基本情報入力シート!H120)</f>
        <v/>
      </c>
      <c r="H99" s="672" t="str">
        <f>IF(基本情報入力シート!I120="","",基本情報入力シート!I120)</f>
        <v/>
      </c>
      <c r="I99" s="672" t="str">
        <f>IF(基本情報入力シート!J120="","",基本情報入力シート!J120)</f>
        <v/>
      </c>
      <c r="J99" s="672" t="str">
        <f>IF(基本情報入力シート!K120="","",基本情報入力シート!K120)</f>
        <v/>
      </c>
      <c r="K99" s="673" t="str">
        <f>IF(基本情報入力シート!L120="","",基本情報入力シート!L120)</f>
        <v/>
      </c>
      <c r="L99" s="674" t="str">
        <f>IF(基本情報入力シート!M120="","",基本情報入力シート!M120)</f>
        <v/>
      </c>
      <c r="M99" s="674" t="str">
        <f>IF(基本情報入力シート!R120="","",基本情報入力シート!R120)</f>
        <v/>
      </c>
      <c r="N99" s="674" t="str">
        <f>IF(基本情報入力シート!W120="","",基本情報入力シート!W120)</f>
        <v/>
      </c>
      <c r="O99" s="669" t="str">
        <f>IF(基本情報入力シート!X120="","",基本情報入力シート!X120)</f>
        <v/>
      </c>
      <c r="P99" s="675" t="str">
        <f>IF(基本情報入力シート!Y120="","",基本情報入力シート!Y120)</f>
        <v/>
      </c>
      <c r="Q99" s="676" t="str">
        <f>IF(基本情報入力シート!Z120="","",基本情報入力シート!Z120)</f>
        <v/>
      </c>
      <c r="R99" s="677" t="str">
        <f>IF(基本情報入力シート!AA120="","",基本情報入力シート!AA120)</f>
        <v/>
      </c>
      <c r="S99" s="678"/>
      <c r="T99" s="679"/>
      <c r="U99" s="680" t="s">
        <v>445</v>
      </c>
      <c r="V99" s="188" t="s">
        <v>100</v>
      </c>
      <c r="W99" s="681"/>
      <c r="X99" s="384" t="s">
        <v>131</v>
      </c>
      <c r="Y99" s="681"/>
      <c r="Z99" s="455" t="s">
        <v>353</v>
      </c>
      <c r="AA99" s="682"/>
      <c r="AB99" s="384" t="s">
        <v>131</v>
      </c>
      <c r="AC99" s="682"/>
      <c r="AD99" s="384" t="s">
        <v>132</v>
      </c>
      <c r="AE99" s="683" t="s">
        <v>168</v>
      </c>
      <c r="AF99" s="684" t="str">
        <f t="shared" si="6"/>
        <v/>
      </c>
      <c r="AG99" s="686" t="s">
        <v>354</v>
      </c>
      <c r="AH99" s="685" t="str">
        <f t="shared" si="7"/>
        <v/>
      </c>
    </row>
    <row r="100" spans="1:34" ht="36.75" customHeight="1">
      <c r="A100" s="669">
        <f t="shared" si="8"/>
        <v>89</v>
      </c>
      <c r="B100" s="670" t="str">
        <f>IF(基本情報入力シート!C121="","",基本情報入力シート!C121)</f>
        <v/>
      </c>
      <c r="C100" s="671" t="str">
        <f>IF(基本情報入力シート!D121="","",基本情報入力シート!D121)</f>
        <v/>
      </c>
      <c r="D100" s="672" t="str">
        <f>IF(基本情報入力シート!E121="","",基本情報入力シート!E121)</f>
        <v/>
      </c>
      <c r="E100" s="672" t="str">
        <f>IF(基本情報入力シート!F121="","",基本情報入力シート!F121)</f>
        <v/>
      </c>
      <c r="F100" s="672" t="str">
        <f>IF(基本情報入力シート!G121="","",基本情報入力シート!G121)</f>
        <v/>
      </c>
      <c r="G100" s="672" t="str">
        <f>IF(基本情報入力シート!H121="","",基本情報入力シート!H121)</f>
        <v/>
      </c>
      <c r="H100" s="672" t="str">
        <f>IF(基本情報入力シート!I121="","",基本情報入力シート!I121)</f>
        <v/>
      </c>
      <c r="I100" s="672" t="str">
        <f>IF(基本情報入力シート!J121="","",基本情報入力シート!J121)</f>
        <v/>
      </c>
      <c r="J100" s="672" t="str">
        <f>IF(基本情報入力シート!K121="","",基本情報入力シート!K121)</f>
        <v/>
      </c>
      <c r="K100" s="673" t="str">
        <f>IF(基本情報入力シート!L121="","",基本情報入力シート!L121)</f>
        <v/>
      </c>
      <c r="L100" s="674" t="str">
        <f>IF(基本情報入力シート!M121="","",基本情報入力シート!M121)</f>
        <v/>
      </c>
      <c r="M100" s="674" t="str">
        <f>IF(基本情報入力シート!R121="","",基本情報入力シート!R121)</f>
        <v/>
      </c>
      <c r="N100" s="674" t="str">
        <f>IF(基本情報入力シート!W121="","",基本情報入力シート!W121)</f>
        <v/>
      </c>
      <c r="O100" s="669" t="str">
        <f>IF(基本情報入力シート!X121="","",基本情報入力シート!X121)</f>
        <v/>
      </c>
      <c r="P100" s="675" t="str">
        <f>IF(基本情報入力シート!Y121="","",基本情報入力シート!Y121)</f>
        <v/>
      </c>
      <c r="Q100" s="676" t="str">
        <f>IF(基本情報入力シート!Z121="","",基本情報入力シート!Z121)</f>
        <v/>
      </c>
      <c r="R100" s="677" t="str">
        <f>IF(基本情報入力シート!AA121="","",基本情報入力シート!AA121)</f>
        <v/>
      </c>
      <c r="S100" s="678"/>
      <c r="T100" s="679"/>
      <c r="U100" s="680" t="s">
        <v>445</v>
      </c>
      <c r="V100" s="188" t="s">
        <v>100</v>
      </c>
      <c r="W100" s="681"/>
      <c r="X100" s="384" t="s">
        <v>131</v>
      </c>
      <c r="Y100" s="681"/>
      <c r="Z100" s="455" t="s">
        <v>353</v>
      </c>
      <c r="AA100" s="682"/>
      <c r="AB100" s="384" t="s">
        <v>131</v>
      </c>
      <c r="AC100" s="682"/>
      <c r="AD100" s="384" t="s">
        <v>132</v>
      </c>
      <c r="AE100" s="683" t="s">
        <v>168</v>
      </c>
      <c r="AF100" s="684" t="str">
        <f t="shared" si="6"/>
        <v/>
      </c>
      <c r="AG100" s="686" t="s">
        <v>354</v>
      </c>
      <c r="AH100" s="685" t="str">
        <f t="shared" si="7"/>
        <v/>
      </c>
    </row>
    <row r="101" spans="1:34" ht="36.75" customHeight="1">
      <c r="A101" s="669">
        <f t="shared" si="8"/>
        <v>90</v>
      </c>
      <c r="B101" s="670" t="str">
        <f>IF(基本情報入力シート!C122="","",基本情報入力シート!C122)</f>
        <v/>
      </c>
      <c r="C101" s="671" t="str">
        <f>IF(基本情報入力シート!D122="","",基本情報入力シート!D122)</f>
        <v/>
      </c>
      <c r="D101" s="672" t="str">
        <f>IF(基本情報入力シート!E122="","",基本情報入力シート!E122)</f>
        <v/>
      </c>
      <c r="E101" s="672" t="str">
        <f>IF(基本情報入力シート!F122="","",基本情報入力シート!F122)</f>
        <v/>
      </c>
      <c r="F101" s="672" t="str">
        <f>IF(基本情報入力シート!G122="","",基本情報入力シート!G122)</f>
        <v/>
      </c>
      <c r="G101" s="672" t="str">
        <f>IF(基本情報入力シート!H122="","",基本情報入力シート!H122)</f>
        <v/>
      </c>
      <c r="H101" s="672" t="str">
        <f>IF(基本情報入力シート!I122="","",基本情報入力シート!I122)</f>
        <v/>
      </c>
      <c r="I101" s="672" t="str">
        <f>IF(基本情報入力シート!J122="","",基本情報入力シート!J122)</f>
        <v/>
      </c>
      <c r="J101" s="672" t="str">
        <f>IF(基本情報入力シート!K122="","",基本情報入力シート!K122)</f>
        <v/>
      </c>
      <c r="K101" s="673" t="str">
        <f>IF(基本情報入力シート!L122="","",基本情報入力シート!L122)</f>
        <v/>
      </c>
      <c r="L101" s="674" t="str">
        <f>IF(基本情報入力シート!M122="","",基本情報入力シート!M122)</f>
        <v/>
      </c>
      <c r="M101" s="674" t="str">
        <f>IF(基本情報入力シート!R122="","",基本情報入力シート!R122)</f>
        <v/>
      </c>
      <c r="N101" s="674" t="str">
        <f>IF(基本情報入力シート!W122="","",基本情報入力シート!W122)</f>
        <v/>
      </c>
      <c r="O101" s="669" t="str">
        <f>IF(基本情報入力シート!X122="","",基本情報入力シート!X122)</f>
        <v/>
      </c>
      <c r="P101" s="675" t="str">
        <f>IF(基本情報入力シート!Y122="","",基本情報入力シート!Y122)</f>
        <v/>
      </c>
      <c r="Q101" s="676" t="str">
        <f>IF(基本情報入力シート!Z122="","",基本情報入力シート!Z122)</f>
        <v/>
      </c>
      <c r="R101" s="677" t="str">
        <f>IF(基本情報入力シート!AA122="","",基本情報入力シート!AA122)</f>
        <v/>
      </c>
      <c r="S101" s="678"/>
      <c r="T101" s="679"/>
      <c r="U101" s="680" t="s">
        <v>445</v>
      </c>
      <c r="V101" s="188" t="s">
        <v>100</v>
      </c>
      <c r="W101" s="681"/>
      <c r="X101" s="384" t="s">
        <v>131</v>
      </c>
      <c r="Y101" s="681"/>
      <c r="Z101" s="455" t="s">
        <v>353</v>
      </c>
      <c r="AA101" s="682"/>
      <c r="AB101" s="384" t="s">
        <v>131</v>
      </c>
      <c r="AC101" s="682"/>
      <c r="AD101" s="384" t="s">
        <v>132</v>
      </c>
      <c r="AE101" s="683" t="s">
        <v>168</v>
      </c>
      <c r="AF101" s="684" t="str">
        <f t="shared" si="6"/>
        <v/>
      </c>
      <c r="AG101" s="686" t="s">
        <v>354</v>
      </c>
      <c r="AH101" s="685" t="str">
        <f t="shared" si="7"/>
        <v/>
      </c>
    </row>
    <row r="102" spans="1:34" ht="36.75" customHeight="1">
      <c r="A102" s="669">
        <f t="shared" si="8"/>
        <v>91</v>
      </c>
      <c r="B102" s="670" t="str">
        <f>IF(基本情報入力シート!C123="","",基本情報入力シート!C123)</f>
        <v/>
      </c>
      <c r="C102" s="671" t="str">
        <f>IF(基本情報入力シート!D123="","",基本情報入力シート!D123)</f>
        <v/>
      </c>
      <c r="D102" s="672" t="str">
        <f>IF(基本情報入力シート!E123="","",基本情報入力シート!E123)</f>
        <v/>
      </c>
      <c r="E102" s="672" t="str">
        <f>IF(基本情報入力シート!F123="","",基本情報入力シート!F123)</f>
        <v/>
      </c>
      <c r="F102" s="672" t="str">
        <f>IF(基本情報入力シート!G123="","",基本情報入力シート!G123)</f>
        <v/>
      </c>
      <c r="G102" s="672" t="str">
        <f>IF(基本情報入力シート!H123="","",基本情報入力シート!H123)</f>
        <v/>
      </c>
      <c r="H102" s="672" t="str">
        <f>IF(基本情報入力シート!I123="","",基本情報入力シート!I123)</f>
        <v/>
      </c>
      <c r="I102" s="672" t="str">
        <f>IF(基本情報入力シート!J123="","",基本情報入力シート!J123)</f>
        <v/>
      </c>
      <c r="J102" s="672" t="str">
        <f>IF(基本情報入力シート!K123="","",基本情報入力シート!K123)</f>
        <v/>
      </c>
      <c r="K102" s="673" t="str">
        <f>IF(基本情報入力シート!L123="","",基本情報入力シート!L123)</f>
        <v/>
      </c>
      <c r="L102" s="674" t="str">
        <f>IF(基本情報入力シート!M123="","",基本情報入力シート!M123)</f>
        <v/>
      </c>
      <c r="M102" s="674" t="str">
        <f>IF(基本情報入力シート!R123="","",基本情報入力シート!R123)</f>
        <v/>
      </c>
      <c r="N102" s="674" t="str">
        <f>IF(基本情報入力シート!W123="","",基本情報入力シート!W123)</f>
        <v/>
      </c>
      <c r="O102" s="669" t="str">
        <f>IF(基本情報入力シート!X123="","",基本情報入力シート!X123)</f>
        <v/>
      </c>
      <c r="P102" s="675" t="str">
        <f>IF(基本情報入力シート!Y123="","",基本情報入力シート!Y123)</f>
        <v/>
      </c>
      <c r="Q102" s="676" t="str">
        <f>IF(基本情報入力シート!Z123="","",基本情報入力シート!Z123)</f>
        <v/>
      </c>
      <c r="R102" s="677" t="str">
        <f>IF(基本情報入力シート!AA123="","",基本情報入力シート!AA123)</f>
        <v/>
      </c>
      <c r="S102" s="678"/>
      <c r="T102" s="679"/>
      <c r="U102" s="680" t="s">
        <v>445</v>
      </c>
      <c r="V102" s="188" t="s">
        <v>100</v>
      </c>
      <c r="W102" s="681"/>
      <c r="X102" s="384" t="s">
        <v>131</v>
      </c>
      <c r="Y102" s="681"/>
      <c r="Z102" s="455" t="s">
        <v>353</v>
      </c>
      <c r="AA102" s="682"/>
      <c r="AB102" s="384" t="s">
        <v>131</v>
      </c>
      <c r="AC102" s="682"/>
      <c r="AD102" s="384" t="s">
        <v>132</v>
      </c>
      <c r="AE102" s="683" t="s">
        <v>168</v>
      </c>
      <c r="AF102" s="684" t="str">
        <f t="shared" si="6"/>
        <v/>
      </c>
      <c r="AG102" s="686" t="s">
        <v>354</v>
      </c>
      <c r="AH102" s="685" t="str">
        <f t="shared" si="7"/>
        <v/>
      </c>
    </row>
    <row r="103" spans="1:34" ht="36.75" customHeight="1">
      <c r="A103" s="669">
        <f t="shared" si="8"/>
        <v>92</v>
      </c>
      <c r="B103" s="670" t="str">
        <f>IF(基本情報入力シート!C124="","",基本情報入力シート!C124)</f>
        <v/>
      </c>
      <c r="C103" s="671" t="str">
        <f>IF(基本情報入力シート!D124="","",基本情報入力シート!D124)</f>
        <v/>
      </c>
      <c r="D103" s="672" t="str">
        <f>IF(基本情報入力シート!E124="","",基本情報入力シート!E124)</f>
        <v/>
      </c>
      <c r="E103" s="672" t="str">
        <f>IF(基本情報入力シート!F124="","",基本情報入力シート!F124)</f>
        <v/>
      </c>
      <c r="F103" s="672" t="str">
        <f>IF(基本情報入力シート!G124="","",基本情報入力シート!G124)</f>
        <v/>
      </c>
      <c r="G103" s="672" t="str">
        <f>IF(基本情報入力シート!H124="","",基本情報入力シート!H124)</f>
        <v/>
      </c>
      <c r="H103" s="672" t="str">
        <f>IF(基本情報入力シート!I124="","",基本情報入力シート!I124)</f>
        <v/>
      </c>
      <c r="I103" s="672" t="str">
        <f>IF(基本情報入力シート!J124="","",基本情報入力シート!J124)</f>
        <v/>
      </c>
      <c r="J103" s="672" t="str">
        <f>IF(基本情報入力シート!K124="","",基本情報入力シート!K124)</f>
        <v/>
      </c>
      <c r="K103" s="673" t="str">
        <f>IF(基本情報入力シート!L124="","",基本情報入力シート!L124)</f>
        <v/>
      </c>
      <c r="L103" s="674" t="str">
        <f>IF(基本情報入力シート!M124="","",基本情報入力シート!M124)</f>
        <v/>
      </c>
      <c r="M103" s="674" t="str">
        <f>IF(基本情報入力シート!R124="","",基本情報入力シート!R124)</f>
        <v/>
      </c>
      <c r="N103" s="674" t="str">
        <f>IF(基本情報入力シート!W124="","",基本情報入力シート!W124)</f>
        <v/>
      </c>
      <c r="O103" s="669" t="str">
        <f>IF(基本情報入力シート!X124="","",基本情報入力シート!X124)</f>
        <v/>
      </c>
      <c r="P103" s="675" t="str">
        <f>IF(基本情報入力シート!Y124="","",基本情報入力シート!Y124)</f>
        <v/>
      </c>
      <c r="Q103" s="676" t="str">
        <f>IF(基本情報入力シート!Z124="","",基本情報入力シート!Z124)</f>
        <v/>
      </c>
      <c r="R103" s="677" t="str">
        <f>IF(基本情報入力シート!AA124="","",基本情報入力シート!AA124)</f>
        <v/>
      </c>
      <c r="S103" s="678"/>
      <c r="T103" s="679"/>
      <c r="U103" s="680" t="s">
        <v>445</v>
      </c>
      <c r="V103" s="188" t="s">
        <v>100</v>
      </c>
      <c r="W103" s="681"/>
      <c r="X103" s="384" t="s">
        <v>131</v>
      </c>
      <c r="Y103" s="681"/>
      <c r="Z103" s="455" t="s">
        <v>353</v>
      </c>
      <c r="AA103" s="682"/>
      <c r="AB103" s="384" t="s">
        <v>131</v>
      </c>
      <c r="AC103" s="682"/>
      <c r="AD103" s="384" t="s">
        <v>132</v>
      </c>
      <c r="AE103" s="683" t="s">
        <v>168</v>
      </c>
      <c r="AF103" s="684" t="str">
        <f t="shared" si="6"/>
        <v/>
      </c>
      <c r="AG103" s="686" t="s">
        <v>354</v>
      </c>
      <c r="AH103" s="685" t="str">
        <f t="shared" si="7"/>
        <v/>
      </c>
    </row>
    <row r="104" spans="1:34" ht="36.75" customHeight="1">
      <c r="A104" s="669">
        <f t="shared" si="8"/>
        <v>93</v>
      </c>
      <c r="B104" s="670" t="str">
        <f>IF(基本情報入力シート!C125="","",基本情報入力シート!C125)</f>
        <v/>
      </c>
      <c r="C104" s="671" t="str">
        <f>IF(基本情報入力シート!D125="","",基本情報入力シート!D125)</f>
        <v/>
      </c>
      <c r="D104" s="672" t="str">
        <f>IF(基本情報入力シート!E125="","",基本情報入力シート!E125)</f>
        <v/>
      </c>
      <c r="E104" s="672" t="str">
        <f>IF(基本情報入力シート!F125="","",基本情報入力シート!F125)</f>
        <v/>
      </c>
      <c r="F104" s="672" t="str">
        <f>IF(基本情報入力シート!G125="","",基本情報入力シート!G125)</f>
        <v/>
      </c>
      <c r="G104" s="672" t="str">
        <f>IF(基本情報入力シート!H125="","",基本情報入力シート!H125)</f>
        <v/>
      </c>
      <c r="H104" s="672" t="str">
        <f>IF(基本情報入力シート!I125="","",基本情報入力シート!I125)</f>
        <v/>
      </c>
      <c r="I104" s="672" t="str">
        <f>IF(基本情報入力シート!J125="","",基本情報入力シート!J125)</f>
        <v/>
      </c>
      <c r="J104" s="672" t="str">
        <f>IF(基本情報入力シート!K125="","",基本情報入力シート!K125)</f>
        <v/>
      </c>
      <c r="K104" s="673" t="str">
        <f>IF(基本情報入力シート!L125="","",基本情報入力シート!L125)</f>
        <v/>
      </c>
      <c r="L104" s="674" t="str">
        <f>IF(基本情報入力シート!M125="","",基本情報入力シート!M125)</f>
        <v/>
      </c>
      <c r="M104" s="674" t="str">
        <f>IF(基本情報入力シート!R125="","",基本情報入力シート!R125)</f>
        <v/>
      </c>
      <c r="N104" s="674" t="str">
        <f>IF(基本情報入力シート!W125="","",基本情報入力シート!W125)</f>
        <v/>
      </c>
      <c r="O104" s="669" t="str">
        <f>IF(基本情報入力シート!X125="","",基本情報入力シート!X125)</f>
        <v/>
      </c>
      <c r="P104" s="675" t="str">
        <f>IF(基本情報入力シート!Y125="","",基本情報入力シート!Y125)</f>
        <v/>
      </c>
      <c r="Q104" s="676" t="str">
        <f>IF(基本情報入力シート!Z125="","",基本情報入力シート!Z125)</f>
        <v/>
      </c>
      <c r="R104" s="677" t="str">
        <f>IF(基本情報入力シート!AA125="","",基本情報入力シート!AA125)</f>
        <v/>
      </c>
      <c r="S104" s="678"/>
      <c r="T104" s="679"/>
      <c r="U104" s="680" t="s">
        <v>445</v>
      </c>
      <c r="V104" s="188" t="s">
        <v>100</v>
      </c>
      <c r="W104" s="681"/>
      <c r="X104" s="384" t="s">
        <v>131</v>
      </c>
      <c r="Y104" s="681"/>
      <c r="Z104" s="455" t="s">
        <v>353</v>
      </c>
      <c r="AA104" s="682"/>
      <c r="AB104" s="384" t="s">
        <v>131</v>
      </c>
      <c r="AC104" s="682"/>
      <c r="AD104" s="384" t="s">
        <v>132</v>
      </c>
      <c r="AE104" s="683" t="s">
        <v>168</v>
      </c>
      <c r="AF104" s="684" t="str">
        <f t="shared" si="6"/>
        <v/>
      </c>
      <c r="AG104" s="686" t="s">
        <v>354</v>
      </c>
      <c r="AH104" s="685" t="str">
        <f t="shared" si="7"/>
        <v/>
      </c>
    </row>
    <row r="105" spans="1:34" ht="36.75" customHeight="1">
      <c r="A105" s="669">
        <f t="shared" si="8"/>
        <v>94</v>
      </c>
      <c r="B105" s="670" t="str">
        <f>IF(基本情報入力シート!C126="","",基本情報入力シート!C126)</f>
        <v/>
      </c>
      <c r="C105" s="671" t="str">
        <f>IF(基本情報入力シート!D126="","",基本情報入力シート!D126)</f>
        <v/>
      </c>
      <c r="D105" s="672" t="str">
        <f>IF(基本情報入力シート!E126="","",基本情報入力シート!E126)</f>
        <v/>
      </c>
      <c r="E105" s="672" t="str">
        <f>IF(基本情報入力シート!F126="","",基本情報入力シート!F126)</f>
        <v/>
      </c>
      <c r="F105" s="672" t="str">
        <f>IF(基本情報入力シート!G126="","",基本情報入力シート!G126)</f>
        <v/>
      </c>
      <c r="G105" s="672" t="str">
        <f>IF(基本情報入力シート!H126="","",基本情報入力シート!H126)</f>
        <v/>
      </c>
      <c r="H105" s="672" t="str">
        <f>IF(基本情報入力シート!I126="","",基本情報入力シート!I126)</f>
        <v/>
      </c>
      <c r="I105" s="672" t="str">
        <f>IF(基本情報入力シート!J126="","",基本情報入力シート!J126)</f>
        <v/>
      </c>
      <c r="J105" s="672" t="str">
        <f>IF(基本情報入力シート!K126="","",基本情報入力シート!K126)</f>
        <v/>
      </c>
      <c r="K105" s="673" t="str">
        <f>IF(基本情報入力シート!L126="","",基本情報入力シート!L126)</f>
        <v/>
      </c>
      <c r="L105" s="674" t="str">
        <f>IF(基本情報入力シート!M126="","",基本情報入力シート!M126)</f>
        <v/>
      </c>
      <c r="M105" s="674" t="str">
        <f>IF(基本情報入力シート!R126="","",基本情報入力シート!R126)</f>
        <v/>
      </c>
      <c r="N105" s="674" t="str">
        <f>IF(基本情報入力シート!W126="","",基本情報入力シート!W126)</f>
        <v/>
      </c>
      <c r="O105" s="669" t="str">
        <f>IF(基本情報入力シート!X126="","",基本情報入力シート!X126)</f>
        <v/>
      </c>
      <c r="P105" s="675" t="str">
        <f>IF(基本情報入力シート!Y126="","",基本情報入力シート!Y126)</f>
        <v/>
      </c>
      <c r="Q105" s="676" t="str">
        <f>IF(基本情報入力シート!Z126="","",基本情報入力シート!Z126)</f>
        <v/>
      </c>
      <c r="R105" s="677" t="str">
        <f>IF(基本情報入力シート!AA126="","",基本情報入力シート!AA126)</f>
        <v/>
      </c>
      <c r="S105" s="678"/>
      <c r="T105" s="679"/>
      <c r="U105" s="680" t="s">
        <v>445</v>
      </c>
      <c r="V105" s="188" t="s">
        <v>100</v>
      </c>
      <c r="W105" s="681"/>
      <c r="X105" s="384" t="s">
        <v>131</v>
      </c>
      <c r="Y105" s="681"/>
      <c r="Z105" s="455" t="s">
        <v>353</v>
      </c>
      <c r="AA105" s="682"/>
      <c r="AB105" s="384" t="s">
        <v>131</v>
      </c>
      <c r="AC105" s="682"/>
      <c r="AD105" s="384" t="s">
        <v>132</v>
      </c>
      <c r="AE105" s="683" t="s">
        <v>168</v>
      </c>
      <c r="AF105" s="684" t="str">
        <f t="shared" si="6"/>
        <v/>
      </c>
      <c r="AG105" s="686" t="s">
        <v>354</v>
      </c>
      <c r="AH105" s="685" t="str">
        <f t="shared" si="7"/>
        <v/>
      </c>
    </row>
    <row r="106" spans="1:34" ht="36.75" customHeight="1">
      <c r="A106" s="669">
        <f t="shared" si="8"/>
        <v>95</v>
      </c>
      <c r="B106" s="670" t="str">
        <f>IF(基本情報入力シート!C127="","",基本情報入力シート!C127)</f>
        <v/>
      </c>
      <c r="C106" s="671" t="str">
        <f>IF(基本情報入力シート!D127="","",基本情報入力シート!D127)</f>
        <v/>
      </c>
      <c r="D106" s="672" t="str">
        <f>IF(基本情報入力シート!E127="","",基本情報入力シート!E127)</f>
        <v/>
      </c>
      <c r="E106" s="672" t="str">
        <f>IF(基本情報入力シート!F127="","",基本情報入力シート!F127)</f>
        <v/>
      </c>
      <c r="F106" s="672" t="str">
        <f>IF(基本情報入力シート!G127="","",基本情報入力シート!G127)</f>
        <v/>
      </c>
      <c r="G106" s="672" t="str">
        <f>IF(基本情報入力シート!H127="","",基本情報入力シート!H127)</f>
        <v/>
      </c>
      <c r="H106" s="672" t="str">
        <f>IF(基本情報入力シート!I127="","",基本情報入力シート!I127)</f>
        <v/>
      </c>
      <c r="I106" s="672" t="str">
        <f>IF(基本情報入力シート!J127="","",基本情報入力シート!J127)</f>
        <v/>
      </c>
      <c r="J106" s="672" t="str">
        <f>IF(基本情報入力シート!K127="","",基本情報入力シート!K127)</f>
        <v/>
      </c>
      <c r="K106" s="673" t="str">
        <f>IF(基本情報入力シート!L127="","",基本情報入力シート!L127)</f>
        <v/>
      </c>
      <c r="L106" s="674" t="str">
        <f>IF(基本情報入力シート!M127="","",基本情報入力シート!M127)</f>
        <v/>
      </c>
      <c r="M106" s="674" t="str">
        <f>IF(基本情報入力シート!R127="","",基本情報入力シート!R127)</f>
        <v/>
      </c>
      <c r="N106" s="674" t="str">
        <f>IF(基本情報入力シート!W127="","",基本情報入力シート!W127)</f>
        <v/>
      </c>
      <c r="O106" s="669" t="str">
        <f>IF(基本情報入力シート!X127="","",基本情報入力シート!X127)</f>
        <v/>
      </c>
      <c r="P106" s="675" t="str">
        <f>IF(基本情報入力シート!Y127="","",基本情報入力シート!Y127)</f>
        <v/>
      </c>
      <c r="Q106" s="676" t="str">
        <f>IF(基本情報入力シート!Z127="","",基本情報入力シート!Z127)</f>
        <v/>
      </c>
      <c r="R106" s="677" t="str">
        <f>IF(基本情報入力シート!AA127="","",基本情報入力シート!AA127)</f>
        <v/>
      </c>
      <c r="S106" s="678"/>
      <c r="T106" s="679"/>
      <c r="U106" s="680" t="s">
        <v>445</v>
      </c>
      <c r="V106" s="188" t="s">
        <v>100</v>
      </c>
      <c r="W106" s="681"/>
      <c r="X106" s="384" t="s">
        <v>131</v>
      </c>
      <c r="Y106" s="681"/>
      <c r="Z106" s="455" t="s">
        <v>353</v>
      </c>
      <c r="AA106" s="682"/>
      <c r="AB106" s="384" t="s">
        <v>131</v>
      </c>
      <c r="AC106" s="682"/>
      <c r="AD106" s="384" t="s">
        <v>132</v>
      </c>
      <c r="AE106" s="683" t="s">
        <v>168</v>
      </c>
      <c r="AF106" s="684" t="str">
        <f t="shared" si="6"/>
        <v/>
      </c>
      <c r="AG106" s="686" t="s">
        <v>354</v>
      </c>
      <c r="AH106" s="685" t="str">
        <f t="shared" si="7"/>
        <v/>
      </c>
    </row>
    <row r="107" spans="1:34" ht="36.75" customHeight="1">
      <c r="A107" s="669">
        <f t="shared" si="8"/>
        <v>96</v>
      </c>
      <c r="B107" s="670" t="str">
        <f>IF(基本情報入力シート!C128="","",基本情報入力シート!C128)</f>
        <v/>
      </c>
      <c r="C107" s="671" t="str">
        <f>IF(基本情報入力シート!D128="","",基本情報入力シート!D128)</f>
        <v/>
      </c>
      <c r="D107" s="672" t="str">
        <f>IF(基本情報入力シート!E128="","",基本情報入力シート!E128)</f>
        <v/>
      </c>
      <c r="E107" s="672" t="str">
        <f>IF(基本情報入力シート!F128="","",基本情報入力シート!F128)</f>
        <v/>
      </c>
      <c r="F107" s="672" t="str">
        <f>IF(基本情報入力シート!G128="","",基本情報入力シート!G128)</f>
        <v/>
      </c>
      <c r="G107" s="672" t="str">
        <f>IF(基本情報入力シート!H128="","",基本情報入力シート!H128)</f>
        <v/>
      </c>
      <c r="H107" s="672" t="str">
        <f>IF(基本情報入力シート!I128="","",基本情報入力シート!I128)</f>
        <v/>
      </c>
      <c r="I107" s="672" t="str">
        <f>IF(基本情報入力シート!J128="","",基本情報入力シート!J128)</f>
        <v/>
      </c>
      <c r="J107" s="672" t="str">
        <f>IF(基本情報入力シート!K128="","",基本情報入力シート!K128)</f>
        <v/>
      </c>
      <c r="K107" s="673" t="str">
        <f>IF(基本情報入力シート!L128="","",基本情報入力シート!L128)</f>
        <v/>
      </c>
      <c r="L107" s="674" t="str">
        <f>IF(基本情報入力シート!M128="","",基本情報入力シート!M128)</f>
        <v/>
      </c>
      <c r="M107" s="674" t="str">
        <f>IF(基本情報入力シート!R128="","",基本情報入力シート!R128)</f>
        <v/>
      </c>
      <c r="N107" s="674" t="str">
        <f>IF(基本情報入力シート!W128="","",基本情報入力シート!W128)</f>
        <v/>
      </c>
      <c r="O107" s="669" t="str">
        <f>IF(基本情報入力シート!X128="","",基本情報入力シート!X128)</f>
        <v/>
      </c>
      <c r="P107" s="675" t="str">
        <f>IF(基本情報入力シート!Y128="","",基本情報入力シート!Y128)</f>
        <v/>
      </c>
      <c r="Q107" s="676" t="str">
        <f>IF(基本情報入力シート!Z128="","",基本情報入力シート!Z128)</f>
        <v/>
      </c>
      <c r="R107" s="677" t="str">
        <f>IF(基本情報入力シート!AA128="","",基本情報入力シート!AA128)</f>
        <v/>
      </c>
      <c r="S107" s="678"/>
      <c r="T107" s="679"/>
      <c r="U107" s="680" t="s">
        <v>445</v>
      </c>
      <c r="V107" s="188" t="s">
        <v>100</v>
      </c>
      <c r="W107" s="681"/>
      <c r="X107" s="384" t="s">
        <v>131</v>
      </c>
      <c r="Y107" s="681"/>
      <c r="Z107" s="455" t="s">
        <v>353</v>
      </c>
      <c r="AA107" s="682"/>
      <c r="AB107" s="384" t="s">
        <v>131</v>
      </c>
      <c r="AC107" s="682"/>
      <c r="AD107" s="384" t="s">
        <v>132</v>
      </c>
      <c r="AE107" s="683" t="s">
        <v>168</v>
      </c>
      <c r="AF107" s="684" t="str">
        <f t="shared" si="6"/>
        <v/>
      </c>
      <c r="AG107" s="686" t="s">
        <v>354</v>
      </c>
      <c r="AH107" s="685" t="str">
        <f t="shared" si="7"/>
        <v/>
      </c>
    </row>
    <row r="108" spans="1:34" ht="36.75" customHeight="1">
      <c r="A108" s="669">
        <f t="shared" si="8"/>
        <v>97</v>
      </c>
      <c r="B108" s="670" t="str">
        <f>IF(基本情報入力シート!C129="","",基本情報入力シート!C129)</f>
        <v/>
      </c>
      <c r="C108" s="671" t="str">
        <f>IF(基本情報入力シート!D129="","",基本情報入力シート!D129)</f>
        <v/>
      </c>
      <c r="D108" s="672" t="str">
        <f>IF(基本情報入力シート!E129="","",基本情報入力シート!E129)</f>
        <v/>
      </c>
      <c r="E108" s="672" t="str">
        <f>IF(基本情報入力シート!F129="","",基本情報入力シート!F129)</f>
        <v/>
      </c>
      <c r="F108" s="672" t="str">
        <f>IF(基本情報入力シート!G129="","",基本情報入力シート!G129)</f>
        <v/>
      </c>
      <c r="G108" s="672" t="str">
        <f>IF(基本情報入力シート!H129="","",基本情報入力シート!H129)</f>
        <v/>
      </c>
      <c r="H108" s="672" t="str">
        <f>IF(基本情報入力シート!I129="","",基本情報入力シート!I129)</f>
        <v/>
      </c>
      <c r="I108" s="672" t="str">
        <f>IF(基本情報入力シート!J129="","",基本情報入力シート!J129)</f>
        <v/>
      </c>
      <c r="J108" s="672" t="str">
        <f>IF(基本情報入力シート!K129="","",基本情報入力シート!K129)</f>
        <v/>
      </c>
      <c r="K108" s="673" t="str">
        <f>IF(基本情報入力シート!L129="","",基本情報入力シート!L129)</f>
        <v/>
      </c>
      <c r="L108" s="674" t="str">
        <f>IF(基本情報入力シート!M129="","",基本情報入力シート!M129)</f>
        <v/>
      </c>
      <c r="M108" s="674" t="str">
        <f>IF(基本情報入力シート!R129="","",基本情報入力シート!R129)</f>
        <v/>
      </c>
      <c r="N108" s="674" t="str">
        <f>IF(基本情報入力シート!W129="","",基本情報入力シート!W129)</f>
        <v/>
      </c>
      <c r="O108" s="669" t="str">
        <f>IF(基本情報入力シート!X129="","",基本情報入力シート!X129)</f>
        <v/>
      </c>
      <c r="P108" s="675" t="str">
        <f>IF(基本情報入力シート!Y129="","",基本情報入力シート!Y129)</f>
        <v/>
      </c>
      <c r="Q108" s="676" t="str">
        <f>IF(基本情報入力シート!Z129="","",基本情報入力シート!Z129)</f>
        <v/>
      </c>
      <c r="R108" s="677" t="str">
        <f>IF(基本情報入力シート!AA129="","",基本情報入力シート!AA129)</f>
        <v/>
      </c>
      <c r="S108" s="678"/>
      <c r="T108" s="679"/>
      <c r="U108" s="680" t="s">
        <v>445</v>
      </c>
      <c r="V108" s="188" t="s">
        <v>100</v>
      </c>
      <c r="W108" s="681"/>
      <c r="X108" s="384" t="s">
        <v>131</v>
      </c>
      <c r="Y108" s="681"/>
      <c r="Z108" s="455" t="s">
        <v>353</v>
      </c>
      <c r="AA108" s="682"/>
      <c r="AB108" s="384" t="s">
        <v>131</v>
      </c>
      <c r="AC108" s="682"/>
      <c r="AD108" s="384" t="s">
        <v>132</v>
      </c>
      <c r="AE108" s="683" t="s">
        <v>168</v>
      </c>
      <c r="AF108" s="684" t="str">
        <f t="shared" si="6"/>
        <v/>
      </c>
      <c r="AG108" s="686" t="s">
        <v>354</v>
      </c>
      <c r="AH108" s="685" t="str">
        <f t="shared" si="7"/>
        <v/>
      </c>
    </row>
    <row r="109" spans="1:34" ht="36.75" customHeight="1">
      <c r="A109" s="669">
        <f t="shared" si="8"/>
        <v>98</v>
      </c>
      <c r="B109" s="670" t="str">
        <f>IF(基本情報入力シート!C130="","",基本情報入力シート!C130)</f>
        <v/>
      </c>
      <c r="C109" s="671" t="str">
        <f>IF(基本情報入力シート!D130="","",基本情報入力シート!D130)</f>
        <v/>
      </c>
      <c r="D109" s="672" t="str">
        <f>IF(基本情報入力シート!E130="","",基本情報入力シート!E130)</f>
        <v/>
      </c>
      <c r="E109" s="672" t="str">
        <f>IF(基本情報入力シート!F130="","",基本情報入力シート!F130)</f>
        <v/>
      </c>
      <c r="F109" s="672" t="str">
        <f>IF(基本情報入力シート!G130="","",基本情報入力シート!G130)</f>
        <v/>
      </c>
      <c r="G109" s="672" t="str">
        <f>IF(基本情報入力シート!H130="","",基本情報入力シート!H130)</f>
        <v/>
      </c>
      <c r="H109" s="672" t="str">
        <f>IF(基本情報入力シート!I130="","",基本情報入力シート!I130)</f>
        <v/>
      </c>
      <c r="I109" s="672" t="str">
        <f>IF(基本情報入力シート!J130="","",基本情報入力シート!J130)</f>
        <v/>
      </c>
      <c r="J109" s="672" t="str">
        <f>IF(基本情報入力シート!K130="","",基本情報入力シート!K130)</f>
        <v/>
      </c>
      <c r="K109" s="673" t="str">
        <f>IF(基本情報入力シート!L130="","",基本情報入力シート!L130)</f>
        <v/>
      </c>
      <c r="L109" s="674" t="str">
        <f>IF(基本情報入力シート!M130="","",基本情報入力シート!M130)</f>
        <v/>
      </c>
      <c r="M109" s="674" t="str">
        <f>IF(基本情報入力シート!R130="","",基本情報入力シート!R130)</f>
        <v/>
      </c>
      <c r="N109" s="674" t="str">
        <f>IF(基本情報入力シート!W130="","",基本情報入力シート!W130)</f>
        <v/>
      </c>
      <c r="O109" s="669" t="str">
        <f>IF(基本情報入力シート!X130="","",基本情報入力シート!X130)</f>
        <v/>
      </c>
      <c r="P109" s="675" t="str">
        <f>IF(基本情報入力シート!Y130="","",基本情報入力シート!Y130)</f>
        <v/>
      </c>
      <c r="Q109" s="676" t="str">
        <f>IF(基本情報入力シート!Z130="","",基本情報入力シート!Z130)</f>
        <v/>
      </c>
      <c r="R109" s="677" t="str">
        <f>IF(基本情報入力シート!AA130="","",基本情報入力シート!AA130)</f>
        <v/>
      </c>
      <c r="S109" s="678"/>
      <c r="T109" s="679"/>
      <c r="U109" s="680" t="s">
        <v>445</v>
      </c>
      <c r="V109" s="188" t="s">
        <v>100</v>
      </c>
      <c r="W109" s="681"/>
      <c r="X109" s="384" t="s">
        <v>131</v>
      </c>
      <c r="Y109" s="681"/>
      <c r="Z109" s="455" t="s">
        <v>353</v>
      </c>
      <c r="AA109" s="682"/>
      <c r="AB109" s="384" t="s">
        <v>131</v>
      </c>
      <c r="AC109" s="682"/>
      <c r="AD109" s="384" t="s">
        <v>132</v>
      </c>
      <c r="AE109" s="683" t="s">
        <v>168</v>
      </c>
      <c r="AF109" s="684" t="str">
        <f t="shared" si="6"/>
        <v/>
      </c>
      <c r="AG109" s="686" t="s">
        <v>354</v>
      </c>
      <c r="AH109" s="685" t="str">
        <f t="shared" si="7"/>
        <v/>
      </c>
    </row>
    <row r="110" spans="1:34" ht="36.75" customHeight="1">
      <c r="A110" s="669">
        <f t="shared" si="8"/>
        <v>99</v>
      </c>
      <c r="B110" s="670" t="str">
        <f>IF(基本情報入力シート!C131="","",基本情報入力シート!C131)</f>
        <v/>
      </c>
      <c r="C110" s="671" t="str">
        <f>IF(基本情報入力シート!D131="","",基本情報入力シート!D131)</f>
        <v/>
      </c>
      <c r="D110" s="672" t="str">
        <f>IF(基本情報入力シート!E131="","",基本情報入力シート!E131)</f>
        <v/>
      </c>
      <c r="E110" s="672" t="str">
        <f>IF(基本情報入力シート!F131="","",基本情報入力シート!F131)</f>
        <v/>
      </c>
      <c r="F110" s="672" t="str">
        <f>IF(基本情報入力シート!G131="","",基本情報入力シート!G131)</f>
        <v/>
      </c>
      <c r="G110" s="672" t="str">
        <f>IF(基本情報入力シート!H131="","",基本情報入力シート!H131)</f>
        <v/>
      </c>
      <c r="H110" s="672" t="str">
        <f>IF(基本情報入力シート!I131="","",基本情報入力シート!I131)</f>
        <v/>
      </c>
      <c r="I110" s="672" t="str">
        <f>IF(基本情報入力シート!J131="","",基本情報入力シート!J131)</f>
        <v/>
      </c>
      <c r="J110" s="672" t="str">
        <f>IF(基本情報入力シート!K131="","",基本情報入力シート!K131)</f>
        <v/>
      </c>
      <c r="K110" s="673" t="str">
        <f>IF(基本情報入力シート!L131="","",基本情報入力シート!L131)</f>
        <v/>
      </c>
      <c r="L110" s="674" t="str">
        <f>IF(基本情報入力シート!M131="","",基本情報入力シート!M131)</f>
        <v/>
      </c>
      <c r="M110" s="674" t="str">
        <f>IF(基本情報入力シート!R131="","",基本情報入力シート!R131)</f>
        <v/>
      </c>
      <c r="N110" s="674" t="str">
        <f>IF(基本情報入力シート!W131="","",基本情報入力シート!W131)</f>
        <v/>
      </c>
      <c r="O110" s="669" t="str">
        <f>IF(基本情報入力シート!X131="","",基本情報入力シート!X131)</f>
        <v/>
      </c>
      <c r="P110" s="675" t="str">
        <f>IF(基本情報入力シート!Y131="","",基本情報入力シート!Y131)</f>
        <v/>
      </c>
      <c r="Q110" s="676" t="str">
        <f>IF(基本情報入力シート!Z131="","",基本情報入力シート!Z131)</f>
        <v/>
      </c>
      <c r="R110" s="677" t="str">
        <f>IF(基本情報入力シート!AA131="","",基本情報入力シート!AA131)</f>
        <v/>
      </c>
      <c r="S110" s="678"/>
      <c r="T110" s="679"/>
      <c r="U110" s="680" t="s">
        <v>445</v>
      </c>
      <c r="V110" s="188" t="s">
        <v>100</v>
      </c>
      <c r="W110" s="681"/>
      <c r="X110" s="384" t="s">
        <v>131</v>
      </c>
      <c r="Y110" s="681"/>
      <c r="Z110" s="455" t="s">
        <v>353</v>
      </c>
      <c r="AA110" s="682"/>
      <c r="AB110" s="384" t="s">
        <v>131</v>
      </c>
      <c r="AC110" s="682"/>
      <c r="AD110" s="384" t="s">
        <v>132</v>
      </c>
      <c r="AE110" s="683" t="s">
        <v>168</v>
      </c>
      <c r="AF110" s="684" t="str">
        <f t="shared" si="6"/>
        <v/>
      </c>
      <c r="AG110" s="686" t="s">
        <v>354</v>
      </c>
      <c r="AH110" s="685" t="str">
        <f t="shared" si="7"/>
        <v/>
      </c>
    </row>
    <row r="111" spans="1:34" ht="36.75" customHeight="1">
      <c r="A111" s="669">
        <f t="shared" si="8"/>
        <v>100</v>
      </c>
      <c r="B111" s="670" t="str">
        <f>IF(基本情報入力シート!C132="","",基本情報入力シート!C132)</f>
        <v/>
      </c>
      <c r="C111" s="671" t="str">
        <f>IF(基本情報入力シート!D132="","",基本情報入力シート!D132)</f>
        <v/>
      </c>
      <c r="D111" s="672" t="str">
        <f>IF(基本情報入力シート!E132="","",基本情報入力シート!E132)</f>
        <v/>
      </c>
      <c r="E111" s="672" t="str">
        <f>IF(基本情報入力シート!F132="","",基本情報入力シート!F132)</f>
        <v/>
      </c>
      <c r="F111" s="672" t="str">
        <f>IF(基本情報入力シート!G132="","",基本情報入力シート!G132)</f>
        <v/>
      </c>
      <c r="G111" s="672" t="str">
        <f>IF(基本情報入力シート!H132="","",基本情報入力シート!H132)</f>
        <v/>
      </c>
      <c r="H111" s="672" t="str">
        <f>IF(基本情報入力シート!I132="","",基本情報入力シート!I132)</f>
        <v/>
      </c>
      <c r="I111" s="672" t="str">
        <f>IF(基本情報入力シート!J132="","",基本情報入力シート!J132)</f>
        <v/>
      </c>
      <c r="J111" s="672" t="str">
        <f>IF(基本情報入力シート!K132="","",基本情報入力シート!K132)</f>
        <v/>
      </c>
      <c r="K111" s="673" t="str">
        <f>IF(基本情報入力シート!L132="","",基本情報入力シート!L132)</f>
        <v/>
      </c>
      <c r="L111" s="674" t="str">
        <f>IF(基本情報入力シート!M132="","",基本情報入力シート!M132)</f>
        <v/>
      </c>
      <c r="M111" s="674" t="str">
        <f>IF(基本情報入力シート!R132="","",基本情報入力シート!R132)</f>
        <v/>
      </c>
      <c r="N111" s="674" t="str">
        <f>IF(基本情報入力シート!W132="","",基本情報入力シート!W132)</f>
        <v/>
      </c>
      <c r="O111" s="669" t="str">
        <f>IF(基本情報入力シート!X132="","",基本情報入力シート!X132)</f>
        <v/>
      </c>
      <c r="P111" s="675" t="str">
        <f>IF(基本情報入力シート!Y132="","",基本情報入力シート!Y132)</f>
        <v/>
      </c>
      <c r="Q111" s="676" t="str">
        <f>IF(基本情報入力シート!Z132="","",基本情報入力シート!Z132)</f>
        <v/>
      </c>
      <c r="R111" s="677" t="str">
        <f>IF(基本情報入力シート!AA132="","",基本情報入力シート!AA132)</f>
        <v/>
      </c>
      <c r="S111" s="678"/>
      <c r="T111" s="679"/>
      <c r="U111" s="680" t="s">
        <v>445</v>
      </c>
      <c r="V111" s="188" t="s">
        <v>100</v>
      </c>
      <c r="W111" s="681"/>
      <c r="X111" s="384" t="s">
        <v>131</v>
      </c>
      <c r="Y111" s="681"/>
      <c r="Z111" s="455" t="s">
        <v>353</v>
      </c>
      <c r="AA111" s="682"/>
      <c r="AB111" s="384" t="s">
        <v>131</v>
      </c>
      <c r="AC111" s="682"/>
      <c r="AD111" s="384" t="s">
        <v>132</v>
      </c>
      <c r="AE111" s="683" t="s">
        <v>168</v>
      </c>
      <c r="AF111" s="684" t="str">
        <f t="shared" si="6"/>
        <v/>
      </c>
      <c r="AG111" s="686" t="s">
        <v>354</v>
      </c>
      <c r="AH111" s="685" t="str">
        <f t="shared" si="7"/>
        <v/>
      </c>
    </row>
  </sheetData>
  <autoFilter ref="L11:AH11" xr:uid="{00000000-0009-0000-0000-000003000000}"/>
  <mergeCells count="18">
    <mergeCell ref="V8:AG8"/>
    <mergeCell ref="AH8:AH10"/>
    <mergeCell ref="S9:S10"/>
    <mergeCell ref="T9:T10"/>
    <mergeCell ref="U9:U10"/>
    <mergeCell ref="V9:AG10"/>
    <mergeCell ref="P7:P10"/>
    <mergeCell ref="Q7:Q10"/>
    <mergeCell ref="R7:R10"/>
    <mergeCell ref="M8:N8"/>
    <mergeCell ref="T8:U8"/>
    <mergeCell ref="A3:C3"/>
    <mergeCell ref="D3:O3"/>
    <mergeCell ref="A5:N5"/>
    <mergeCell ref="A7:A10"/>
    <mergeCell ref="B7:K10"/>
    <mergeCell ref="L7:L10"/>
    <mergeCell ref="O7:O10"/>
  </mergeCells>
  <phoneticPr fontId="99"/>
  <dataValidations count="3">
    <dataValidation operator="equal" allowBlank="1" showInputMessage="1" showErrorMessage="1" sqref="B12:R111 W12:W111 Y12:Y111 AA12:AA111 AC12:AC111" xr:uid="{00000000-0002-0000-0300-000000000000}">
      <formula1>0</formula1>
      <formula2>0</formula2>
    </dataValidation>
    <dataValidation type="list" operator="equal" allowBlank="1" showInputMessage="1" showErrorMessage="1" sqref="S12:S111" xr:uid="{00000000-0002-0000-0300-000001000000}">
      <formula1>"新規,継続,区分変更"</formula1>
      <formula2>0</formula2>
    </dataValidation>
    <dataValidation type="list" operator="equal" allowBlank="1" showInputMessage="1" showErrorMessage="1" sqref="T12:T111" xr:uid="{00000000-0002-0000-0300-000002000000}">
      <formula1>"加算Ⅰ,加算Ⅱ,加算Ⅲ"</formula1>
      <formula2>0</formula2>
    </dataValidation>
  </dataValidations>
  <pageMargins left="0.39374999999999999" right="0.39374999999999999" top="0.66944444444444395" bottom="0.43333333333333302" header="0.51180555555555496" footer="0.51180555555555496"/>
  <pageSetup paperSize="0" scale="0" firstPageNumber="0" orientation="portrait" usePrinterDefaults="0" horizontalDpi="0" verticalDpi="0" copies="0"/>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115"/>
  <sheetViews>
    <sheetView zoomScaleNormal="100" zoomScalePageLayoutView="60" workbookViewId="0"/>
  </sheetViews>
  <sheetFormatPr defaultRowHeight="12.75"/>
  <cols>
    <col min="1" max="1" width="3.73046875" style="93"/>
    <col min="2" max="11" width="2.6640625" style="93"/>
    <col min="12" max="12" width="12.53125" style="93"/>
    <col min="13" max="13" width="12" style="93"/>
    <col min="14" max="14" width="12.73046875" style="93"/>
    <col min="15" max="16" width="31.46484375" style="93"/>
    <col min="17" max="17" width="10.73046875" style="93"/>
    <col min="18" max="18" width="10.06640625" style="93"/>
    <col min="19" max="20" width="13.73046875" style="93"/>
    <col min="21" max="21" width="6.73046875" style="93"/>
    <col min="22" max="22" width="31.73046875" style="93"/>
    <col min="23" max="23" width="4.796875" style="93"/>
    <col min="24" max="24" width="3.6640625" style="93"/>
    <col min="25" max="25" width="3.06640625" style="93"/>
    <col min="26" max="26" width="3.6640625" style="93"/>
    <col min="27" max="27" width="8" style="93"/>
    <col min="28" max="28" width="3.6640625" style="93"/>
    <col min="29" max="29" width="3.06640625" style="93"/>
    <col min="30" max="30" width="3.6640625" style="93"/>
    <col min="31" max="32" width="3.06640625" style="93"/>
    <col min="33" max="33" width="3.3984375" style="93"/>
    <col min="34" max="34" width="5.86328125" style="93"/>
    <col min="35" max="35" width="16.06640625" style="93"/>
    <col min="36" max="36" width="2.46484375" style="93"/>
    <col min="37" max="37" width="6.06640625" style="93"/>
    <col min="38" max="47" width="8.33203125" style="93"/>
    <col min="48" max="1025" width="2.46484375" style="93"/>
  </cols>
  <sheetData>
    <row r="1" spans="1:47" ht="21" customHeight="1">
      <c r="A1" s="636" t="s">
        <v>355</v>
      </c>
      <c r="B1" s="96"/>
      <c r="C1" s="96"/>
      <c r="D1" s="96"/>
      <c r="E1" s="96"/>
      <c r="F1" s="96"/>
      <c r="G1" s="96"/>
      <c r="H1" s="637" t="s">
        <v>356</v>
      </c>
      <c r="I1" s="96"/>
      <c r="J1" s="96"/>
      <c r="K1" s="96"/>
      <c r="L1" s="96"/>
      <c r="M1" s="96"/>
      <c r="N1" s="96"/>
      <c r="O1" s="96"/>
      <c r="P1" s="96"/>
      <c r="Q1" s="96"/>
      <c r="R1" s="96"/>
      <c r="S1" s="96"/>
      <c r="T1" s="96"/>
      <c r="U1" s="96"/>
      <c r="V1" s="96"/>
      <c r="W1" s="96"/>
      <c r="X1" s="96"/>
      <c r="Y1" s="96"/>
      <c r="Z1" s="96"/>
      <c r="AA1" s="97"/>
      <c r="AB1" s="97"/>
      <c r="AC1" s="97"/>
      <c r="AD1" s="97"/>
      <c r="AE1" s="97"/>
      <c r="AF1" s="97"/>
      <c r="AG1" s="97"/>
      <c r="AH1" s="97"/>
      <c r="AI1" s="97"/>
      <c r="AJ1" s="96"/>
      <c r="AK1" s="96"/>
      <c r="AL1" s="96"/>
      <c r="AM1" s="96"/>
      <c r="AN1" s="96"/>
      <c r="AO1" s="96"/>
      <c r="AP1" s="96"/>
      <c r="AQ1" s="96"/>
      <c r="AR1" s="96"/>
      <c r="AS1" s="96"/>
      <c r="AT1" s="96"/>
      <c r="AU1" s="96"/>
    </row>
    <row r="2" spans="1:47" ht="21" customHeight="1">
      <c r="A2" s="96"/>
      <c r="B2" s="637"/>
      <c r="C2" s="637"/>
      <c r="D2" s="637"/>
      <c r="E2" s="637"/>
      <c r="F2" s="637"/>
      <c r="G2" s="637"/>
      <c r="H2" s="637"/>
      <c r="I2" s="637"/>
      <c r="J2" s="637"/>
      <c r="K2" s="637"/>
      <c r="L2" s="637"/>
      <c r="M2" s="637"/>
      <c r="N2" s="637"/>
      <c r="O2" s="637"/>
      <c r="P2" s="637"/>
      <c r="Q2" s="96"/>
      <c r="R2" s="96"/>
      <c r="S2" s="96"/>
      <c r="T2" s="96"/>
      <c r="U2" s="96"/>
      <c r="V2" s="96"/>
      <c r="W2" s="96"/>
      <c r="X2" s="637"/>
      <c r="Y2" s="637"/>
      <c r="Z2" s="637"/>
      <c r="AA2" s="97"/>
      <c r="AB2" s="97"/>
      <c r="AC2" s="97"/>
      <c r="AD2" s="97"/>
      <c r="AE2" s="638"/>
      <c r="AF2" s="638"/>
      <c r="AG2" s="638"/>
      <c r="AH2" s="638"/>
      <c r="AI2" s="638"/>
      <c r="AJ2" s="96"/>
      <c r="AK2" s="96"/>
      <c r="AL2" s="96"/>
      <c r="AM2" s="96"/>
      <c r="AN2" s="96"/>
      <c r="AO2" s="96"/>
      <c r="AP2" s="96"/>
      <c r="AQ2" s="96"/>
      <c r="AR2" s="96"/>
      <c r="AS2" s="96"/>
      <c r="AT2" s="96"/>
      <c r="AU2" s="96"/>
    </row>
    <row r="3" spans="1:47" ht="27" customHeight="1">
      <c r="A3" s="1016" t="s">
        <v>48</v>
      </c>
      <c r="B3" s="1016"/>
      <c r="C3" s="1016"/>
      <c r="D3" s="1017" t="str">
        <f>IF(基本情報入力シート!M16="","",基本情報入力シート!M16)</f>
        <v/>
      </c>
      <c r="E3" s="1017"/>
      <c r="F3" s="1017"/>
      <c r="G3" s="1017"/>
      <c r="H3" s="1017"/>
      <c r="I3" s="1017"/>
      <c r="J3" s="1017"/>
      <c r="K3" s="1017"/>
      <c r="L3" s="1017"/>
      <c r="M3" s="1017"/>
      <c r="N3" s="1017"/>
      <c r="O3" s="1017"/>
      <c r="P3" s="639"/>
      <c r="Q3" s="640"/>
      <c r="R3" s="640"/>
      <c r="S3" s="96"/>
      <c r="T3" s="96"/>
      <c r="U3" s="96"/>
      <c r="V3" s="96"/>
      <c r="W3" s="640"/>
      <c r="X3" s="640"/>
      <c r="Y3" s="640"/>
      <c r="Z3" s="640"/>
      <c r="AA3" s="96"/>
      <c r="AB3" s="96"/>
      <c r="AC3" s="96"/>
      <c r="AD3" s="96"/>
      <c r="AE3" s="96"/>
      <c r="AF3" s="96"/>
      <c r="AG3" s="96"/>
      <c r="AH3" s="96"/>
      <c r="AI3" s="96"/>
      <c r="AJ3" s="96"/>
      <c r="AK3" s="96"/>
      <c r="AL3" s="96"/>
      <c r="AM3" s="96"/>
      <c r="AN3" s="96"/>
      <c r="AO3" s="96"/>
      <c r="AP3" s="96"/>
      <c r="AQ3" s="96"/>
      <c r="AR3" s="96"/>
      <c r="AS3" s="96"/>
      <c r="AT3" s="96"/>
      <c r="AU3" s="96"/>
    </row>
    <row r="4" spans="1:47" ht="21" customHeight="1">
      <c r="A4" s="641"/>
      <c r="B4" s="641"/>
      <c r="C4" s="641"/>
      <c r="D4" s="642"/>
      <c r="E4" s="642"/>
      <c r="F4" s="642"/>
      <c r="G4" s="642"/>
      <c r="H4" s="642"/>
      <c r="I4" s="642"/>
      <c r="J4" s="642"/>
      <c r="K4" s="642"/>
      <c r="L4" s="642"/>
      <c r="M4" s="642"/>
      <c r="N4" s="642"/>
      <c r="O4" s="642"/>
      <c r="P4" s="642"/>
      <c r="Q4" s="640"/>
      <c r="R4" s="640"/>
      <c r="S4" s="96"/>
      <c r="T4" s="96"/>
      <c r="U4" s="96"/>
      <c r="V4" s="96"/>
      <c r="W4" s="640"/>
      <c r="X4" s="640"/>
      <c r="Y4" s="640"/>
      <c r="Z4" s="640"/>
      <c r="AA4" s="96"/>
      <c r="AB4" s="96"/>
      <c r="AC4" s="96"/>
      <c r="AD4" s="96"/>
      <c r="AE4" s="96"/>
      <c r="AF4" s="96"/>
      <c r="AG4" s="96"/>
      <c r="AH4" s="96"/>
      <c r="AI4" s="96"/>
      <c r="AJ4" s="96"/>
      <c r="AK4" s="96"/>
      <c r="AL4" s="96"/>
      <c r="AM4" s="96"/>
      <c r="AN4" s="96"/>
      <c r="AO4" s="96"/>
      <c r="AP4" s="96"/>
      <c r="AQ4" s="96"/>
      <c r="AR4" s="96"/>
      <c r="AS4" s="96"/>
      <c r="AT4" s="96"/>
      <c r="AU4" s="96"/>
    </row>
    <row r="5" spans="1:47" ht="27" customHeight="1">
      <c r="A5" s="687" t="s">
        <v>357</v>
      </c>
      <c r="B5" s="688"/>
      <c r="C5" s="688"/>
      <c r="D5" s="689"/>
      <c r="E5" s="689"/>
      <c r="F5" s="689"/>
      <c r="G5" s="689"/>
      <c r="H5" s="689"/>
      <c r="I5" s="689"/>
      <c r="J5" s="689"/>
      <c r="K5" s="689"/>
      <c r="L5" s="689"/>
      <c r="M5" s="689"/>
      <c r="N5" s="689"/>
      <c r="O5" s="690" t="str">
        <f>IF((SUM(AI12:AI111))=0,"",SUM(AI12:AI111))</f>
        <v/>
      </c>
      <c r="P5" s="642"/>
      <c r="Q5" s="96"/>
      <c r="R5" s="640"/>
      <c r="S5" s="106"/>
      <c r="T5" s="106"/>
      <c r="U5" s="106"/>
      <c r="V5" s="106"/>
      <c r="W5" s="640"/>
      <c r="X5" s="640"/>
      <c r="Y5" s="640"/>
      <c r="Z5" s="640"/>
      <c r="AA5" s="106"/>
      <c r="AB5" s="106"/>
      <c r="AC5" s="106"/>
      <c r="AD5" s="106"/>
      <c r="AE5" s="106"/>
      <c r="AF5" s="106"/>
      <c r="AG5" s="106"/>
      <c r="AH5" s="106"/>
      <c r="AI5" s="106"/>
      <c r="AJ5" s="96"/>
      <c r="AK5" s="96"/>
      <c r="AL5" s="96"/>
      <c r="AM5" s="96"/>
      <c r="AN5" s="96"/>
      <c r="AO5" s="96"/>
      <c r="AP5" s="96"/>
      <c r="AQ5" s="96"/>
      <c r="AR5" s="96"/>
      <c r="AS5" s="96"/>
      <c r="AT5" s="96"/>
      <c r="AU5" s="96"/>
    </row>
    <row r="6" spans="1:47" ht="21" customHeight="1">
      <c r="A6" s="96"/>
      <c r="B6" s="96"/>
      <c r="C6" s="96"/>
      <c r="D6" s="96"/>
      <c r="E6" s="96"/>
      <c r="F6" s="96"/>
      <c r="G6" s="96"/>
      <c r="H6" s="96"/>
      <c r="I6" s="96"/>
      <c r="J6" s="96"/>
      <c r="K6" s="96"/>
      <c r="L6" s="96"/>
      <c r="M6" s="96"/>
      <c r="N6" s="96"/>
      <c r="O6" s="96"/>
      <c r="P6" s="96"/>
      <c r="Q6" s="644"/>
      <c r="R6" s="644"/>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row>
    <row r="7" spans="1:47" ht="18" customHeight="1">
      <c r="A7" s="1019"/>
      <c r="B7" s="1020" t="s">
        <v>70</v>
      </c>
      <c r="C7" s="1020"/>
      <c r="D7" s="1020"/>
      <c r="E7" s="1020"/>
      <c r="F7" s="1020"/>
      <c r="G7" s="1020"/>
      <c r="H7" s="1020"/>
      <c r="I7" s="1020"/>
      <c r="J7" s="1020"/>
      <c r="K7" s="1020"/>
      <c r="L7" s="1020" t="s">
        <v>71</v>
      </c>
      <c r="M7" s="1031" t="s">
        <v>72</v>
      </c>
      <c r="N7" s="1031"/>
      <c r="O7" s="1021" t="s">
        <v>73</v>
      </c>
      <c r="P7" s="1022" t="s">
        <v>74</v>
      </c>
      <c r="Q7" s="1023" t="s">
        <v>344</v>
      </c>
      <c r="R7" s="1032" t="s">
        <v>358</v>
      </c>
      <c r="S7" s="691" t="s">
        <v>359</v>
      </c>
      <c r="T7" s="692"/>
      <c r="U7" s="692"/>
      <c r="V7" s="693"/>
      <c r="W7" s="693"/>
      <c r="X7" s="693"/>
      <c r="Y7" s="693"/>
      <c r="Z7" s="693"/>
      <c r="AA7" s="693"/>
      <c r="AB7" s="693"/>
      <c r="AC7" s="693"/>
      <c r="AD7" s="693"/>
      <c r="AE7" s="693"/>
      <c r="AF7" s="693"/>
      <c r="AG7" s="693"/>
      <c r="AH7" s="693"/>
      <c r="AI7" s="694"/>
      <c r="AJ7" s="96"/>
      <c r="AK7" s="96"/>
      <c r="AL7" s="96"/>
      <c r="AM7" s="96"/>
      <c r="AN7" s="96"/>
      <c r="AO7" s="96"/>
      <c r="AP7" s="96"/>
      <c r="AQ7" s="96"/>
      <c r="AR7" s="96"/>
      <c r="AS7" s="96"/>
      <c r="AT7" s="96"/>
      <c r="AU7" s="96"/>
    </row>
    <row r="8" spans="1:47" ht="14.25" customHeight="1">
      <c r="A8" s="1019"/>
      <c r="B8" s="1020"/>
      <c r="C8" s="1020"/>
      <c r="D8" s="1020"/>
      <c r="E8" s="1020"/>
      <c r="F8" s="1020"/>
      <c r="G8" s="1020"/>
      <c r="H8" s="1020"/>
      <c r="I8" s="1020"/>
      <c r="J8" s="1020"/>
      <c r="K8" s="1020"/>
      <c r="L8" s="1020"/>
      <c r="M8" s="1031"/>
      <c r="N8" s="1031"/>
      <c r="O8" s="1021"/>
      <c r="P8" s="1022"/>
      <c r="Q8" s="1023"/>
      <c r="R8" s="1032"/>
      <c r="S8" s="695"/>
      <c r="T8" s="1033" t="s">
        <v>12</v>
      </c>
      <c r="U8" s="1033"/>
      <c r="V8" s="696" t="s">
        <v>15</v>
      </c>
      <c r="W8" s="1034" t="s">
        <v>347</v>
      </c>
      <c r="X8" s="1034"/>
      <c r="Y8" s="1034"/>
      <c r="Z8" s="1034"/>
      <c r="AA8" s="1034"/>
      <c r="AB8" s="1034"/>
      <c r="AC8" s="1034"/>
      <c r="AD8" s="1034"/>
      <c r="AE8" s="1034"/>
      <c r="AF8" s="1034"/>
      <c r="AG8" s="1034"/>
      <c r="AH8" s="1034"/>
      <c r="AI8" s="697" t="s">
        <v>360</v>
      </c>
      <c r="AJ8" s="96"/>
      <c r="AK8" s="96"/>
      <c r="AL8" s="96"/>
      <c r="AM8" s="96"/>
      <c r="AN8" s="96"/>
      <c r="AO8" s="96"/>
      <c r="AP8" s="96"/>
      <c r="AQ8" s="96"/>
      <c r="AR8" s="96"/>
      <c r="AS8" s="96"/>
      <c r="AT8" s="96"/>
      <c r="AU8" s="96"/>
    </row>
    <row r="9" spans="1:47" ht="13.5" customHeight="1">
      <c r="A9" s="1019"/>
      <c r="B9" s="1020"/>
      <c r="C9" s="1020"/>
      <c r="D9" s="1020"/>
      <c r="E9" s="1020"/>
      <c r="F9" s="1020"/>
      <c r="G9" s="1020"/>
      <c r="H9" s="1020"/>
      <c r="I9" s="1020"/>
      <c r="J9" s="1020"/>
      <c r="K9" s="1020"/>
      <c r="L9" s="1020"/>
      <c r="M9" s="1031"/>
      <c r="N9" s="1031"/>
      <c r="O9" s="1021"/>
      <c r="P9" s="1022"/>
      <c r="Q9" s="1023"/>
      <c r="R9" s="1032"/>
      <c r="S9" s="1028" t="s">
        <v>361</v>
      </c>
      <c r="T9" s="1029" t="s">
        <v>362</v>
      </c>
      <c r="U9" s="1030" t="s">
        <v>363</v>
      </c>
      <c r="V9" s="1035" t="s">
        <v>364</v>
      </c>
      <c r="W9" s="1032" t="s">
        <v>365</v>
      </c>
      <c r="X9" s="1032"/>
      <c r="Y9" s="1032"/>
      <c r="Z9" s="1032"/>
      <c r="AA9" s="1032"/>
      <c r="AB9" s="1032"/>
      <c r="AC9" s="1032"/>
      <c r="AD9" s="1032"/>
      <c r="AE9" s="1032"/>
      <c r="AF9" s="1032"/>
      <c r="AG9" s="1032"/>
      <c r="AH9" s="1032"/>
      <c r="AI9" s="1036" t="s">
        <v>366</v>
      </c>
      <c r="AJ9" s="96"/>
      <c r="AK9" s="96"/>
      <c r="AL9" s="96"/>
      <c r="AM9" s="96"/>
      <c r="AN9" s="96"/>
      <c r="AO9" s="96"/>
      <c r="AP9" s="96"/>
      <c r="AQ9" s="96"/>
      <c r="AR9" s="96"/>
      <c r="AS9" s="96"/>
      <c r="AT9" s="96"/>
      <c r="AU9" s="96"/>
    </row>
    <row r="10" spans="1:47" ht="150" customHeight="1">
      <c r="A10" s="1019"/>
      <c r="B10" s="1020"/>
      <c r="C10" s="1020"/>
      <c r="D10" s="1020"/>
      <c r="E10" s="1020"/>
      <c r="F10" s="1020"/>
      <c r="G10" s="1020"/>
      <c r="H10" s="1020"/>
      <c r="I10" s="1020"/>
      <c r="J10" s="1020"/>
      <c r="K10" s="1020"/>
      <c r="L10" s="1020"/>
      <c r="M10" s="654" t="s">
        <v>77</v>
      </c>
      <c r="N10" s="654" t="s">
        <v>78</v>
      </c>
      <c r="O10" s="1021"/>
      <c r="P10" s="1022"/>
      <c r="Q10" s="1023"/>
      <c r="R10" s="1032"/>
      <c r="S10" s="1028"/>
      <c r="T10" s="1029"/>
      <c r="U10" s="1030"/>
      <c r="V10" s="1035"/>
      <c r="W10" s="1032"/>
      <c r="X10" s="1032"/>
      <c r="Y10" s="1032"/>
      <c r="Z10" s="1032"/>
      <c r="AA10" s="1032"/>
      <c r="AB10" s="1032"/>
      <c r="AC10" s="1032"/>
      <c r="AD10" s="1032"/>
      <c r="AE10" s="1032"/>
      <c r="AF10" s="1032"/>
      <c r="AG10" s="1032"/>
      <c r="AH10" s="1032"/>
      <c r="AI10" s="1036"/>
      <c r="AJ10" s="96"/>
      <c r="AK10" s="96"/>
      <c r="AL10" s="96"/>
      <c r="AM10" s="96"/>
      <c r="AN10" s="96"/>
      <c r="AO10" s="96"/>
      <c r="AP10" s="96"/>
      <c r="AQ10" s="96"/>
      <c r="AR10" s="96"/>
      <c r="AS10" s="96"/>
      <c r="AT10" s="96"/>
      <c r="AU10" s="96"/>
    </row>
    <row r="11" spans="1:47" ht="14.25">
      <c r="A11" s="655"/>
      <c r="B11" s="656"/>
      <c r="C11" s="657"/>
      <c r="D11" s="657"/>
      <c r="E11" s="657"/>
      <c r="F11" s="657"/>
      <c r="G11" s="657"/>
      <c r="H11" s="657"/>
      <c r="I11" s="657"/>
      <c r="J11" s="657"/>
      <c r="K11" s="658"/>
      <c r="L11" s="659"/>
      <c r="M11" s="659"/>
      <c r="N11" s="659"/>
      <c r="O11" s="660"/>
      <c r="P11" s="661"/>
      <c r="Q11" s="662"/>
      <c r="R11" s="698"/>
      <c r="S11" s="651"/>
      <c r="T11" s="699"/>
      <c r="U11" s="700"/>
      <c r="V11" s="701"/>
      <c r="W11" s="667"/>
      <c r="X11" s="668"/>
      <c r="Y11" s="668"/>
      <c r="Z11" s="668"/>
      <c r="AA11" s="668"/>
      <c r="AB11" s="668"/>
      <c r="AC11" s="668"/>
      <c r="AD11" s="668"/>
      <c r="AE11" s="668"/>
      <c r="AF11" s="668"/>
      <c r="AG11" s="668"/>
      <c r="AH11" s="668"/>
      <c r="AI11" s="663"/>
      <c r="AJ11" s="96"/>
      <c r="AK11" s="96"/>
      <c r="AL11" s="96"/>
      <c r="AM11" s="96"/>
      <c r="AN11" s="96"/>
      <c r="AO11" s="96"/>
      <c r="AP11" s="96"/>
      <c r="AQ11" s="96"/>
      <c r="AR11" s="96"/>
      <c r="AS11" s="96"/>
      <c r="AT11" s="96"/>
      <c r="AU11" s="96"/>
    </row>
    <row r="12" spans="1:47" ht="33" customHeight="1">
      <c r="A12" s="669">
        <v>1</v>
      </c>
      <c r="B12" s="670" t="str">
        <f>IF(基本情報入力シート!C33="","",基本情報入力シート!C33)</f>
        <v/>
      </c>
      <c r="C12" s="671" t="str">
        <f>IF(基本情報入力シート!D33="","",基本情報入力シート!D33)</f>
        <v/>
      </c>
      <c r="D12" s="672" t="str">
        <f>IF(基本情報入力シート!E33="","",基本情報入力シート!E33)</f>
        <v/>
      </c>
      <c r="E12" s="672" t="str">
        <f>IF(基本情報入力シート!F33="","",基本情報入力シート!F33)</f>
        <v/>
      </c>
      <c r="F12" s="672" t="str">
        <f>IF(基本情報入力シート!G33="","",基本情報入力シート!G33)</f>
        <v/>
      </c>
      <c r="G12" s="672" t="str">
        <f>IF(基本情報入力シート!H33="","",基本情報入力シート!H33)</f>
        <v/>
      </c>
      <c r="H12" s="672" t="str">
        <f>IF(基本情報入力シート!I33="","",基本情報入力シート!I33)</f>
        <v/>
      </c>
      <c r="I12" s="672" t="str">
        <f>IF(基本情報入力シート!J33="","",基本情報入力シート!J33)</f>
        <v/>
      </c>
      <c r="J12" s="672" t="str">
        <f>IF(基本情報入力シート!K33="","",基本情報入力シート!K33)</f>
        <v/>
      </c>
      <c r="K12" s="673" t="str">
        <f>IF(基本情報入力シート!L33="","",基本情報入力シート!L33)</f>
        <v/>
      </c>
      <c r="L12" s="674" t="str">
        <f>IF(基本情報入力シート!M33="","",基本情報入力シート!M33)</f>
        <v/>
      </c>
      <c r="M12" s="674" t="str">
        <f>IF(基本情報入力シート!R33="","",基本情報入力シート!R33)</f>
        <v/>
      </c>
      <c r="N12" s="674" t="str">
        <f>IF(基本情報入力シート!W33="","",基本情報入力シート!W33)</f>
        <v/>
      </c>
      <c r="O12" s="669" t="str">
        <f>IF(基本情報入力シート!X33="","",基本情報入力シート!X33)</f>
        <v/>
      </c>
      <c r="P12" s="675" t="str">
        <f>IF(基本情報入力シート!Y33="","",基本情報入力シート!Y33)</f>
        <v/>
      </c>
      <c r="Q12" s="676" t="str">
        <f>IF(基本情報入力シート!Z33="","",基本情報入力シート!Z33)</f>
        <v/>
      </c>
      <c r="R12" s="702" t="str">
        <f>IF(基本情報入力シート!AA33="","",基本情報入力シート!AA33)</f>
        <v/>
      </c>
      <c r="S12" s="703"/>
      <c r="T12" s="704"/>
      <c r="U12" s="705" t="s">
        <v>445</v>
      </c>
      <c r="V12" s="706"/>
      <c r="W12" s="188" t="s">
        <v>100</v>
      </c>
      <c r="X12" s="707"/>
      <c r="Y12" s="384" t="s">
        <v>131</v>
      </c>
      <c r="Z12" s="707"/>
      <c r="AA12" s="455" t="s">
        <v>353</v>
      </c>
      <c r="AB12" s="707"/>
      <c r="AC12" s="384" t="s">
        <v>131</v>
      </c>
      <c r="AD12" s="707"/>
      <c r="AE12" s="384" t="s">
        <v>132</v>
      </c>
      <c r="AF12" s="683" t="s">
        <v>168</v>
      </c>
      <c r="AG12" s="708" t="str">
        <f t="shared" ref="AG12:AG43" si="0">IF(X12&gt;=1,(AB12*12+AD12)-(X12*12+Z12)+1,"")</f>
        <v/>
      </c>
      <c r="AH12" s="709" t="s">
        <v>354</v>
      </c>
      <c r="AI12" s="685" t="str">
        <f t="shared" ref="AI12:AI43" si="1">IFERROR(ROUNDDOWN(ROUND(Q12*R12,0)*U12,0)*AG12,"")</f>
        <v/>
      </c>
      <c r="AJ12" s="96"/>
      <c r="AK12" s="710" t="str">
        <f t="shared" ref="AK12:AK43" si="2">IFERROR(IF(AND(T12="特定加算Ⅰ",OR(V12="",V12="-",V12="いずれも取得していない")),"☓","○"),"")</f>
        <v>○</v>
      </c>
      <c r="AL12" s="711" t="str">
        <f t="shared" ref="AL12:AL43" si="3">IFERROR(IF(AND(T12="特定加算Ⅰ",OR(V12="",V12="-",V12="いずれも取得していない")),"！特定加算Ⅰが選択されています。該当する介護福祉士配置等要件を選択してください。",""),"")</f>
        <v/>
      </c>
      <c r="AM12" s="712"/>
      <c r="AN12" s="712"/>
      <c r="AO12" s="712"/>
      <c r="AP12" s="712"/>
      <c r="AQ12" s="712"/>
      <c r="AR12" s="712"/>
      <c r="AS12" s="712"/>
      <c r="AT12" s="712"/>
      <c r="AU12" s="713"/>
    </row>
    <row r="13" spans="1:47" ht="33" customHeight="1">
      <c r="A13" s="669">
        <f t="shared" ref="A13:A44" si="4">A12+1</f>
        <v>2</v>
      </c>
      <c r="B13" s="670" t="str">
        <f>IF(基本情報入力シート!C34="","",基本情報入力シート!C34)</f>
        <v/>
      </c>
      <c r="C13" s="671" t="str">
        <f>IF(基本情報入力シート!D34="","",基本情報入力シート!D34)</f>
        <v/>
      </c>
      <c r="D13" s="672" t="str">
        <f>IF(基本情報入力シート!E34="","",基本情報入力シート!E34)</f>
        <v/>
      </c>
      <c r="E13" s="672" t="str">
        <f>IF(基本情報入力シート!F34="","",基本情報入力シート!F34)</f>
        <v/>
      </c>
      <c r="F13" s="672" t="str">
        <f>IF(基本情報入力シート!G34="","",基本情報入力シート!G34)</f>
        <v/>
      </c>
      <c r="G13" s="672" t="str">
        <f>IF(基本情報入力シート!H34="","",基本情報入力シート!H34)</f>
        <v/>
      </c>
      <c r="H13" s="672" t="str">
        <f>IF(基本情報入力シート!I34="","",基本情報入力シート!I34)</f>
        <v/>
      </c>
      <c r="I13" s="672" t="str">
        <f>IF(基本情報入力シート!J34="","",基本情報入力シート!J34)</f>
        <v/>
      </c>
      <c r="J13" s="672" t="str">
        <f>IF(基本情報入力シート!K34="","",基本情報入力シート!K34)</f>
        <v/>
      </c>
      <c r="K13" s="673" t="str">
        <f>IF(基本情報入力シート!L34="","",基本情報入力シート!L34)</f>
        <v/>
      </c>
      <c r="L13" s="674" t="str">
        <f>IF(基本情報入力シート!M34="","",基本情報入力シート!M34)</f>
        <v/>
      </c>
      <c r="M13" s="674" t="str">
        <f>IF(基本情報入力シート!R34="","",基本情報入力シート!R34)</f>
        <v/>
      </c>
      <c r="N13" s="674" t="str">
        <f>IF(基本情報入力シート!W34="","",基本情報入力シート!W34)</f>
        <v/>
      </c>
      <c r="O13" s="669" t="str">
        <f>IF(基本情報入力シート!X34="","",基本情報入力シート!X34)</f>
        <v/>
      </c>
      <c r="P13" s="675" t="str">
        <f>IF(基本情報入力シート!Y34="","",基本情報入力シート!Y34)</f>
        <v/>
      </c>
      <c r="Q13" s="676" t="str">
        <f>IF(基本情報入力シート!Z34="","",基本情報入力シート!Z34)</f>
        <v/>
      </c>
      <c r="R13" s="702" t="str">
        <f>IF(基本情報入力シート!AA34="","",基本情報入力シート!AA34)</f>
        <v/>
      </c>
      <c r="S13" s="703"/>
      <c r="T13" s="704"/>
      <c r="U13" s="705" t="s">
        <v>445</v>
      </c>
      <c r="V13" s="706"/>
      <c r="W13" s="188" t="s">
        <v>100</v>
      </c>
      <c r="X13" s="707"/>
      <c r="Y13" s="384" t="s">
        <v>131</v>
      </c>
      <c r="Z13" s="707"/>
      <c r="AA13" s="455" t="s">
        <v>353</v>
      </c>
      <c r="AB13" s="707"/>
      <c r="AC13" s="384" t="s">
        <v>131</v>
      </c>
      <c r="AD13" s="707"/>
      <c r="AE13" s="384" t="s">
        <v>132</v>
      </c>
      <c r="AF13" s="683" t="s">
        <v>168</v>
      </c>
      <c r="AG13" s="684" t="str">
        <f t="shared" si="0"/>
        <v/>
      </c>
      <c r="AH13" s="709" t="s">
        <v>354</v>
      </c>
      <c r="AI13" s="685" t="str">
        <f t="shared" si="1"/>
        <v/>
      </c>
      <c r="AJ13" s="96"/>
      <c r="AK13" s="710" t="str">
        <f t="shared" si="2"/>
        <v>○</v>
      </c>
      <c r="AL13" s="711" t="str">
        <f t="shared" si="3"/>
        <v/>
      </c>
      <c r="AM13" s="712"/>
      <c r="AN13" s="712"/>
      <c r="AO13" s="712"/>
      <c r="AP13" s="712"/>
      <c r="AQ13" s="712"/>
      <c r="AR13" s="712"/>
      <c r="AS13" s="712"/>
      <c r="AT13" s="712"/>
      <c r="AU13" s="713"/>
    </row>
    <row r="14" spans="1:47" ht="33" customHeight="1">
      <c r="A14" s="669">
        <f t="shared" si="4"/>
        <v>3</v>
      </c>
      <c r="B14" s="670" t="str">
        <f>IF(基本情報入力シート!C35="","",基本情報入力シート!C35)</f>
        <v/>
      </c>
      <c r="C14" s="671" t="str">
        <f>IF(基本情報入力シート!D35="","",基本情報入力シート!D35)</f>
        <v/>
      </c>
      <c r="D14" s="672" t="str">
        <f>IF(基本情報入力シート!E35="","",基本情報入力シート!E35)</f>
        <v/>
      </c>
      <c r="E14" s="672" t="str">
        <f>IF(基本情報入力シート!F35="","",基本情報入力シート!F35)</f>
        <v/>
      </c>
      <c r="F14" s="672" t="str">
        <f>IF(基本情報入力シート!G35="","",基本情報入力シート!G35)</f>
        <v/>
      </c>
      <c r="G14" s="672" t="str">
        <f>IF(基本情報入力シート!H35="","",基本情報入力シート!H35)</f>
        <v/>
      </c>
      <c r="H14" s="672" t="str">
        <f>IF(基本情報入力シート!I35="","",基本情報入力シート!I35)</f>
        <v/>
      </c>
      <c r="I14" s="672" t="str">
        <f>IF(基本情報入力シート!J35="","",基本情報入力シート!J35)</f>
        <v/>
      </c>
      <c r="J14" s="672" t="str">
        <f>IF(基本情報入力シート!K35="","",基本情報入力シート!K35)</f>
        <v/>
      </c>
      <c r="K14" s="673" t="str">
        <f>IF(基本情報入力シート!L35="","",基本情報入力シート!L35)</f>
        <v/>
      </c>
      <c r="L14" s="674" t="str">
        <f>IF(基本情報入力シート!M35="","",基本情報入力シート!M35)</f>
        <v/>
      </c>
      <c r="M14" s="674" t="str">
        <f>IF(基本情報入力シート!R35="","",基本情報入力シート!R35)</f>
        <v/>
      </c>
      <c r="N14" s="674" t="str">
        <f>IF(基本情報入力シート!W35="","",基本情報入力シート!W35)</f>
        <v/>
      </c>
      <c r="O14" s="669" t="str">
        <f>IF(基本情報入力シート!X35="","",基本情報入力シート!X35)</f>
        <v/>
      </c>
      <c r="P14" s="675" t="str">
        <f>IF(基本情報入力シート!Y35="","",基本情報入力シート!Y35)</f>
        <v/>
      </c>
      <c r="Q14" s="676" t="str">
        <f>IF(基本情報入力シート!Z35="","",基本情報入力シート!Z35)</f>
        <v/>
      </c>
      <c r="R14" s="702" t="str">
        <f>IF(基本情報入力シート!AA35="","",基本情報入力シート!AA35)</f>
        <v/>
      </c>
      <c r="S14" s="703"/>
      <c r="T14" s="704"/>
      <c r="U14" s="705" t="s">
        <v>445</v>
      </c>
      <c r="V14" s="706"/>
      <c r="W14" s="188" t="s">
        <v>100</v>
      </c>
      <c r="X14" s="707"/>
      <c r="Y14" s="384" t="s">
        <v>131</v>
      </c>
      <c r="Z14" s="707"/>
      <c r="AA14" s="455" t="s">
        <v>353</v>
      </c>
      <c r="AB14" s="707"/>
      <c r="AC14" s="384" t="s">
        <v>131</v>
      </c>
      <c r="AD14" s="707"/>
      <c r="AE14" s="384" t="s">
        <v>132</v>
      </c>
      <c r="AF14" s="683" t="s">
        <v>168</v>
      </c>
      <c r="AG14" s="684" t="str">
        <f t="shared" si="0"/>
        <v/>
      </c>
      <c r="AH14" s="709" t="s">
        <v>354</v>
      </c>
      <c r="AI14" s="685" t="str">
        <f t="shared" si="1"/>
        <v/>
      </c>
      <c r="AJ14" s="96"/>
      <c r="AK14" s="710" t="str">
        <f t="shared" si="2"/>
        <v>○</v>
      </c>
      <c r="AL14" s="711" t="str">
        <f t="shared" si="3"/>
        <v/>
      </c>
      <c r="AM14" s="712"/>
      <c r="AN14" s="712"/>
      <c r="AO14" s="712"/>
      <c r="AP14" s="712"/>
      <c r="AQ14" s="712"/>
      <c r="AR14" s="712"/>
      <c r="AS14" s="712"/>
      <c r="AT14" s="712"/>
      <c r="AU14" s="713"/>
    </row>
    <row r="15" spans="1:47" ht="33" customHeight="1">
      <c r="A15" s="669">
        <f t="shared" si="4"/>
        <v>4</v>
      </c>
      <c r="B15" s="670" t="str">
        <f>IF(基本情報入力シート!C36="","",基本情報入力シート!C36)</f>
        <v/>
      </c>
      <c r="C15" s="671" t="str">
        <f>IF(基本情報入力シート!D36="","",基本情報入力シート!D36)</f>
        <v/>
      </c>
      <c r="D15" s="672" t="str">
        <f>IF(基本情報入力シート!E36="","",基本情報入力シート!E36)</f>
        <v/>
      </c>
      <c r="E15" s="672" t="str">
        <f>IF(基本情報入力シート!F36="","",基本情報入力シート!F36)</f>
        <v/>
      </c>
      <c r="F15" s="672" t="str">
        <f>IF(基本情報入力シート!G36="","",基本情報入力シート!G36)</f>
        <v/>
      </c>
      <c r="G15" s="672" t="str">
        <f>IF(基本情報入力シート!H36="","",基本情報入力シート!H36)</f>
        <v/>
      </c>
      <c r="H15" s="672" t="str">
        <f>IF(基本情報入力シート!I36="","",基本情報入力シート!I36)</f>
        <v/>
      </c>
      <c r="I15" s="672" t="str">
        <f>IF(基本情報入力シート!J36="","",基本情報入力シート!J36)</f>
        <v/>
      </c>
      <c r="J15" s="672" t="str">
        <f>IF(基本情報入力シート!K36="","",基本情報入力シート!K36)</f>
        <v/>
      </c>
      <c r="K15" s="673" t="str">
        <f>IF(基本情報入力シート!L36="","",基本情報入力シート!L36)</f>
        <v/>
      </c>
      <c r="L15" s="674" t="str">
        <f>IF(基本情報入力シート!M36="","",基本情報入力シート!M36)</f>
        <v/>
      </c>
      <c r="M15" s="674" t="str">
        <f>IF(基本情報入力シート!R36="","",基本情報入力シート!R36)</f>
        <v/>
      </c>
      <c r="N15" s="674" t="str">
        <f>IF(基本情報入力シート!W36="","",基本情報入力シート!W36)</f>
        <v/>
      </c>
      <c r="O15" s="669" t="str">
        <f>IF(基本情報入力シート!X36="","",基本情報入力シート!X36)</f>
        <v/>
      </c>
      <c r="P15" s="675" t="str">
        <f>IF(基本情報入力シート!Y36="","",基本情報入力シート!Y36)</f>
        <v/>
      </c>
      <c r="Q15" s="676" t="str">
        <f>IF(基本情報入力シート!Z36="","",基本情報入力シート!Z36)</f>
        <v/>
      </c>
      <c r="R15" s="702" t="str">
        <f>IF(基本情報入力シート!AA36="","",基本情報入力シート!AA36)</f>
        <v/>
      </c>
      <c r="S15" s="703"/>
      <c r="T15" s="704"/>
      <c r="U15" s="705" t="s">
        <v>445</v>
      </c>
      <c r="V15" s="706"/>
      <c r="W15" s="188" t="s">
        <v>100</v>
      </c>
      <c r="X15" s="707"/>
      <c r="Y15" s="384" t="s">
        <v>131</v>
      </c>
      <c r="Z15" s="707"/>
      <c r="AA15" s="455" t="s">
        <v>353</v>
      </c>
      <c r="AB15" s="707"/>
      <c r="AC15" s="384" t="s">
        <v>131</v>
      </c>
      <c r="AD15" s="707"/>
      <c r="AE15" s="384" t="s">
        <v>132</v>
      </c>
      <c r="AF15" s="683" t="s">
        <v>168</v>
      </c>
      <c r="AG15" s="684" t="str">
        <f t="shared" si="0"/>
        <v/>
      </c>
      <c r="AH15" s="709" t="s">
        <v>354</v>
      </c>
      <c r="AI15" s="685" t="str">
        <f t="shared" si="1"/>
        <v/>
      </c>
      <c r="AJ15" s="96"/>
      <c r="AK15" s="710" t="str">
        <f t="shared" si="2"/>
        <v>○</v>
      </c>
      <c r="AL15" s="711" t="str">
        <f t="shared" si="3"/>
        <v/>
      </c>
      <c r="AM15" s="712"/>
      <c r="AN15" s="712"/>
      <c r="AO15" s="712"/>
      <c r="AP15" s="712"/>
      <c r="AQ15" s="712"/>
      <c r="AR15" s="712"/>
      <c r="AS15" s="712"/>
      <c r="AT15" s="712"/>
      <c r="AU15" s="713"/>
    </row>
    <row r="16" spans="1:47" ht="33" customHeight="1">
      <c r="A16" s="669">
        <f t="shared" si="4"/>
        <v>5</v>
      </c>
      <c r="B16" s="670" t="str">
        <f>IF(基本情報入力シート!C37="","",基本情報入力シート!C37)</f>
        <v/>
      </c>
      <c r="C16" s="671" t="str">
        <f>IF(基本情報入力シート!D37="","",基本情報入力シート!D37)</f>
        <v/>
      </c>
      <c r="D16" s="672" t="str">
        <f>IF(基本情報入力シート!E37="","",基本情報入力シート!E37)</f>
        <v/>
      </c>
      <c r="E16" s="672" t="str">
        <f>IF(基本情報入力シート!F37="","",基本情報入力シート!F37)</f>
        <v/>
      </c>
      <c r="F16" s="672" t="str">
        <f>IF(基本情報入力シート!G37="","",基本情報入力シート!G37)</f>
        <v/>
      </c>
      <c r="G16" s="672" t="str">
        <f>IF(基本情報入力シート!H37="","",基本情報入力シート!H37)</f>
        <v/>
      </c>
      <c r="H16" s="672" t="str">
        <f>IF(基本情報入力シート!I37="","",基本情報入力シート!I37)</f>
        <v/>
      </c>
      <c r="I16" s="672" t="str">
        <f>IF(基本情報入力シート!J37="","",基本情報入力シート!J37)</f>
        <v/>
      </c>
      <c r="J16" s="672" t="str">
        <f>IF(基本情報入力シート!K37="","",基本情報入力シート!K37)</f>
        <v/>
      </c>
      <c r="K16" s="673" t="str">
        <f>IF(基本情報入力シート!L37="","",基本情報入力シート!L37)</f>
        <v/>
      </c>
      <c r="L16" s="674" t="str">
        <f>IF(基本情報入力シート!M37="","",基本情報入力シート!M37)</f>
        <v/>
      </c>
      <c r="M16" s="674" t="str">
        <f>IF(基本情報入力シート!R37="","",基本情報入力シート!R37)</f>
        <v/>
      </c>
      <c r="N16" s="674" t="str">
        <f>IF(基本情報入力シート!W37="","",基本情報入力シート!W37)</f>
        <v/>
      </c>
      <c r="O16" s="669" t="str">
        <f>IF(基本情報入力シート!X37="","",基本情報入力シート!X37)</f>
        <v/>
      </c>
      <c r="P16" s="675" t="str">
        <f>IF(基本情報入力シート!Y37="","",基本情報入力シート!Y37)</f>
        <v/>
      </c>
      <c r="Q16" s="676" t="str">
        <f>IF(基本情報入力シート!Z37="","",基本情報入力シート!Z37)</f>
        <v/>
      </c>
      <c r="R16" s="702" t="str">
        <f>IF(基本情報入力シート!AA37="","",基本情報入力シート!AA37)</f>
        <v/>
      </c>
      <c r="S16" s="703"/>
      <c r="T16" s="704"/>
      <c r="U16" s="705" t="s">
        <v>445</v>
      </c>
      <c r="V16" s="706"/>
      <c r="W16" s="188" t="s">
        <v>100</v>
      </c>
      <c r="X16" s="707"/>
      <c r="Y16" s="384" t="s">
        <v>131</v>
      </c>
      <c r="Z16" s="707"/>
      <c r="AA16" s="455" t="s">
        <v>353</v>
      </c>
      <c r="AB16" s="707"/>
      <c r="AC16" s="384" t="s">
        <v>131</v>
      </c>
      <c r="AD16" s="707"/>
      <c r="AE16" s="384" t="s">
        <v>132</v>
      </c>
      <c r="AF16" s="683" t="s">
        <v>168</v>
      </c>
      <c r="AG16" s="684" t="str">
        <f t="shared" si="0"/>
        <v/>
      </c>
      <c r="AH16" s="709" t="s">
        <v>354</v>
      </c>
      <c r="AI16" s="685" t="str">
        <f t="shared" si="1"/>
        <v/>
      </c>
      <c r="AJ16" s="96"/>
      <c r="AK16" s="710" t="str">
        <f t="shared" si="2"/>
        <v>○</v>
      </c>
      <c r="AL16" s="711" t="str">
        <f t="shared" si="3"/>
        <v/>
      </c>
      <c r="AM16" s="712"/>
      <c r="AN16" s="712"/>
      <c r="AO16" s="712"/>
      <c r="AP16" s="712"/>
      <c r="AQ16" s="712"/>
      <c r="AR16" s="712"/>
      <c r="AS16" s="712"/>
      <c r="AT16" s="712"/>
      <c r="AU16" s="713"/>
    </row>
    <row r="17" spans="1:47" ht="33" customHeight="1">
      <c r="A17" s="669">
        <f t="shared" si="4"/>
        <v>6</v>
      </c>
      <c r="B17" s="670" t="str">
        <f>IF(基本情報入力シート!C38="","",基本情報入力シート!C38)</f>
        <v/>
      </c>
      <c r="C17" s="671" t="str">
        <f>IF(基本情報入力シート!D38="","",基本情報入力シート!D38)</f>
        <v/>
      </c>
      <c r="D17" s="672" t="str">
        <f>IF(基本情報入力シート!E38="","",基本情報入力シート!E38)</f>
        <v/>
      </c>
      <c r="E17" s="672" t="str">
        <f>IF(基本情報入力シート!F38="","",基本情報入力シート!F38)</f>
        <v/>
      </c>
      <c r="F17" s="672" t="str">
        <f>IF(基本情報入力シート!G38="","",基本情報入力シート!G38)</f>
        <v/>
      </c>
      <c r="G17" s="672" t="str">
        <f>IF(基本情報入力シート!H38="","",基本情報入力シート!H38)</f>
        <v/>
      </c>
      <c r="H17" s="672" t="str">
        <f>IF(基本情報入力シート!I38="","",基本情報入力シート!I38)</f>
        <v/>
      </c>
      <c r="I17" s="672" t="str">
        <f>IF(基本情報入力シート!J38="","",基本情報入力シート!J38)</f>
        <v/>
      </c>
      <c r="J17" s="672" t="str">
        <f>IF(基本情報入力シート!K38="","",基本情報入力シート!K38)</f>
        <v/>
      </c>
      <c r="K17" s="673" t="str">
        <f>IF(基本情報入力シート!L38="","",基本情報入力シート!L38)</f>
        <v/>
      </c>
      <c r="L17" s="674" t="str">
        <f>IF(基本情報入力シート!M38="","",基本情報入力シート!M38)</f>
        <v/>
      </c>
      <c r="M17" s="674" t="str">
        <f>IF(基本情報入力シート!R38="","",基本情報入力シート!R38)</f>
        <v/>
      </c>
      <c r="N17" s="674" t="str">
        <f>IF(基本情報入力シート!W38="","",基本情報入力シート!W38)</f>
        <v/>
      </c>
      <c r="O17" s="669" t="str">
        <f>IF(基本情報入力シート!X38="","",基本情報入力シート!X38)</f>
        <v/>
      </c>
      <c r="P17" s="675" t="str">
        <f>IF(基本情報入力シート!Y38="","",基本情報入力シート!Y38)</f>
        <v/>
      </c>
      <c r="Q17" s="676" t="str">
        <f>IF(基本情報入力シート!Z38="","",基本情報入力シート!Z38)</f>
        <v/>
      </c>
      <c r="R17" s="702" t="str">
        <f>IF(基本情報入力シート!AA38="","",基本情報入力シート!AA38)</f>
        <v/>
      </c>
      <c r="S17" s="703"/>
      <c r="T17" s="704"/>
      <c r="U17" s="705" t="s">
        <v>445</v>
      </c>
      <c r="V17" s="706"/>
      <c r="W17" s="188" t="s">
        <v>100</v>
      </c>
      <c r="X17" s="707"/>
      <c r="Y17" s="384" t="s">
        <v>131</v>
      </c>
      <c r="Z17" s="707"/>
      <c r="AA17" s="455" t="s">
        <v>353</v>
      </c>
      <c r="AB17" s="707"/>
      <c r="AC17" s="384" t="s">
        <v>131</v>
      </c>
      <c r="AD17" s="707"/>
      <c r="AE17" s="384" t="s">
        <v>132</v>
      </c>
      <c r="AF17" s="683" t="s">
        <v>168</v>
      </c>
      <c r="AG17" s="684" t="str">
        <f t="shared" si="0"/>
        <v/>
      </c>
      <c r="AH17" s="709" t="s">
        <v>354</v>
      </c>
      <c r="AI17" s="685" t="str">
        <f t="shared" si="1"/>
        <v/>
      </c>
      <c r="AJ17" s="96"/>
      <c r="AK17" s="710" t="str">
        <f t="shared" si="2"/>
        <v>○</v>
      </c>
      <c r="AL17" s="711" t="str">
        <f t="shared" si="3"/>
        <v/>
      </c>
      <c r="AM17" s="712"/>
      <c r="AN17" s="712"/>
      <c r="AO17" s="712"/>
      <c r="AP17" s="712"/>
      <c r="AQ17" s="712"/>
      <c r="AR17" s="712"/>
      <c r="AS17" s="712"/>
      <c r="AT17" s="712"/>
      <c r="AU17" s="713"/>
    </row>
    <row r="18" spans="1:47" ht="33" customHeight="1">
      <c r="A18" s="669">
        <f t="shared" si="4"/>
        <v>7</v>
      </c>
      <c r="B18" s="670" t="str">
        <f>IF(基本情報入力シート!C39="","",基本情報入力シート!C39)</f>
        <v/>
      </c>
      <c r="C18" s="671" t="str">
        <f>IF(基本情報入力シート!D39="","",基本情報入力シート!D39)</f>
        <v/>
      </c>
      <c r="D18" s="672" t="str">
        <f>IF(基本情報入力シート!E39="","",基本情報入力シート!E39)</f>
        <v/>
      </c>
      <c r="E18" s="672" t="str">
        <f>IF(基本情報入力シート!F39="","",基本情報入力シート!F39)</f>
        <v/>
      </c>
      <c r="F18" s="672" t="str">
        <f>IF(基本情報入力シート!G39="","",基本情報入力シート!G39)</f>
        <v/>
      </c>
      <c r="G18" s="672" t="str">
        <f>IF(基本情報入力シート!H39="","",基本情報入力シート!H39)</f>
        <v/>
      </c>
      <c r="H18" s="672" t="str">
        <f>IF(基本情報入力シート!I39="","",基本情報入力シート!I39)</f>
        <v/>
      </c>
      <c r="I18" s="672" t="str">
        <f>IF(基本情報入力シート!J39="","",基本情報入力シート!J39)</f>
        <v/>
      </c>
      <c r="J18" s="672" t="str">
        <f>IF(基本情報入力シート!K39="","",基本情報入力シート!K39)</f>
        <v/>
      </c>
      <c r="K18" s="673" t="str">
        <f>IF(基本情報入力シート!L39="","",基本情報入力シート!L39)</f>
        <v/>
      </c>
      <c r="L18" s="674" t="str">
        <f>IF(基本情報入力シート!M39="","",基本情報入力シート!M39)</f>
        <v/>
      </c>
      <c r="M18" s="674" t="str">
        <f>IF(基本情報入力シート!R39="","",基本情報入力シート!R39)</f>
        <v/>
      </c>
      <c r="N18" s="674" t="str">
        <f>IF(基本情報入力シート!W39="","",基本情報入力シート!W39)</f>
        <v/>
      </c>
      <c r="O18" s="669" t="str">
        <f>IF(基本情報入力シート!X39="","",基本情報入力シート!X39)</f>
        <v/>
      </c>
      <c r="P18" s="675" t="str">
        <f>IF(基本情報入力シート!Y39="","",基本情報入力シート!Y39)</f>
        <v/>
      </c>
      <c r="Q18" s="676" t="str">
        <f>IF(基本情報入力シート!Z39="","",基本情報入力シート!Z39)</f>
        <v/>
      </c>
      <c r="R18" s="702" t="str">
        <f>IF(基本情報入力シート!AA39="","",基本情報入力シート!AA39)</f>
        <v/>
      </c>
      <c r="S18" s="703"/>
      <c r="T18" s="704"/>
      <c r="U18" s="705" t="s">
        <v>445</v>
      </c>
      <c r="V18" s="706"/>
      <c r="W18" s="188" t="s">
        <v>100</v>
      </c>
      <c r="X18" s="707"/>
      <c r="Y18" s="384" t="s">
        <v>131</v>
      </c>
      <c r="Z18" s="707"/>
      <c r="AA18" s="455" t="s">
        <v>353</v>
      </c>
      <c r="AB18" s="707"/>
      <c r="AC18" s="384" t="s">
        <v>131</v>
      </c>
      <c r="AD18" s="707"/>
      <c r="AE18" s="384" t="s">
        <v>132</v>
      </c>
      <c r="AF18" s="683" t="s">
        <v>168</v>
      </c>
      <c r="AG18" s="684" t="str">
        <f t="shared" si="0"/>
        <v/>
      </c>
      <c r="AH18" s="709" t="s">
        <v>354</v>
      </c>
      <c r="AI18" s="685" t="str">
        <f t="shared" si="1"/>
        <v/>
      </c>
      <c r="AJ18" s="96"/>
      <c r="AK18" s="710" t="str">
        <f t="shared" si="2"/>
        <v>○</v>
      </c>
      <c r="AL18" s="711" t="str">
        <f t="shared" si="3"/>
        <v/>
      </c>
      <c r="AM18" s="712"/>
      <c r="AN18" s="712"/>
      <c r="AO18" s="712"/>
      <c r="AP18" s="712"/>
      <c r="AQ18" s="712"/>
      <c r="AR18" s="712"/>
      <c r="AS18" s="712"/>
      <c r="AT18" s="712"/>
      <c r="AU18" s="713"/>
    </row>
    <row r="19" spans="1:47" ht="33" customHeight="1">
      <c r="A19" s="669">
        <f t="shared" si="4"/>
        <v>8</v>
      </c>
      <c r="B19" s="670" t="str">
        <f>IF(基本情報入力シート!C40="","",基本情報入力シート!C40)</f>
        <v/>
      </c>
      <c r="C19" s="671" t="str">
        <f>IF(基本情報入力シート!D40="","",基本情報入力シート!D40)</f>
        <v/>
      </c>
      <c r="D19" s="672" t="str">
        <f>IF(基本情報入力シート!E40="","",基本情報入力シート!E40)</f>
        <v/>
      </c>
      <c r="E19" s="672" t="str">
        <f>IF(基本情報入力シート!F40="","",基本情報入力シート!F40)</f>
        <v/>
      </c>
      <c r="F19" s="672" t="str">
        <f>IF(基本情報入力シート!G40="","",基本情報入力シート!G40)</f>
        <v/>
      </c>
      <c r="G19" s="672" t="str">
        <f>IF(基本情報入力シート!H40="","",基本情報入力シート!H40)</f>
        <v/>
      </c>
      <c r="H19" s="672" t="str">
        <f>IF(基本情報入力シート!I40="","",基本情報入力シート!I40)</f>
        <v/>
      </c>
      <c r="I19" s="672" t="str">
        <f>IF(基本情報入力シート!J40="","",基本情報入力シート!J40)</f>
        <v/>
      </c>
      <c r="J19" s="672" t="str">
        <f>IF(基本情報入力シート!K40="","",基本情報入力シート!K40)</f>
        <v/>
      </c>
      <c r="K19" s="673" t="str">
        <f>IF(基本情報入力シート!L40="","",基本情報入力シート!L40)</f>
        <v/>
      </c>
      <c r="L19" s="674" t="str">
        <f>IF(基本情報入力シート!M40="","",基本情報入力シート!M40)</f>
        <v/>
      </c>
      <c r="M19" s="674" t="str">
        <f>IF(基本情報入力シート!R40="","",基本情報入力シート!R40)</f>
        <v/>
      </c>
      <c r="N19" s="674" t="str">
        <f>IF(基本情報入力シート!W40="","",基本情報入力シート!W40)</f>
        <v/>
      </c>
      <c r="O19" s="669" t="str">
        <f>IF(基本情報入力シート!X40="","",基本情報入力シート!X40)</f>
        <v/>
      </c>
      <c r="P19" s="675" t="str">
        <f>IF(基本情報入力シート!Y40="","",基本情報入力シート!Y40)</f>
        <v/>
      </c>
      <c r="Q19" s="676" t="str">
        <f>IF(基本情報入力シート!Z40="","",基本情報入力シート!Z40)</f>
        <v/>
      </c>
      <c r="R19" s="702" t="str">
        <f>IF(基本情報入力シート!AA40="","",基本情報入力シート!AA40)</f>
        <v/>
      </c>
      <c r="S19" s="703"/>
      <c r="T19" s="704"/>
      <c r="U19" s="705" t="s">
        <v>445</v>
      </c>
      <c r="V19" s="706"/>
      <c r="W19" s="188" t="s">
        <v>100</v>
      </c>
      <c r="X19" s="707"/>
      <c r="Y19" s="384" t="s">
        <v>131</v>
      </c>
      <c r="Z19" s="707"/>
      <c r="AA19" s="455" t="s">
        <v>353</v>
      </c>
      <c r="AB19" s="707"/>
      <c r="AC19" s="384" t="s">
        <v>131</v>
      </c>
      <c r="AD19" s="707"/>
      <c r="AE19" s="384" t="s">
        <v>132</v>
      </c>
      <c r="AF19" s="683" t="s">
        <v>168</v>
      </c>
      <c r="AG19" s="684" t="str">
        <f t="shared" si="0"/>
        <v/>
      </c>
      <c r="AH19" s="709" t="s">
        <v>354</v>
      </c>
      <c r="AI19" s="685" t="str">
        <f t="shared" si="1"/>
        <v/>
      </c>
      <c r="AJ19" s="96"/>
      <c r="AK19" s="710" t="str">
        <f t="shared" si="2"/>
        <v>○</v>
      </c>
      <c r="AL19" s="711" t="str">
        <f t="shared" si="3"/>
        <v/>
      </c>
      <c r="AM19" s="712"/>
      <c r="AN19" s="712"/>
      <c r="AO19" s="712"/>
      <c r="AP19" s="712"/>
      <c r="AQ19" s="712"/>
      <c r="AR19" s="712"/>
      <c r="AS19" s="712"/>
      <c r="AT19" s="712"/>
      <c r="AU19" s="713"/>
    </row>
    <row r="20" spans="1:47" ht="33" customHeight="1">
      <c r="A20" s="669">
        <f t="shared" si="4"/>
        <v>9</v>
      </c>
      <c r="B20" s="670" t="str">
        <f>IF(基本情報入力シート!C41="","",基本情報入力シート!C41)</f>
        <v/>
      </c>
      <c r="C20" s="671" t="str">
        <f>IF(基本情報入力シート!D41="","",基本情報入力シート!D41)</f>
        <v/>
      </c>
      <c r="D20" s="672" t="str">
        <f>IF(基本情報入力シート!E41="","",基本情報入力シート!E41)</f>
        <v/>
      </c>
      <c r="E20" s="672" t="str">
        <f>IF(基本情報入力シート!F41="","",基本情報入力シート!F41)</f>
        <v/>
      </c>
      <c r="F20" s="672" t="str">
        <f>IF(基本情報入力シート!G41="","",基本情報入力シート!G41)</f>
        <v/>
      </c>
      <c r="G20" s="672" t="str">
        <f>IF(基本情報入力シート!H41="","",基本情報入力シート!H41)</f>
        <v/>
      </c>
      <c r="H20" s="672" t="str">
        <f>IF(基本情報入力シート!I41="","",基本情報入力シート!I41)</f>
        <v/>
      </c>
      <c r="I20" s="672" t="str">
        <f>IF(基本情報入力シート!J41="","",基本情報入力シート!J41)</f>
        <v/>
      </c>
      <c r="J20" s="672" t="str">
        <f>IF(基本情報入力シート!K41="","",基本情報入力シート!K41)</f>
        <v/>
      </c>
      <c r="K20" s="673" t="str">
        <f>IF(基本情報入力シート!L41="","",基本情報入力シート!L41)</f>
        <v/>
      </c>
      <c r="L20" s="674" t="str">
        <f>IF(基本情報入力シート!M41="","",基本情報入力シート!M41)</f>
        <v/>
      </c>
      <c r="M20" s="674" t="str">
        <f>IF(基本情報入力シート!R41="","",基本情報入力シート!R41)</f>
        <v/>
      </c>
      <c r="N20" s="674" t="str">
        <f>IF(基本情報入力シート!W41="","",基本情報入力シート!W41)</f>
        <v/>
      </c>
      <c r="O20" s="669" t="str">
        <f>IF(基本情報入力シート!X41="","",基本情報入力シート!X41)</f>
        <v/>
      </c>
      <c r="P20" s="675" t="str">
        <f>IF(基本情報入力シート!Y41="","",基本情報入力シート!Y41)</f>
        <v/>
      </c>
      <c r="Q20" s="676" t="str">
        <f>IF(基本情報入力シート!Z41="","",基本情報入力シート!Z41)</f>
        <v/>
      </c>
      <c r="R20" s="702" t="str">
        <f>IF(基本情報入力シート!AA41="","",基本情報入力シート!AA41)</f>
        <v/>
      </c>
      <c r="S20" s="703"/>
      <c r="T20" s="704"/>
      <c r="U20" s="705" t="s">
        <v>445</v>
      </c>
      <c r="V20" s="706"/>
      <c r="W20" s="188" t="s">
        <v>100</v>
      </c>
      <c r="X20" s="707"/>
      <c r="Y20" s="384" t="s">
        <v>131</v>
      </c>
      <c r="Z20" s="707"/>
      <c r="AA20" s="455" t="s">
        <v>353</v>
      </c>
      <c r="AB20" s="707"/>
      <c r="AC20" s="384" t="s">
        <v>131</v>
      </c>
      <c r="AD20" s="707"/>
      <c r="AE20" s="384" t="s">
        <v>132</v>
      </c>
      <c r="AF20" s="683" t="s">
        <v>168</v>
      </c>
      <c r="AG20" s="684" t="str">
        <f t="shared" si="0"/>
        <v/>
      </c>
      <c r="AH20" s="709" t="s">
        <v>354</v>
      </c>
      <c r="AI20" s="685" t="str">
        <f t="shared" si="1"/>
        <v/>
      </c>
      <c r="AJ20" s="96"/>
      <c r="AK20" s="710" t="str">
        <f t="shared" si="2"/>
        <v>○</v>
      </c>
      <c r="AL20" s="711" t="str">
        <f t="shared" si="3"/>
        <v/>
      </c>
      <c r="AM20" s="712"/>
      <c r="AN20" s="712"/>
      <c r="AO20" s="712"/>
      <c r="AP20" s="712"/>
      <c r="AQ20" s="712"/>
      <c r="AR20" s="712"/>
      <c r="AS20" s="712"/>
      <c r="AT20" s="712"/>
      <c r="AU20" s="713"/>
    </row>
    <row r="21" spans="1:47" ht="33" customHeight="1">
      <c r="A21" s="669">
        <f t="shared" si="4"/>
        <v>10</v>
      </c>
      <c r="B21" s="670" t="str">
        <f>IF(基本情報入力シート!C42="","",基本情報入力シート!C42)</f>
        <v/>
      </c>
      <c r="C21" s="671" t="str">
        <f>IF(基本情報入力シート!D42="","",基本情報入力シート!D42)</f>
        <v/>
      </c>
      <c r="D21" s="672" t="str">
        <f>IF(基本情報入力シート!E42="","",基本情報入力シート!E42)</f>
        <v/>
      </c>
      <c r="E21" s="672" t="str">
        <f>IF(基本情報入力シート!F42="","",基本情報入力シート!F42)</f>
        <v/>
      </c>
      <c r="F21" s="672" t="str">
        <f>IF(基本情報入力シート!G42="","",基本情報入力シート!G42)</f>
        <v/>
      </c>
      <c r="G21" s="672" t="str">
        <f>IF(基本情報入力シート!H42="","",基本情報入力シート!H42)</f>
        <v/>
      </c>
      <c r="H21" s="672" t="str">
        <f>IF(基本情報入力シート!I42="","",基本情報入力シート!I42)</f>
        <v/>
      </c>
      <c r="I21" s="672" t="str">
        <f>IF(基本情報入力シート!J42="","",基本情報入力シート!J42)</f>
        <v/>
      </c>
      <c r="J21" s="672" t="str">
        <f>IF(基本情報入力シート!K42="","",基本情報入力シート!K42)</f>
        <v/>
      </c>
      <c r="K21" s="673" t="str">
        <f>IF(基本情報入力シート!L42="","",基本情報入力シート!L42)</f>
        <v/>
      </c>
      <c r="L21" s="674" t="str">
        <f>IF(基本情報入力シート!M42="","",基本情報入力シート!M42)</f>
        <v/>
      </c>
      <c r="M21" s="674" t="str">
        <f>IF(基本情報入力シート!R42="","",基本情報入力シート!R42)</f>
        <v/>
      </c>
      <c r="N21" s="674" t="str">
        <f>IF(基本情報入力シート!W42="","",基本情報入力シート!W42)</f>
        <v/>
      </c>
      <c r="O21" s="669" t="str">
        <f>IF(基本情報入力シート!X42="","",基本情報入力シート!X42)</f>
        <v/>
      </c>
      <c r="P21" s="675" t="str">
        <f>IF(基本情報入力シート!Y42="","",基本情報入力シート!Y42)</f>
        <v/>
      </c>
      <c r="Q21" s="676" t="str">
        <f>IF(基本情報入力シート!Z42="","",基本情報入力シート!Z42)</f>
        <v/>
      </c>
      <c r="R21" s="702" t="str">
        <f>IF(基本情報入力シート!AA42="","",基本情報入力シート!AA42)</f>
        <v/>
      </c>
      <c r="S21" s="703"/>
      <c r="T21" s="704"/>
      <c r="U21" s="705" t="s">
        <v>445</v>
      </c>
      <c r="V21" s="706"/>
      <c r="W21" s="188" t="s">
        <v>100</v>
      </c>
      <c r="X21" s="707"/>
      <c r="Y21" s="384" t="s">
        <v>131</v>
      </c>
      <c r="Z21" s="707"/>
      <c r="AA21" s="455" t="s">
        <v>353</v>
      </c>
      <c r="AB21" s="707"/>
      <c r="AC21" s="384" t="s">
        <v>131</v>
      </c>
      <c r="AD21" s="707"/>
      <c r="AE21" s="384" t="s">
        <v>132</v>
      </c>
      <c r="AF21" s="683" t="s">
        <v>168</v>
      </c>
      <c r="AG21" s="684" t="str">
        <f t="shared" si="0"/>
        <v/>
      </c>
      <c r="AH21" s="709" t="s">
        <v>354</v>
      </c>
      <c r="AI21" s="685" t="str">
        <f t="shared" si="1"/>
        <v/>
      </c>
      <c r="AJ21" s="96"/>
      <c r="AK21" s="710" t="str">
        <f t="shared" si="2"/>
        <v>○</v>
      </c>
      <c r="AL21" s="711" t="str">
        <f t="shared" si="3"/>
        <v/>
      </c>
      <c r="AM21" s="712"/>
      <c r="AN21" s="712"/>
      <c r="AO21" s="712"/>
      <c r="AP21" s="712"/>
      <c r="AQ21" s="712"/>
      <c r="AR21" s="712"/>
      <c r="AS21" s="712"/>
      <c r="AT21" s="712"/>
      <c r="AU21" s="713"/>
    </row>
    <row r="22" spans="1:47" ht="33" customHeight="1">
      <c r="A22" s="669">
        <f t="shared" si="4"/>
        <v>11</v>
      </c>
      <c r="B22" s="670" t="str">
        <f>IF(基本情報入力シート!C43="","",基本情報入力シート!C43)</f>
        <v/>
      </c>
      <c r="C22" s="671" t="str">
        <f>IF(基本情報入力シート!D43="","",基本情報入力シート!D43)</f>
        <v/>
      </c>
      <c r="D22" s="672" t="str">
        <f>IF(基本情報入力シート!E43="","",基本情報入力シート!E43)</f>
        <v/>
      </c>
      <c r="E22" s="672" t="str">
        <f>IF(基本情報入力シート!F43="","",基本情報入力シート!F43)</f>
        <v/>
      </c>
      <c r="F22" s="672" t="str">
        <f>IF(基本情報入力シート!G43="","",基本情報入力シート!G43)</f>
        <v/>
      </c>
      <c r="G22" s="672" t="str">
        <f>IF(基本情報入力シート!H43="","",基本情報入力シート!H43)</f>
        <v/>
      </c>
      <c r="H22" s="672" t="str">
        <f>IF(基本情報入力シート!I43="","",基本情報入力シート!I43)</f>
        <v/>
      </c>
      <c r="I22" s="672" t="str">
        <f>IF(基本情報入力シート!J43="","",基本情報入力シート!J43)</f>
        <v/>
      </c>
      <c r="J22" s="672" t="str">
        <f>IF(基本情報入力シート!K43="","",基本情報入力シート!K43)</f>
        <v/>
      </c>
      <c r="K22" s="673" t="str">
        <f>IF(基本情報入力シート!L43="","",基本情報入力シート!L43)</f>
        <v/>
      </c>
      <c r="L22" s="674" t="str">
        <f>IF(基本情報入力シート!M43="","",基本情報入力シート!M43)</f>
        <v/>
      </c>
      <c r="M22" s="674" t="str">
        <f>IF(基本情報入力シート!R43="","",基本情報入力シート!R43)</f>
        <v/>
      </c>
      <c r="N22" s="674" t="str">
        <f>IF(基本情報入力シート!W43="","",基本情報入力シート!W43)</f>
        <v/>
      </c>
      <c r="O22" s="669" t="str">
        <f>IF(基本情報入力シート!X43="","",基本情報入力シート!X43)</f>
        <v/>
      </c>
      <c r="P22" s="675" t="str">
        <f>IF(基本情報入力シート!Y43="","",基本情報入力シート!Y43)</f>
        <v/>
      </c>
      <c r="Q22" s="676" t="str">
        <f>IF(基本情報入力シート!Z43="","",基本情報入力シート!Z43)</f>
        <v/>
      </c>
      <c r="R22" s="702" t="str">
        <f>IF(基本情報入力シート!AA43="","",基本情報入力シート!AA43)</f>
        <v/>
      </c>
      <c r="S22" s="703"/>
      <c r="T22" s="704"/>
      <c r="U22" s="705" t="s">
        <v>445</v>
      </c>
      <c r="V22" s="706"/>
      <c r="W22" s="188" t="s">
        <v>100</v>
      </c>
      <c r="X22" s="707"/>
      <c r="Y22" s="384" t="s">
        <v>131</v>
      </c>
      <c r="Z22" s="707"/>
      <c r="AA22" s="455" t="s">
        <v>353</v>
      </c>
      <c r="AB22" s="707"/>
      <c r="AC22" s="384" t="s">
        <v>131</v>
      </c>
      <c r="AD22" s="707"/>
      <c r="AE22" s="384" t="s">
        <v>132</v>
      </c>
      <c r="AF22" s="683" t="s">
        <v>168</v>
      </c>
      <c r="AG22" s="684" t="str">
        <f t="shared" si="0"/>
        <v/>
      </c>
      <c r="AH22" s="709" t="s">
        <v>354</v>
      </c>
      <c r="AI22" s="685" t="str">
        <f t="shared" si="1"/>
        <v/>
      </c>
      <c r="AJ22" s="96"/>
      <c r="AK22" s="710" t="str">
        <f t="shared" si="2"/>
        <v>○</v>
      </c>
      <c r="AL22" s="711" t="str">
        <f t="shared" si="3"/>
        <v/>
      </c>
      <c r="AM22" s="712"/>
      <c r="AN22" s="712"/>
      <c r="AO22" s="712"/>
      <c r="AP22" s="712"/>
      <c r="AQ22" s="712"/>
      <c r="AR22" s="712"/>
      <c r="AS22" s="712"/>
      <c r="AT22" s="712"/>
      <c r="AU22" s="713"/>
    </row>
    <row r="23" spans="1:47" ht="33" customHeight="1">
      <c r="A23" s="669">
        <f t="shared" si="4"/>
        <v>12</v>
      </c>
      <c r="B23" s="670" t="str">
        <f>IF(基本情報入力シート!C44="","",基本情報入力シート!C44)</f>
        <v/>
      </c>
      <c r="C23" s="671" t="str">
        <f>IF(基本情報入力シート!D44="","",基本情報入力シート!D44)</f>
        <v/>
      </c>
      <c r="D23" s="672" t="str">
        <f>IF(基本情報入力シート!E44="","",基本情報入力シート!E44)</f>
        <v/>
      </c>
      <c r="E23" s="672" t="str">
        <f>IF(基本情報入力シート!F44="","",基本情報入力シート!F44)</f>
        <v/>
      </c>
      <c r="F23" s="672" t="str">
        <f>IF(基本情報入力シート!G44="","",基本情報入力シート!G44)</f>
        <v/>
      </c>
      <c r="G23" s="672" t="str">
        <f>IF(基本情報入力シート!H44="","",基本情報入力シート!H44)</f>
        <v/>
      </c>
      <c r="H23" s="672" t="str">
        <f>IF(基本情報入力シート!I44="","",基本情報入力シート!I44)</f>
        <v/>
      </c>
      <c r="I23" s="672" t="str">
        <f>IF(基本情報入力シート!J44="","",基本情報入力シート!J44)</f>
        <v/>
      </c>
      <c r="J23" s="672" t="str">
        <f>IF(基本情報入力シート!K44="","",基本情報入力シート!K44)</f>
        <v/>
      </c>
      <c r="K23" s="673" t="str">
        <f>IF(基本情報入力シート!L44="","",基本情報入力シート!L44)</f>
        <v/>
      </c>
      <c r="L23" s="674" t="str">
        <f>IF(基本情報入力シート!M44="","",基本情報入力シート!M44)</f>
        <v/>
      </c>
      <c r="M23" s="674" t="str">
        <f>IF(基本情報入力シート!R44="","",基本情報入力シート!R44)</f>
        <v/>
      </c>
      <c r="N23" s="674" t="str">
        <f>IF(基本情報入力シート!W44="","",基本情報入力シート!W44)</f>
        <v/>
      </c>
      <c r="O23" s="669" t="str">
        <f>IF(基本情報入力シート!X44="","",基本情報入力シート!X44)</f>
        <v/>
      </c>
      <c r="P23" s="675" t="str">
        <f>IF(基本情報入力シート!Y44="","",基本情報入力シート!Y44)</f>
        <v/>
      </c>
      <c r="Q23" s="676" t="str">
        <f>IF(基本情報入力シート!Z44="","",基本情報入力シート!Z44)</f>
        <v/>
      </c>
      <c r="R23" s="702" t="str">
        <f>IF(基本情報入力シート!AA44="","",基本情報入力シート!AA44)</f>
        <v/>
      </c>
      <c r="S23" s="703"/>
      <c r="T23" s="704"/>
      <c r="U23" s="705" t="s">
        <v>445</v>
      </c>
      <c r="V23" s="706"/>
      <c r="W23" s="188" t="s">
        <v>100</v>
      </c>
      <c r="X23" s="707"/>
      <c r="Y23" s="384" t="s">
        <v>131</v>
      </c>
      <c r="Z23" s="707"/>
      <c r="AA23" s="455" t="s">
        <v>353</v>
      </c>
      <c r="AB23" s="707"/>
      <c r="AC23" s="384" t="s">
        <v>131</v>
      </c>
      <c r="AD23" s="707"/>
      <c r="AE23" s="384" t="s">
        <v>132</v>
      </c>
      <c r="AF23" s="683" t="s">
        <v>168</v>
      </c>
      <c r="AG23" s="684" t="str">
        <f t="shared" si="0"/>
        <v/>
      </c>
      <c r="AH23" s="709" t="s">
        <v>354</v>
      </c>
      <c r="AI23" s="685" t="str">
        <f t="shared" si="1"/>
        <v/>
      </c>
      <c r="AJ23" s="96"/>
      <c r="AK23" s="710" t="str">
        <f t="shared" si="2"/>
        <v>○</v>
      </c>
      <c r="AL23" s="711" t="str">
        <f t="shared" si="3"/>
        <v/>
      </c>
      <c r="AM23" s="712"/>
      <c r="AN23" s="712"/>
      <c r="AO23" s="712"/>
      <c r="AP23" s="712"/>
      <c r="AQ23" s="712"/>
      <c r="AR23" s="712"/>
      <c r="AS23" s="712"/>
      <c r="AT23" s="712"/>
      <c r="AU23" s="713"/>
    </row>
    <row r="24" spans="1:47" ht="33" customHeight="1">
      <c r="A24" s="669">
        <f t="shared" si="4"/>
        <v>13</v>
      </c>
      <c r="B24" s="670" t="str">
        <f>IF(基本情報入力シート!C45="","",基本情報入力シート!C45)</f>
        <v/>
      </c>
      <c r="C24" s="671" t="str">
        <f>IF(基本情報入力シート!D45="","",基本情報入力シート!D45)</f>
        <v/>
      </c>
      <c r="D24" s="672" t="str">
        <f>IF(基本情報入力シート!E45="","",基本情報入力シート!E45)</f>
        <v/>
      </c>
      <c r="E24" s="672" t="str">
        <f>IF(基本情報入力シート!F45="","",基本情報入力シート!F45)</f>
        <v/>
      </c>
      <c r="F24" s="672" t="str">
        <f>IF(基本情報入力シート!G45="","",基本情報入力シート!G45)</f>
        <v/>
      </c>
      <c r="G24" s="672" t="str">
        <f>IF(基本情報入力シート!H45="","",基本情報入力シート!H45)</f>
        <v/>
      </c>
      <c r="H24" s="672" t="str">
        <f>IF(基本情報入力シート!I45="","",基本情報入力シート!I45)</f>
        <v/>
      </c>
      <c r="I24" s="672" t="str">
        <f>IF(基本情報入力シート!J45="","",基本情報入力シート!J45)</f>
        <v/>
      </c>
      <c r="J24" s="672" t="str">
        <f>IF(基本情報入力シート!K45="","",基本情報入力シート!K45)</f>
        <v/>
      </c>
      <c r="K24" s="673" t="str">
        <f>IF(基本情報入力シート!L45="","",基本情報入力シート!L45)</f>
        <v/>
      </c>
      <c r="L24" s="674" t="str">
        <f>IF(基本情報入力シート!M45="","",基本情報入力シート!M45)</f>
        <v/>
      </c>
      <c r="M24" s="674" t="str">
        <f>IF(基本情報入力シート!R45="","",基本情報入力シート!R45)</f>
        <v/>
      </c>
      <c r="N24" s="674" t="str">
        <f>IF(基本情報入力シート!W45="","",基本情報入力シート!W45)</f>
        <v/>
      </c>
      <c r="O24" s="669" t="str">
        <f>IF(基本情報入力シート!X45="","",基本情報入力シート!X45)</f>
        <v/>
      </c>
      <c r="P24" s="675" t="str">
        <f>IF(基本情報入力シート!Y45="","",基本情報入力シート!Y45)</f>
        <v/>
      </c>
      <c r="Q24" s="676" t="str">
        <f>IF(基本情報入力シート!Z45="","",基本情報入力シート!Z45)</f>
        <v/>
      </c>
      <c r="R24" s="702" t="str">
        <f>IF(基本情報入力シート!AA45="","",基本情報入力シート!AA45)</f>
        <v/>
      </c>
      <c r="S24" s="703"/>
      <c r="T24" s="704"/>
      <c r="U24" s="705" t="s">
        <v>445</v>
      </c>
      <c r="V24" s="706"/>
      <c r="W24" s="188" t="s">
        <v>100</v>
      </c>
      <c r="X24" s="707"/>
      <c r="Y24" s="384" t="s">
        <v>131</v>
      </c>
      <c r="Z24" s="707"/>
      <c r="AA24" s="455" t="s">
        <v>353</v>
      </c>
      <c r="AB24" s="707"/>
      <c r="AC24" s="384" t="s">
        <v>131</v>
      </c>
      <c r="AD24" s="707"/>
      <c r="AE24" s="384" t="s">
        <v>132</v>
      </c>
      <c r="AF24" s="683" t="s">
        <v>168</v>
      </c>
      <c r="AG24" s="684" t="str">
        <f t="shared" si="0"/>
        <v/>
      </c>
      <c r="AH24" s="709" t="s">
        <v>354</v>
      </c>
      <c r="AI24" s="685" t="str">
        <f t="shared" si="1"/>
        <v/>
      </c>
      <c r="AJ24" s="96"/>
      <c r="AK24" s="710" t="str">
        <f t="shared" si="2"/>
        <v>○</v>
      </c>
      <c r="AL24" s="711" t="str">
        <f t="shared" si="3"/>
        <v/>
      </c>
      <c r="AM24" s="712"/>
      <c r="AN24" s="712"/>
      <c r="AO24" s="712"/>
      <c r="AP24" s="712"/>
      <c r="AQ24" s="712"/>
      <c r="AR24" s="712"/>
      <c r="AS24" s="712"/>
      <c r="AT24" s="712"/>
      <c r="AU24" s="713"/>
    </row>
    <row r="25" spans="1:47" ht="33" customHeight="1">
      <c r="A25" s="669">
        <f t="shared" si="4"/>
        <v>14</v>
      </c>
      <c r="B25" s="670" t="str">
        <f>IF(基本情報入力シート!C46="","",基本情報入力シート!C46)</f>
        <v/>
      </c>
      <c r="C25" s="671" t="str">
        <f>IF(基本情報入力シート!D46="","",基本情報入力シート!D46)</f>
        <v/>
      </c>
      <c r="D25" s="672" t="str">
        <f>IF(基本情報入力シート!E46="","",基本情報入力シート!E46)</f>
        <v/>
      </c>
      <c r="E25" s="672" t="str">
        <f>IF(基本情報入力シート!F46="","",基本情報入力シート!F46)</f>
        <v/>
      </c>
      <c r="F25" s="672" t="str">
        <f>IF(基本情報入力シート!G46="","",基本情報入力シート!G46)</f>
        <v/>
      </c>
      <c r="G25" s="672" t="str">
        <f>IF(基本情報入力シート!H46="","",基本情報入力シート!H46)</f>
        <v/>
      </c>
      <c r="H25" s="672" t="str">
        <f>IF(基本情報入力シート!I46="","",基本情報入力シート!I46)</f>
        <v/>
      </c>
      <c r="I25" s="672" t="str">
        <f>IF(基本情報入力シート!J46="","",基本情報入力シート!J46)</f>
        <v/>
      </c>
      <c r="J25" s="672" t="str">
        <f>IF(基本情報入力シート!K46="","",基本情報入力シート!K46)</f>
        <v/>
      </c>
      <c r="K25" s="673" t="str">
        <f>IF(基本情報入力シート!L46="","",基本情報入力シート!L46)</f>
        <v/>
      </c>
      <c r="L25" s="674" t="str">
        <f>IF(基本情報入力シート!M46="","",基本情報入力シート!M46)</f>
        <v/>
      </c>
      <c r="M25" s="674" t="str">
        <f>IF(基本情報入力シート!R46="","",基本情報入力シート!R46)</f>
        <v/>
      </c>
      <c r="N25" s="674" t="str">
        <f>IF(基本情報入力シート!W46="","",基本情報入力シート!W46)</f>
        <v/>
      </c>
      <c r="O25" s="669" t="str">
        <f>IF(基本情報入力シート!X46="","",基本情報入力シート!X46)</f>
        <v/>
      </c>
      <c r="P25" s="675" t="str">
        <f>IF(基本情報入力シート!Y46="","",基本情報入力シート!Y46)</f>
        <v/>
      </c>
      <c r="Q25" s="676" t="str">
        <f>IF(基本情報入力シート!Z46="","",基本情報入力シート!Z46)</f>
        <v/>
      </c>
      <c r="R25" s="702" t="str">
        <f>IF(基本情報入力シート!AA46="","",基本情報入力シート!AA46)</f>
        <v/>
      </c>
      <c r="S25" s="703"/>
      <c r="T25" s="704"/>
      <c r="U25" s="705" t="s">
        <v>445</v>
      </c>
      <c r="V25" s="706"/>
      <c r="W25" s="188" t="s">
        <v>100</v>
      </c>
      <c r="X25" s="707"/>
      <c r="Y25" s="384" t="s">
        <v>131</v>
      </c>
      <c r="Z25" s="707"/>
      <c r="AA25" s="455" t="s">
        <v>353</v>
      </c>
      <c r="AB25" s="707"/>
      <c r="AC25" s="384" t="s">
        <v>131</v>
      </c>
      <c r="AD25" s="707"/>
      <c r="AE25" s="384" t="s">
        <v>132</v>
      </c>
      <c r="AF25" s="683" t="s">
        <v>168</v>
      </c>
      <c r="AG25" s="684" t="str">
        <f t="shared" si="0"/>
        <v/>
      </c>
      <c r="AH25" s="709" t="s">
        <v>354</v>
      </c>
      <c r="AI25" s="685" t="str">
        <f t="shared" si="1"/>
        <v/>
      </c>
      <c r="AJ25" s="96"/>
      <c r="AK25" s="710" t="str">
        <f t="shared" si="2"/>
        <v>○</v>
      </c>
      <c r="AL25" s="711" t="str">
        <f t="shared" si="3"/>
        <v/>
      </c>
      <c r="AM25" s="712"/>
      <c r="AN25" s="712"/>
      <c r="AO25" s="712"/>
      <c r="AP25" s="712"/>
      <c r="AQ25" s="712"/>
      <c r="AR25" s="712"/>
      <c r="AS25" s="712"/>
      <c r="AT25" s="712"/>
      <c r="AU25" s="713"/>
    </row>
    <row r="26" spans="1:47" ht="33" customHeight="1">
      <c r="A26" s="669">
        <f t="shared" si="4"/>
        <v>15</v>
      </c>
      <c r="B26" s="670" t="str">
        <f>IF(基本情報入力シート!C47="","",基本情報入力シート!C47)</f>
        <v/>
      </c>
      <c r="C26" s="671" t="str">
        <f>IF(基本情報入力シート!D47="","",基本情報入力シート!D47)</f>
        <v/>
      </c>
      <c r="D26" s="672" t="str">
        <f>IF(基本情報入力シート!E47="","",基本情報入力シート!E47)</f>
        <v/>
      </c>
      <c r="E26" s="672" t="str">
        <f>IF(基本情報入力シート!F47="","",基本情報入力シート!F47)</f>
        <v/>
      </c>
      <c r="F26" s="672" t="str">
        <f>IF(基本情報入力シート!G47="","",基本情報入力シート!G47)</f>
        <v/>
      </c>
      <c r="G26" s="672" t="str">
        <f>IF(基本情報入力シート!H47="","",基本情報入力シート!H47)</f>
        <v/>
      </c>
      <c r="H26" s="672" t="str">
        <f>IF(基本情報入力シート!I47="","",基本情報入力シート!I47)</f>
        <v/>
      </c>
      <c r="I26" s="672" t="str">
        <f>IF(基本情報入力シート!J47="","",基本情報入力シート!J47)</f>
        <v/>
      </c>
      <c r="J26" s="672" t="str">
        <f>IF(基本情報入力シート!K47="","",基本情報入力シート!K47)</f>
        <v/>
      </c>
      <c r="K26" s="673" t="str">
        <f>IF(基本情報入力シート!L47="","",基本情報入力シート!L47)</f>
        <v/>
      </c>
      <c r="L26" s="674" t="str">
        <f>IF(基本情報入力シート!M47="","",基本情報入力シート!M47)</f>
        <v/>
      </c>
      <c r="M26" s="674" t="str">
        <f>IF(基本情報入力シート!R47="","",基本情報入力シート!R47)</f>
        <v/>
      </c>
      <c r="N26" s="674" t="str">
        <f>IF(基本情報入力シート!W47="","",基本情報入力シート!W47)</f>
        <v/>
      </c>
      <c r="O26" s="669" t="str">
        <f>IF(基本情報入力シート!X47="","",基本情報入力シート!X47)</f>
        <v/>
      </c>
      <c r="P26" s="675" t="str">
        <f>IF(基本情報入力シート!Y47="","",基本情報入力シート!Y47)</f>
        <v/>
      </c>
      <c r="Q26" s="676" t="str">
        <f>IF(基本情報入力シート!Z47="","",基本情報入力シート!Z47)</f>
        <v/>
      </c>
      <c r="R26" s="702" t="str">
        <f>IF(基本情報入力シート!AA47="","",基本情報入力シート!AA47)</f>
        <v/>
      </c>
      <c r="S26" s="703"/>
      <c r="T26" s="704"/>
      <c r="U26" s="705" t="s">
        <v>445</v>
      </c>
      <c r="V26" s="706"/>
      <c r="W26" s="188" t="s">
        <v>100</v>
      </c>
      <c r="X26" s="707"/>
      <c r="Y26" s="384" t="s">
        <v>131</v>
      </c>
      <c r="Z26" s="707"/>
      <c r="AA26" s="455" t="s">
        <v>353</v>
      </c>
      <c r="AB26" s="707"/>
      <c r="AC26" s="384" t="s">
        <v>131</v>
      </c>
      <c r="AD26" s="707"/>
      <c r="AE26" s="384" t="s">
        <v>132</v>
      </c>
      <c r="AF26" s="683" t="s">
        <v>168</v>
      </c>
      <c r="AG26" s="684" t="str">
        <f t="shared" si="0"/>
        <v/>
      </c>
      <c r="AH26" s="709" t="s">
        <v>354</v>
      </c>
      <c r="AI26" s="685" t="str">
        <f t="shared" si="1"/>
        <v/>
      </c>
      <c r="AJ26" s="96"/>
      <c r="AK26" s="710" t="str">
        <f t="shared" si="2"/>
        <v>○</v>
      </c>
      <c r="AL26" s="711" t="str">
        <f t="shared" si="3"/>
        <v/>
      </c>
      <c r="AM26" s="712"/>
      <c r="AN26" s="712"/>
      <c r="AO26" s="712"/>
      <c r="AP26" s="712"/>
      <c r="AQ26" s="712"/>
      <c r="AR26" s="712"/>
      <c r="AS26" s="712"/>
      <c r="AT26" s="712"/>
      <c r="AU26" s="713"/>
    </row>
    <row r="27" spans="1:47" ht="33" customHeight="1">
      <c r="A27" s="669">
        <f t="shared" si="4"/>
        <v>16</v>
      </c>
      <c r="B27" s="670" t="str">
        <f>IF(基本情報入力シート!C48="","",基本情報入力シート!C48)</f>
        <v/>
      </c>
      <c r="C27" s="671" t="str">
        <f>IF(基本情報入力シート!D48="","",基本情報入力シート!D48)</f>
        <v/>
      </c>
      <c r="D27" s="672" t="str">
        <f>IF(基本情報入力シート!E48="","",基本情報入力シート!E48)</f>
        <v/>
      </c>
      <c r="E27" s="672" t="str">
        <f>IF(基本情報入力シート!F48="","",基本情報入力シート!F48)</f>
        <v/>
      </c>
      <c r="F27" s="672" t="str">
        <f>IF(基本情報入力シート!G48="","",基本情報入力シート!G48)</f>
        <v/>
      </c>
      <c r="G27" s="672" t="str">
        <f>IF(基本情報入力シート!H48="","",基本情報入力シート!H48)</f>
        <v/>
      </c>
      <c r="H27" s="672" t="str">
        <f>IF(基本情報入力シート!I48="","",基本情報入力シート!I48)</f>
        <v/>
      </c>
      <c r="I27" s="672" t="str">
        <f>IF(基本情報入力シート!J48="","",基本情報入力シート!J48)</f>
        <v/>
      </c>
      <c r="J27" s="672" t="str">
        <f>IF(基本情報入力シート!K48="","",基本情報入力シート!K48)</f>
        <v/>
      </c>
      <c r="K27" s="673" t="str">
        <f>IF(基本情報入力シート!L48="","",基本情報入力シート!L48)</f>
        <v/>
      </c>
      <c r="L27" s="674" t="str">
        <f>IF(基本情報入力シート!M48="","",基本情報入力シート!M48)</f>
        <v/>
      </c>
      <c r="M27" s="674" t="str">
        <f>IF(基本情報入力シート!R48="","",基本情報入力シート!R48)</f>
        <v/>
      </c>
      <c r="N27" s="674" t="str">
        <f>IF(基本情報入力シート!W48="","",基本情報入力シート!W48)</f>
        <v/>
      </c>
      <c r="O27" s="669" t="str">
        <f>IF(基本情報入力シート!X48="","",基本情報入力シート!X48)</f>
        <v/>
      </c>
      <c r="P27" s="675" t="str">
        <f>IF(基本情報入力シート!Y48="","",基本情報入力シート!Y48)</f>
        <v/>
      </c>
      <c r="Q27" s="676" t="str">
        <f>IF(基本情報入力シート!Z48="","",基本情報入力シート!Z48)</f>
        <v/>
      </c>
      <c r="R27" s="702" t="str">
        <f>IF(基本情報入力シート!AA48="","",基本情報入力シート!AA48)</f>
        <v/>
      </c>
      <c r="S27" s="703"/>
      <c r="T27" s="704"/>
      <c r="U27" s="705" t="s">
        <v>445</v>
      </c>
      <c r="V27" s="706"/>
      <c r="W27" s="188" t="s">
        <v>100</v>
      </c>
      <c r="X27" s="707"/>
      <c r="Y27" s="384" t="s">
        <v>131</v>
      </c>
      <c r="Z27" s="707"/>
      <c r="AA27" s="455" t="s">
        <v>353</v>
      </c>
      <c r="AB27" s="707"/>
      <c r="AC27" s="384" t="s">
        <v>131</v>
      </c>
      <c r="AD27" s="707"/>
      <c r="AE27" s="384" t="s">
        <v>132</v>
      </c>
      <c r="AF27" s="683" t="s">
        <v>168</v>
      </c>
      <c r="AG27" s="684" t="str">
        <f t="shared" si="0"/>
        <v/>
      </c>
      <c r="AH27" s="709" t="s">
        <v>354</v>
      </c>
      <c r="AI27" s="685" t="str">
        <f t="shared" si="1"/>
        <v/>
      </c>
      <c r="AJ27" s="96"/>
      <c r="AK27" s="710" t="str">
        <f t="shared" si="2"/>
        <v>○</v>
      </c>
      <c r="AL27" s="711" t="str">
        <f t="shared" si="3"/>
        <v/>
      </c>
      <c r="AM27" s="712"/>
      <c r="AN27" s="712"/>
      <c r="AO27" s="712"/>
      <c r="AP27" s="712"/>
      <c r="AQ27" s="712"/>
      <c r="AR27" s="712"/>
      <c r="AS27" s="712"/>
      <c r="AT27" s="712"/>
      <c r="AU27" s="713"/>
    </row>
    <row r="28" spans="1:47" ht="33" customHeight="1">
      <c r="A28" s="669">
        <f t="shared" si="4"/>
        <v>17</v>
      </c>
      <c r="B28" s="670" t="str">
        <f>IF(基本情報入力シート!C49="","",基本情報入力シート!C49)</f>
        <v/>
      </c>
      <c r="C28" s="671" t="str">
        <f>IF(基本情報入力シート!D49="","",基本情報入力シート!D49)</f>
        <v/>
      </c>
      <c r="D28" s="672" t="str">
        <f>IF(基本情報入力シート!E49="","",基本情報入力シート!E49)</f>
        <v/>
      </c>
      <c r="E28" s="672" t="str">
        <f>IF(基本情報入力シート!F49="","",基本情報入力シート!F49)</f>
        <v/>
      </c>
      <c r="F28" s="672" t="str">
        <f>IF(基本情報入力シート!G49="","",基本情報入力シート!G49)</f>
        <v/>
      </c>
      <c r="G28" s="672" t="str">
        <f>IF(基本情報入力シート!H49="","",基本情報入力シート!H49)</f>
        <v/>
      </c>
      <c r="H28" s="672" t="str">
        <f>IF(基本情報入力シート!I49="","",基本情報入力シート!I49)</f>
        <v/>
      </c>
      <c r="I28" s="672" t="str">
        <f>IF(基本情報入力シート!J49="","",基本情報入力シート!J49)</f>
        <v/>
      </c>
      <c r="J28" s="672" t="str">
        <f>IF(基本情報入力シート!K49="","",基本情報入力シート!K49)</f>
        <v/>
      </c>
      <c r="K28" s="673" t="str">
        <f>IF(基本情報入力シート!L49="","",基本情報入力シート!L49)</f>
        <v/>
      </c>
      <c r="L28" s="674" t="str">
        <f>IF(基本情報入力シート!M49="","",基本情報入力シート!M49)</f>
        <v/>
      </c>
      <c r="M28" s="674" t="str">
        <f>IF(基本情報入力シート!R49="","",基本情報入力シート!R49)</f>
        <v/>
      </c>
      <c r="N28" s="674" t="str">
        <f>IF(基本情報入力シート!W49="","",基本情報入力シート!W49)</f>
        <v/>
      </c>
      <c r="O28" s="669" t="str">
        <f>IF(基本情報入力シート!X49="","",基本情報入力シート!X49)</f>
        <v/>
      </c>
      <c r="P28" s="675" t="str">
        <f>IF(基本情報入力シート!Y49="","",基本情報入力シート!Y49)</f>
        <v/>
      </c>
      <c r="Q28" s="676" t="str">
        <f>IF(基本情報入力シート!Z49="","",基本情報入力シート!Z49)</f>
        <v/>
      </c>
      <c r="R28" s="702" t="str">
        <f>IF(基本情報入力シート!AA49="","",基本情報入力シート!AA49)</f>
        <v/>
      </c>
      <c r="S28" s="703"/>
      <c r="T28" s="704"/>
      <c r="U28" s="705" t="s">
        <v>445</v>
      </c>
      <c r="V28" s="706"/>
      <c r="W28" s="188" t="s">
        <v>100</v>
      </c>
      <c r="X28" s="707"/>
      <c r="Y28" s="384" t="s">
        <v>131</v>
      </c>
      <c r="Z28" s="707"/>
      <c r="AA28" s="455" t="s">
        <v>353</v>
      </c>
      <c r="AB28" s="707"/>
      <c r="AC28" s="384" t="s">
        <v>131</v>
      </c>
      <c r="AD28" s="707"/>
      <c r="AE28" s="384" t="s">
        <v>132</v>
      </c>
      <c r="AF28" s="683" t="s">
        <v>168</v>
      </c>
      <c r="AG28" s="684" t="str">
        <f t="shared" si="0"/>
        <v/>
      </c>
      <c r="AH28" s="709" t="s">
        <v>354</v>
      </c>
      <c r="AI28" s="685" t="str">
        <f t="shared" si="1"/>
        <v/>
      </c>
      <c r="AJ28" s="96"/>
      <c r="AK28" s="710" t="str">
        <f t="shared" si="2"/>
        <v>○</v>
      </c>
      <c r="AL28" s="711" t="str">
        <f t="shared" si="3"/>
        <v/>
      </c>
      <c r="AM28" s="712"/>
      <c r="AN28" s="712"/>
      <c r="AO28" s="712"/>
      <c r="AP28" s="712"/>
      <c r="AQ28" s="712"/>
      <c r="AR28" s="712"/>
      <c r="AS28" s="712"/>
      <c r="AT28" s="712"/>
      <c r="AU28" s="713"/>
    </row>
    <row r="29" spans="1:47" ht="33" customHeight="1">
      <c r="A29" s="669">
        <f t="shared" si="4"/>
        <v>18</v>
      </c>
      <c r="B29" s="670" t="str">
        <f>IF(基本情報入力シート!C50="","",基本情報入力シート!C50)</f>
        <v/>
      </c>
      <c r="C29" s="671" t="str">
        <f>IF(基本情報入力シート!D50="","",基本情報入力シート!D50)</f>
        <v/>
      </c>
      <c r="D29" s="672" t="str">
        <f>IF(基本情報入力シート!E50="","",基本情報入力シート!E50)</f>
        <v/>
      </c>
      <c r="E29" s="672" t="str">
        <f>IF(基本情報入力シート!F50="","",基本情報入力シート!F50)</f>
        <v/>
      </c>
      <c r="F29" s="672" t="str">
        <f>IF(基本情報入力シート!G50="","",基本情報入力シート!G50)</f>
        <v/>
      </c>
      <c r="G29" s="672" t="str">
        <f>IF(基本情報入力シート!H50="","",基本情報入力シート!H50)</f>
        <v/>
      </c>
      <c r="H29" s="672" t="str">
        <f>IF(基本情報入力シート!I50="","",基本情報入力シート!I50)</f>
        <v/>
      </c>
      <c r="I29" s="672" t="str">
        <f>IF(基本情報入力シート!J50="","",基本情報入力シート!J50)</f>
        <v/>
      </c>
      <c r="J29" s="672" t="str">
        <f>IF(基本情報入力シート!K50="","",基本情報入力シート!K50)</f>
        <v/>
      </c>
      <c r="K29" s="673" t="str">
        <f>IF(基本情報入力シート!L50="","",基本情報入力シート!L50)</f>
        <v/>
      </c>
      <c r="L29" s="674" t="str">
        <f>IF(基本情報入力シート!M50="","",基本情報入力シート!M50)</f>
        <v/>
      </c>
      <c r="M29" s="674" t="str">
        <f>IF(基本情報入力シート!R50="","",基本情報入力シート!R50)</f>
        <v/>
      </c>
      <c r="N29" s="674" t="str">
        <f>IF(基本情報入力シート!W50="","",基本情報入力シート!W50)</f>
        <v/>
      </c>
      <c r="O29" s="669" t="str">
        <f>IF(基本情報入力シート!X50="","",基本情報入力シート!X50)</f>
        <v/>
      </c>
      <c r="P29" s="675" t="str">
        <f>IF(基本情報入力シート!Y50="","",基本情報入力シート!Y50)</f>
        <v/>
      </c>
      <c r="Q29" s="676" t="str">
        <f>IF(基本情報入力シート!Z50="","",基本情報入力シート!Z50)</f>
        <v/>
      </c>
      <c r="R29" s="702" t="str">
        <f>IF(基本情報入力シート!AA50="","",基本情報入力シート!AA50)</f>
        <v/>
      </c>
      <c r="S29" s="703"/>
      <c r="T29" s="704"/>
      <c r="U29" s="705" t="s">
        <v>445</v>
      </c>
      <c r="V29" s="706"/>
      <c r="W29" s="188" t="s">
        <v>100</v>
      </c>
      <c r="X29" s="707"/>
      <c r="Y29" s="384" t="s">
        <v>131</v>
      </c>
      <c r="Z29" s="707"/>
      <c r="AA29" s="455" t="s">
        <v>353</v>
      </c>
      <c r="AB29" s="707"/>
      <c r="AC29" s="384" t="s">
        <v>131</v>
      </c>
      <c r="AD29" s="707"/>
      <c r="AE29" s="384" t="s">
        <v>132</v>
      </c>
      <c r="AF29" s="683" t="s">
        <v>168</v>
      </c>
      <c r="AG29" s="684" t="str">
        <f t="shared" si="0"/>
        <v/>
      </c>
      <c r="AH29" s="709" t="s">
        <v>354</v>
      </c>
      <c r="AI29" s="685" t="str">
        <f t="shared" si="1"/>
        <v/>
      </c>
      <c r="AJ29" s="96"/>
      <c r="AK29" s="710" t="str">
        <f t="shared" si="2"/>
        <v>○</v>
      </c>
      <c r="AL29" s="711" t="str">
        <f t="shared" si="3"/>
        <v/>
      </c>
      <c r="AM29" s="712"/>
      <c r="AN29" s="712"/>
      <c r="AO29" s="712"/>
      <c r="AP29" s="712"/>
      <c r="AQ29" s="712"/>
      <c r="AR29" s="712"/>
      <c r="AS29" s="712"/>
      <c r="AT29" s="712"/>
      <c r="AU29" s="713"/>
    </row>
    <row r="30" spans="1:47" ht="33" customHeight="1">
      <c r="A30" s="669">
        <f t="shared" si="4"/>
        <v>19</v>
      </c>
      <c r="B30" s="670" t="str">
        <f>IF(基本情報入力シート!C51="","",基本情報入力シート!C51)</f>
        <v/>
      </c>
      <c r="C30" s="671" t="str">
        <f>IF(基本情報入力シート!D51="","",基本情報入力シート!D51)</f>
        <v/>
      </c>
      <c r="D30" s="672" t="str">
        <f>IF(基本情報入力シート!E51="","",基本情報入力シート!E51)</f>
        <v/>
      </c>
      <c r="E30" s="672" t="str">
        <f>IF(基本情報入力シート!F51="","",基本情報入力シート!F51)</f>
        <v/>
      </c>
      <c r="F30" s="672" t="str">
        <f>IF(基本情報入力シート!G51="","",基本情報入力シート!G51)</f>
        <v/>
      </c>
      <c r="G30" s="672" t="str">
        <f>IF(基本情報入力シート!H51="","",基本情報入力シート!H51)</f>
        <v/>
      </c>
      <c r="H30" s="672" t="str">
        <f>IF(基本情報入力シート!I51="","",基本情報入力シート!I51)</f>
        <v/>
      </c>
      <c r="I30" s="672" t="str">
        <f>IF(基本情報入力シート!J51="","",基本情報入力シート!J51)</f>
        <v/>
      </c>
      <c r="J30" s="672" t="str">
        <f>IF(基本情報入力シート!K51="","",基本情報入力シート!K51)</f>
        <v/>
      </c>
      <c r="K30" s="673" t="str">
        <f>IF(基本情報入力シート!L51="","",基本情報入力シート!L51)</f>
        <v/>
      </c>
      <c r="L30" s="674" t="str">
        <f>IF(基本情報入力シート!M51="","",基本情報入力シート!M51)</f>
        <v/>
      </c>
      <c r="M30" s="674" t="str">
        <f>IF(基本情報入力シート!R51="","",基本情報入力シート!R51)</f>
        <v/>
      </c>
      <c r="N30" s="674" t="str">
        <f>IF(基本情報入力シート!W51="","",基本情報入力シート!W51)</f>
        <v/>
      </c>
      <c r="O30" s="669" t="str">
        <f>IF(基本情報入力シート!X51="","",基本情報入力シート!X51)</f>
        <v/>
      </c>
      <c r="P30" s="675" t="str">
        <f>IF(基本情報入力シート!Y51="","",基本情報入力シート!Y51)</f>
        <v/>
      </c>
      <c r="Q30" s="676" t="str">
        <f>IF(基本情報入力シート!Z51="","",基本情報入力シート!Z51)</f>
        <v/>
      </c>
      <c r="R30" s="702" t="str">
        <f>IF(基本情報入力シート!AA51="","",基本情報入力シート!AA51)</f>
        <v/>
      </c>
      <c r="S30" s="703"/>
      <c r="T30" s="704"/>
      <c r="U30" s="705" t="s">
        <v>445</v>
      </c>
      <c r="V30" s="706"/>
      <c r="W30" s="188" t="s">
        <v>100</v>
      </c>
      <c r="X30" s="707"/>
      <c r="Y30" s="384" t="s">
        <v>131</v>
      </c>
      <c r="Z30" s="707"/>
      <c r="AA30" s="455" t="s">
        <v>353</v>
      </c>
      <c r="AB30" s="707"/>
      <c r="AC30" s="384" t="s">
        <v>131</v>
      </c>
      <c r="AD30" s="707"/>
      <c r="AE30" s="384" t="s">
        <v>132</v>
      </c>
      <c r="AF30" s="683" t="s">
        <v>168</v>
      </c>
      <c r="AG30" s="684" t="str">
        <f t="shared" si="0"/>
        <v/>
      </c>
      <c r="AH30" s="709" t="s">
        <v>354</v>
      </c>
      <c r="AI30" s="685" t="str">
        <f t="shared" si="1"/>
        <v/>
      </c>
      <c r="AJ30" s="96"/>
      <c r="AK30" s="710" t="str">
        <f t="shared" si="2"/>
        <v>○</v>
      </c>
      <c r="AL30" s="711" t="str">
        <f t="shared" si="3"/>
        <v/>
      </c>
      <c r="AM30" s="712"/>
      <c r="AN30" s="712"/>
      <c r="AO30" s="712"/>
      <c r="AP30" s="712"/>
      <c r="AQ30" s="712"/>
      <c r="AR30" s="712"/>
      <c r="AS30" s="712"/>
      <c r="AT30" s="712"/>
      <c r="AU30" s="713"/>
    </row>
    <row r="31" spans="1:47" ht="33" customHeight="1">
      <c r="A31" s="669">
        <f t="shared" si="4"/>
        <v>20</v>
      </c>
      <c r="B31" s="670" t="str">
        <f>IF(基本情報入力シート!C52="","",基本情報入力シート!C52)</f>
        <v/>
      </c>
      <c r="C31" s="671" t="str">
        <f>IF(基本情報入力シート!D52="","",基本情報入力シート!D52)</f>
        <v/>
      </c>
      <c r="D31" s="672" t="str">
        <f>IF(基本情報入力シート!E52="","",基本情報入力シート!E52)</f>
        <v/>
      </c>
      <c r="E31" s="672" t="str">
        <f>IF(基本情報入力シート!F52="","",基本情報入力シート!F52)</f>
        <v/>
      </c>
      <c r="F31" s="672" t="str">
        <f>IF(基本情報入力シート!G52="","",基本情報入力シート!G52)</f>
        <v/>
      </c>
      <c r="G31" s="672" t="str">
        <f>IF(基本情報入力シート!H52="","",基本情報入力シート!H52)</f>
        <v/>
      </c>
      <c r="H31" s="672" t="str">
        <f>IF(基本情報入力シート!I52="","",基本情報入力シート!I52)</f>
        <v/>
      </c>
      <c r="I31" s="672" t="str">
        <f>IF(基本情報入力シート!J52="","",基本情報入力シート!J52)</f>
        <v/>
      </c>
      <c r="J31" s="672" t="str">
        <f>IF(基本情報入力シート!K52="","",基本情報入力シート!K52)</f>
        <v/>
      </c>
      <c r="K31" s="673" t="str">
        <f>IF(基本情報入力シート!L52="","",基本情報入力シート!L52)</f>
        <v/>
      </c>
      <c r="L31" s="674" t="str">
        <f>IF(基本情報入力シート!M52="","",基本情報入力シート!M52)</f>
        <v/>
      </c>
      <c r="M31" s="674" t="str">
        <f>IF(基本情報入力シート!R52="","",基本情報入力シート!R52)</f>
        <v/>
      </c>
      <c r="N31" s="674" t="str">
        <f>IF(基本情報入力シート!W52="","",基本情報入力シート!W52)</f>
        <v/>
      </c>
      <c r="O31" s="669" t="str">
        <f>IF(基本情報入力シート!X52="","",基本情報入力シート!X52)</f>
        <v/>
      </c>
      <c r="P31" s="675" t="str">
        <f>IF(基本情報入力シート!Y52="","",基本情報入力シート!Y52)</f>
        <v/>
      </c>
      <c r="Q31" s="676" t="str">
        <f>IF(基本情報入力シート!Z52="","",基本情報入力シート!Z52)</f>
        <v/>
      </c>
      <c r="R31" s="702" t="str">
        <f>IF(基本情報入力シート!AA52="","",基本情報入力シート!AA52)</f>
        <v/>
      </c>
      <c r="S31" s="703"/>
      <c r="T31" s="704"/>
      <c r="U31" s="705" t="s">
        <v>445</v>
      </c>
      <c r="V31" s="706"/>
      <c r="W31" s="188" t="s">
        <v>100</v>
      </c>
      <c r="X31" s="707"/>
      <c r="Y31" s="384" t="s">
        <v>131</v>
      </c>
      <c r="Z31" s="707"/>
      <c r="AA31" s="455" t="s">
        <v>353</v>
      </c>
      <c r="AB31" s="707"/>
      <c r="AC31" s="384" t="s">
        <v>131</v>
      </c>
      <c r="AD31" s="707"/>
      <c r="AE31" s="384" t="s">
        <v>132</v>
      </c>
      <c r="AF31" s="683" t="s">
        <v>168</v>
      </c>
      <c r="AG31" s="684" t="str">
        <f t="shared" si="0"/>
        <v/>
      </c>
      <c r="AH31" s="709" t="s">
        <v>354</v>
      </c>
      <c r="AI31" s="685" t="str">
        <f t="shared" si="1"/>
        <v/>
      </c>
      <c r="AJ31" s="96"/>
      <c r="AK31" s="710" t="str">
        <f t="shared" si="2"/>
        <v>○</v>
      </c>
      <c r="AL31" s="711" t="str">
        <f t="shared" si="3"/>
        <v/>
      </c>
      <c r="AM31" s="712"/>
      <c r="AN31" s="712"/>
      <c r="AO31" s="712"/>
      <c r="AP31" s="712"/>
      <c r="AQ31" s="712"/>
      <c r="AR31" s="712"/>
      <c r="AS31" s="712"/>
      <c r="AT31" s="712"/>
      <c r="AU31" s="713"/>
    </row>
    <row r="32" spans="1:47" ht="33" customHeight="1">
      <c r="A32" s="669">
        <f t="shared" si="4"/>
        <v>21</v>
      </c>
      <c r="B32" s="670" t="str">
        <f>IF(基本情報入力シート!C53="","",基本情報入力シート!C53)</f>
        <v/>
      </c>
      <c r="C32" s="671" t="str">
        <f>IF(基本情報入力シート!D53="","",基本情報入力シート!D53)</f>
        <v/>
      </c>
      <c r="D32" s="672" t="str">
        <f>IF(基本情報入力シート!E53="","",基本情報入力シート!E53)</f>
        <v/>
      </c>
      <c r="E32" s="672" t="str">
        <f>IF(基本情報入力シート!F53="","",基本情報入力シート!F53)</f>
        <v/>
      </c>
      <c r="F32" s="672" t="str">
        <f>IF(基本情報入力シート!G53="","",基本情報入力シート!G53)</f>
        <v/>
      </c>
      <c r="G32" s="672" t="str">
        <f>IF(基本情報入力シート!H53="","",基本情報入力シート!H53)</f>
        <v/>
      </c>
      <c r="H32" s="672" t="str">
        <f>IF(基本情報入力シート!I53="","",基本情報入力シート!I53)</f>
        <v/>
      </c>
      <c r="I32" s="672" t="str">
        <f>IF(基本情報入力シート!J53="","",基本情報入力シート!J53)</f>
        <v/>
      </c>
      <c r="J32" s="672" t="str">
        <f>IF(基本情報入力シート!K53="","",基本情報入力シート!K53)</f>
        <v/>
      </c>
      <c r="K32" s="673" t="str">
        <f>IF(基本情報入力シート!L53="","",基本情報入力シート!L53)</f>
        <v/>
      </c>
      <c r="L32" s="674" t="str">
        <f>IF(基本情報入力シート!M53="","",基本情報入力シート!M53)</f>
        <v/>
      </c>
      <c r="M32" s="674" t="str">
        <f>IF(基本情報入力シート!R53="","",基本情報入力シート!R53)</f>
        <v/>
      </c>
      <c r="N32" s="674" t="str">
        <f>IF(基本情報入力シート!W53="","",基本情報入力シート!W53)</f>
        <v/>
      </c>
      <c r="O32" s="669" t="str">
        <f>IF(基本情報入力シート!X53="","",基本情報入力シート!X53)</f>
        <v/>
      </c>
      <c r="P32" s="675" t="str">
        <f>IF(基本情報入力シート!Y53="","",基本情報入力シート!Y53)</f>
        <v/>
      </c>
      <c r="Q32" s="676" t="str">
        <f>IF(基本情報入力シート!Z53="","",基本情報入力シート!Z53)</f>
        <v/>
      </c>
      <c r="R32" s="702" t="str">
        <f>IF(基本情報入力シート!AA53="","",基本情報入力シート!AA53)</f>
        <v/>
      </c>
      <c r="S32" s="703"/>
      <c r="T32" s="704"/>
      <c r="U32" s="705" t="s">
        <v>445</v>
      </c>
      <c r="V32" s="706"/>
      <c r="W32" s="188" t="s">
        <v>100</v>
      </c>
      <c r="X32" s="707"/>
      <c r="Y32" s="384" t="s">
        <v>131</v>
      </c>
      <c r="Z32" s="707"/>
      <c r="AA32" s="455" t="s">
        <v>353</v>
      </c>
      <c r="AB32" s="707"/>
      <c r="AC32" s="384" t="s">
        <v>131</v>
      </c>
      <c r="AD32" s="707"/>
      <c r="AE32" s="384" t="s">
        <v>132</v>
      </c>
      <c r="AF32" s="683" t="s">
        <v>168</v>
      </c>
      <c r="AG32" s="684" t="str">
        <f t="shared" si="0"/>
        <v/>
      </c>
      <c r="AH32" s="709" t="s">
        <v>354</v>
      </c>
      <c r="AI32" s="685" t="str">
        <f t="shared" si="1"/>
        <v/>
      </c>
      <c r="AJ32" s="96"/>
      <c r="AK32" s="710" t="str">
        <f t="shared" si="2"/>
        <v>○</v>
      </c>
      <c r="AL32" s="711" t="str">
        <f t="shared" si="3"/>
        <v/>
      </c>
      <c r="AM32" s="712"/>
      <c r="AN32" s="712"/>
      <c r="AO32" s="712"/>
      <c r="AP32" s="712"/>
      <c r="AQ32" s="712"/>
      <c r="AR32" s="712"/>
      <c r="AS32" s="712"/>
      <c r="AT32" s="712"/>
      <c r="AU32" s="713"/>
    </row>
    <row r="33" spans="1:47" ht="33" customHeight="1">
      <c r="A33" s="669">
        <f t="shared" si="4"/>
        <v>22</v>
      </c>
      <c r="B33" s="670" t="str">
        <f>IF(基本情報入力シート!C54="","",基本情報入力シート!C54)</f>
        <v/>
      </c>
      <c r="C33" s="671" t="str">
        <f>IF(基本情報入力シート!D54="","",基本情報入力シート!D54)</f>
        <v/>
      </c>
      <c r="D33" s="672" t="str">
        <f>IF(基本情報入力シート!E54="","",基本情報入力シート!E54)</f>
        <v/>
      </c>
      <c r="E33" s="672" t="str">
        <f>IF(基本情報入力シート!F54="","",基本情報入力シート!F54)</f>
        <v/>
      </c>
      <c r="F33" s="672" t="str">
        <f>IF(基本情報入力シート!G54="","",基本情報入力シート!G54)</f>
        <v/>
      </c>
      <c r="G33" s="672" t="str">
        <f>IF(基本情報入力シート!H54="","",基本情報入力シート!H54)</f>
        <v/>
      </c>
      <c r="H33" s="672" t="str">
        <f>IF(基本情報入力シート!I54="","",基本情報入力シート!I54)</f>
        <v/>
      </c>
      <c r="I33" s="672" t="str">
        <f>IF(基本情報入力シート!J54="","",基本情報入力シート!J54)</f>
        <v/>
      </c>
      <c r="J33" s="672" t="str">
        <f>IF(基本情報入力シート!K54="","",基本情報入力シート!K54)</f>
        <v/>
      </c>
      <c r="K33" s="673" t="str">
        <f>IF(基本情報入力シート!L54="","",基本情報入力シート!L54)</f>
        <v/>
      </c>
      <c r="L33" s="674" t="str">
        <f>IF(基本情報入力シート!M54="","",基本情報入力シート!M54)</f>
        <v/>
      </c>
      <c r="M33" s="674" t="str">
        <f>IF(基本情報入力シート!R54="","",基本情報入力シート!R54)</f>
        <v/>
      </c>
      <c r="N33" s="674" t="str">
        <f>IF(基本情報入力シート!W54="","",基本情報入力シート!W54)</f>
        <v/>
      </c>
      <c r="O33" s="669" t="str">
        <f>IF(基本情報入力シート!X54="","",基本情報入力シート!X54)</f>
        <v/>
      </c>
      <c r="P33" s="675" t="str">
        <f>IF(基本情報入力シート!Y54="","",基本情報入力シート!Y54)</f>
        <v/>
      </c>
      <c r="Q33" s="676" t="str">
        <f>IF(基本情報入力シート!Z54="","",基本情報入力シート!Z54)</f>
        <v/>
      </c>
      <c r="R33" s="702" t="str">
        <f>IF(基本情報入力シート!AA54="","",基本情報入力シート!AA54)</f>
        <v/>
      </c>
      <c r="S33" s="703"/>
      <c r="T33" s="704"/>
      <c r="U33" s="705" t="s">
        <v>445</v>
      </c>
      <c r="V33" s="706"/>
      <c r="W33" s="188" t="s">
        <v>100</v>
      </c>
      <c r="X33" s="707"/>
      <c r="Y33" s="384" t="s">
        <v>131</v>
      </c>
      <c r="Z33" s="707"/>
      <c r="AA33" s="455" t="s">
        <v>353</v>
      </c>
      <c r="AB33" s="707"/>
      <c r="AC33" s="384" t="s">
        <v>131</v>
      </c>
      <c r="AD33" s="707"/>
      <c r="AE33" s="384" t="s">
        <v>132</v>
      </c>
      <c r="AF33" s="683" t="s">
        <v>168</v>
      </c>
      <c r="AG33" s="684" t="str">
        <f t="shared" si="0"/>
        <v/>
      </c>
      <c r="AH33" s="709" t="s">
        <v>354</v>
      </c>
      <c r="AI33" s="685" t="str">
        <f t="shared" si="1"/>
        <v/>
      </c>
      <c r="AJ33" s="96"/>
      <c r="AK33" s="710" t="str">
        <f t="shared" si="2"/>
        <v>○</v>
      </c>
      <c r="AL33" s="711" t="str">
        <f t="shared" si="3"/>
        <v/>
      </c>
      <c r="AM33" s="712"/>
      <c r="AN33" s="712"/>
      <c r="AO33" s="712"/>
      <c r="AP33" s="712"/>
      <c r="AQ33" s="712"/>
      <c r="AR33" s="712"/>
      <c r="AS33" s="712"/>
      <c r="AT33" s="712"/>
      <c r="AU33" s="713"/>
    </row>
    <row r="34" spans="1:47" ht="33" customHeight="1">
      <c r="A34" s="669">
        <f t="shared" si="4"/>
        <v>23</v>
      </c>
      <c r="B34" s="670" t="str">
        <f>IF(基本情報入力シート!C55="","",基本情報入力シート!C55)</f>
        <v/>
      </c>
      <c r="C34" s="671" t="str">
        <f>IF(基本情報入力シート!D55="","",基本情報入力シート!D55)</f>
        <v/>
      </c>
      <c r="D34" s="672" t="str">
        <f>IF(基本情報入力シート!E55="","",基本情報入力シート!E55)</f>
        <v/>
      </c>
      <c r="E34" s="672" t="str">
        <f>IF(基本情報入力シート!F55="","",基本情報入力シート!F55)</f>
        <v/>
      </c>
      <c r="F34" s="672" t="str">
        <f>IF(基本情報入力シート!G55="","",基本情報入力シート!G55)</f>
        <v/>
      </c>
      <c r="G34" s="672" t="str">
        <f>IF(基本情報入力シート!H55="","",基本情報入力シート!H55)</f>
        <v/>
      </c>
      <c r="H34" s="672" t="str">
        <f>IF(基本情報入力シート!I55="","",基本情報入力シート!I55)</f>
        <v/>
      </c>
      <c r="I34" s="672" t="str">
        <f>IF(基本情報入力シート!J55="","",基本情報入力シート!J55)</f>
        <v/>
      </c>
      <c r="J34" s="672" t="str">
        <f>IF(基本情報入力シート!K55="","",基本情報入力シート!K55)</f>
        <v/>
      </c>
      <c r="K34" s="673" t="str">
        <f>IF(基本情報入力シート!L55="","",基本情報入力シート!L55)</f>
        <v/>
      </c>
      <c r="L34" s="674" t="str">
        <f>IF(基本情報入力シート!M55="","",基本情報入力シート!M55)</f>
        <v/>
      </c>
      <c r="M34" s="674" t="str">
        <f>IF(基本情報入力シート!R55="","",基本情報入力シート!R55)</f>
        <v/>
      </c>
      <c r="N34" s="674" t="str">
        <f>IF(基本情報入力シート!W55="","",基本情報入力シート!W55)</f>
        <v/>
      </c>
      <c r="O34" s="669" t="str">
        <f>IF(基本情報入力シート!X55="","",基本情報入力シート!X55)</f>
        <v/>
      </c>
      <c r="P34" s="675" t="str">
        <f>IF(基本情報入力シート!Y55="","",基本情報入力シート!Y55)</f>
        <v/>
      </c>
      <c r="Q34" s="676" t="str">
        <f>IF(基本情報入力シート!Z55="","",基本情報入力シート!Z55)</f>
        <v/>
      </c>
      <c r="R34" s="702" t="str">
        <f>IF(基本情報入力シート!AA55="","",基本情報入力シート!AA55)</f>
        <v/>
      </c>
      <c r="S34" s="703"/>
      <c r="T34" s="704"/>
      <c r="U34" s="705" t="s">
        <v>445</v>
      </c>
      <c r="V34" s="706"/>
      <c r="W34" s="188" t="s">
        <v>100</v>
      </c>
      <c r="X34" s="707"/>
      <c r="Y34" s="384" t="s">
        <v>131</v>
      </c>
      <c r="Z34" s="707"/>
      <c r="AA34" s="455" t="s">
        <v>353</v>
      </c>
      <c r="AB34" s="707"/>
      <c r="AC34" s="384" t="s">
        <v>131</v>
      </c>
      <c r="AD34" s="707"/>
      <c r="AE34" s="384" t="s">
        <v>132</v>
      </c>
      <c r="AF34" s="683" t="s">
        <v>168</v>
      </c>
      <c r="AG34" s="684" t="str">
        <f t="shared" si="0"/>
        <v/>
      </c>
      <c r="AH34" s="709" t="s">
        <v>354</v>
      </c>
      <c r="AI34" s="685" t="str">
        <f t="shared" si="1"/>
        <v/>
      </c>
      <c r="AJ34" s="96"/>
      <c r="AK34" s="710" t="str">
        <f t="shared" si="2"/>
        <v>○</v>
      </c>
      <c r="AL34" s="711" t="str">
        <f t="shared" si="3"/>
        <v/>
      </c>
      <c r="AM34" s="712"/>
      <c r="AN34" s="712"/>
      <c r="AO34" s="712"/>
      <c r="AP34" s="712"/>
      <c r="AQ34" s="712"/>
      <c r="AR34" s="712"/>
      <c r="AS34" s="712"/>
      <c r="AT34" s="712"/>
      <c r="AU34" s="713"/>
    </row>
    <row r="35" spans="1:47" ht="33" customHeight="1">
      <c r="A35" s="669">
        <f t="shared" si="4"/>
        <v>24</v>
      </c>
      <c r="B35" s="670" t="str">
        <f>IF(基本情報入力シート!C56="","",基本情報入力シート!C56)</f>
        <v/>
      </c>
      <c r="C35" s="671" t="str">
        <f>IF(基本情報入力シート!D56="","",基本情報入力シート!D56)</f>
        <v/>
      </c>
      <c r="D35" s="672" t="str">
        <f>IF(基本情報入力シート!E56="","",基本情報入力シート!E56)</f>
        <v/>
      </c>
      <c r="E35" s="672" t="str">
        <f>IF(基本情報入力シート!F56="","",基本情報入力シート!F56)</f>
        <v/>
      </c>
      <c r="F35" s="672" t="str">
        <f>IF(基本情報入力シート!G56="","",基本情報入力シート!G56)</f>
        <v/>
      </c>
      <c r="G35" s="672" t="str">
        <f>IF(基本情報入力シート!H56="","",基本情報入力シート!H56)</f>
        <v/>
      </c>
      <c r="H35" s="672" t="str">
        <f>IF(基本情報入力シート!I56="","",基本情報入力シート!I56)</f>
        <v/>
      </c>
      <c r="I35" s="672" t="str">
        <f>IF(基本情報入力シート!J56="","",基本情報入力シート!J56)</f>
        <v/>
      </c>
      <c r="J35" s="672" t="str">
        <f>IF(基本情報入力シート!K56="","",基本情報入力シート!K56)</f>
        <v/>
      </c>
      <c r="K35" s="673" t="str">
        <f>IF(基本情報入力シート!L56="","",基本情報入力シート!L56)</f>
        <v/>
      </c>
      <c r="L35" s="674" t="str">
        <f>IF(基本情報入力シート!M56="","",基本情報入力シート!M56)</f>
        <v/>
      </c>
      <c r="M35" s="674" t="str">
        <f>IF(基本情報入力シート!R56="","",基本情報入力シート!R56)</f>
        <v/>
      </c>
      <c r="N35" s="674" t="str">
        <f>IF(基本情報入力シート!W56="","",基本情報入力シート!W56)</f>
        <v/>
      </c>
      <c r="O35" s="669" t="str">
        <f>IF(基本情報入力シート!X56="","",基本情報入力シート!X56)</f>
        <v/>
      </c>
      <c r="P35" s="675" t="str">
        <f>IF(基本情報入力シート!Y56="","",基本情報入力シート!Y56)</f>
        <v/>
      </c>
      <c r="Q35" s="676" t="str">
        <f>IF(基本情報入力シート!Z56="","",基本情報入力シート!Z56)</f>
        <v/>
      </c>
      <c r="R35" s="702" t="str">
        <f>IF(基本情報入力シート!AA56="","",基本情報入力シート!AA56)</f>
        <v/>
      </c>
      <c r="S35" s="703"/>
      <c r="T35" s="704"/>
      <c r="U35" s="705" t="s">
        <v>445</v>
      </c>
      <c r="V35" s="706"/>
      <c r="W35" s="188" t="s">
        <v>100</v>
      </c>
      <c r="X35" s="707"/>
      <c r="Y35" s="384" t="s">
        <v>131</v>
      </c>
      <c r="Z35" s="707"/>
      <c r="AA35" s="455" t="s">
        <v>353</v>
      </c>
      <c r="AB35" s="707"/>
      <c r="AC35" s="384" t="s">
        <v>131</v>
      </c>
      <c r="AD35" s="707"/>
      <c r="AE35" s="384" t="s">
        <v>132</v>
      </c>
      <c r="AF35" s="683" t="s">
        <v>168</v>
      </c>
      <c r="AG35" s="684" t="str">
        <f t="shared" si="0"/>
        <v/>
      </c>
      <c r="AH35" s="709" t="s">
        <v>354</v>
      </c>
      <c r="AI35" s="685" t="str">
        <f t="shared" si="1"/>
        <v/>
      </c>
      <c r="AJ35" s="96"/>
      <c r="AK35" s="710" t="str">
        <f t="shared" si="2"/>
        <v>○</v>
      </c>
      <c r="AL35" s="711" t="str">
        <f t="shared" si="3"/>
        <v/>
      </c>
      <c r="AM35" s="712"/>
      <c r="AN35" s="712"/>
      <c r="AO35" s="712"/>
      <c r="AP35" s="712"/>
      <c r="AQ35" s="712"/>
      <c r="AR35" s="712"/>
      <c r="AS35" s="712"/>
      <c r="AT35" s="712"/>
      <c r="AU35" s="713"/>
    </row>
    <row r="36" spans="1:47" ht="33" customHeight="1">
      <c r="A36" s="669">
        <f t="shared" si="4"/>
        <v>25</v>
      </c>
      <c r="B36" s="670" t="str">
        <f>IF(基本情報入力シート!C57="","",基本情報入力シート!C57)</f>
        <v/>
      </c>
      <c r="C36" s="671" t="str">
        <f>IF(基本情報入力シート!D57="","",基本情報入力シート!D57)</f>
        <v/>
      </c>
      <c r="D36" s="672" t="str">
        <f>IF(基本情報入力シート!E57="","",基本情報入力シート!E57)</f>
        <v/>
      </c>
      <c r="E36" s="672" t="str">
        <f>IF(基本情報入力シート!F57="","",基本情報入力シート!F57)</f>
        <v/>
      </c>
      <c r="F36" s="672" t="str">
        <f>IF(基本情報入力シート!G57="","",基本情報入力シート!G57)</f>
        <v/>
      </c>
      <c r="G36" s="672" t="str">
        <f>IF(基本情報入力シート!H57="","",基本情報入力シート!H57)</f>
        <v/>
      </c>
      <c r="H36" s="672" t="str">
        <f>IF(基本情報入力シート!I57="","",基本情報入力シート!I57)</f>
        <v/>
      </c>
      <c r="I36" s="672" t="str">
        <f>IF(基本情報入力シート!J57="","",基本情報入力シート!J57)</f>
        <v/>
      </c>
      <c r="J36" s="672" t="str">
        <f>IF(基本情報入力シート!K57="","",基本情報入力シート!K57)</f>
        <v/>
      </c>
      <c r="K36" s="673" t="str">
        <f>IF(基本情報入力シート!L57="","",基本情報入力シート!L57)</f>
        <v/>
      </c>
      <c r="L36" s="674" t="str">
        <f>IF(基本情報入力シート!M57="","",基本情報入力シート!M57)</f>
        <v/>
      </c>
      <c r="M36" s="674" t="str">
        <f>IF(基本情報入力シート!R57="","",基本情報入力シート!R57)</f>
        <v/>
      </c>
      <c r="N36" s="674" t="str">
        <f>IF(基本情報入力シート!W57="","",基本情報入力シート!W57)</f>
        <v/>
      </c>
      <c r="O36" s="669" t="str">
        <f>IF(基本情報入力シート!X57="","",基本情報入力シート!X57)</f>
        <v/>
      </c>
      <c r="P36" s="675" t="str">
        <f>IF(基本情報入力シート!Y57="","",基本情報入力シート!Y57)</f>
        <v/>
      </c>
      <c r="Q36" s="676" t="str">
        <f>IF(基本情報入力シート!Z57="","",基本情報入力シート!Z57)</f>
        <v/>
      </c>
      <c r="R36" s="702" t="str">
        <f>IF(基本情報入力シート!AA57="","",基本情報入力シート!AA57)</f>
        <v/>
      </c>
      <c r="S36" s="703"/>
      <c r="T36" s="704"/>
      <c r="U36" s="705" t="s">
        <v>445</v>
      </c>
      <c r="V36" s="706"/>
      <c r="W36" s="188" t="s">
        <v>100</v>
      </c>
      <c r="X36" s="707"/>
      <c r="Y36" s="384" t="s">
        <v>131</v>
      </c>
      <c r="Z36" s="707"/>
      <c r="AA36" s="455" t="s">
        <v>353</v>
      </c>
      <c r="AB36" s="707"/>
      <c r="AC36" s="384" t="s">
        <v>131</v>
      </c>
      <c r="AD36" s="707"/>
      <c r="AE36" s="384" t="s">
        <v>132</v>
      </c>
      <c r="AF36" s="683" t="s">
        <v>168</v>
      </c>
      <c r="AG36" s="684" t="str">
        <f t="shared" si="0"/>
        <v/>
      </c>
      <c r="AH36" s="709" t="s">
        <v>354</v>
      </c>
      <c r="AI36" s="685" t="str">
        <f t="shared" si="1"/>
        <v/>
      </c>
      <c r="AJ36" s="96"/>
      <c r="AK36" s="710" t="str">
        <f t="shared" si="2"/>
        <v>○</v>
      </c>
      <c r="AL36" s="711" t="str">
        <f t="shared" si="3"/>
        <v/>
      </c>
      <c r="AM36" s="712"/>
      <c r="AN36" s="712"/>
      <c r="AO36" s="712"/>
      <c r="AP36" s="712"/>
      <c r="AQ36" s="712"/>
      <c r="AR36" s="712"/>
      <c r="AS36" s="712"/>
      <c r="AT36" s="712"/>
      <c r="AU36" s="713"/>
    </row>
    <row r="37" spans="1:47" ht="33" customHeight="1">
      <c r="A37" s="669">
        <f t="shared" si="4"/>
        <v>26</v>
      </c>
      <c r="B37" s="670" t="str">
        <f>IF(基本情報入力シート!C58="","",基本情報入力シート!C58)</f>
        <v/>
      </c>
      <c r="C37" s="671" t="str">
        <f>IF(基本情報入力シート!D58="","",基本情報入力シート!D58)</f>
        <v/>
      </c>
      <c r="D37" s="672" t="str">
        <f>IF(基本情報入力シート!E58="","",基本情報入力シート!E58)</f>
        <v/>
      </c>
      <c r="E37" s="672" t="str">
        <f>IF(基本情報入力シート!F58="","",基本情報入力シート!F58)</f>
        <v/>
      </c>
      <c r="F37" s="672" t="str">
        <f>IF(基本情報入力シート!G58="","",基本情報入力シート!G58)</f>
        <v/>
      </c>
      <c r="G37" s="672" t="str">
        <f>IF(基本情報入力シート!H58="","",基本情報入力シート!H58)</f>
        <v/>
      </c>
      <c r="H37" s="672" t="str">
        <f>IF(基本情報入力シート!I58="","",基本情報入力シート!I58)</f>
        <v/>
      </c>
      <c r="I37" s="672" t="str">
        <f>IF(基本情報入力シート!J58="","",基本情報入力シート!J58)</f>
        <v/>
      </c>
      <c r="J37" s="672" t="str">
        <f>IF(基本情報入力シート!K58="","",基本情報入力シート!K58)</f>
        <v/>
      </c>
      <c r="K37" s="673" t="str">
        <f>IF(基本情報入力シート!L58="","",基本情報入力シート!L58)</f>
        <v/>
      </c>
      <c r="L37" s="674" t="str">
        <f>IF(基本情報入力シート!M58="","",基本情報入力シート!M58)</f>
        <v/>
      </c>
      <c r="M37" s="674" t="str">
        <f>IF(基本情報入力シート!R58="","",基本情報入力シート!R58)</f>
        <v/>
      </c>
      <c r="N37" s="674" t="str">
        <f>IF(基本情報入力シート!W58="","",基本情報入力シート!W58)</f>
        <v/>
      </c>
      <c r="O37" s="669" t="str">
        <f>IF(基本情報入力シート!X58="","",基本情報入力シート!X58)</f>
        <v/>
      </c>
      <c r="P37" s="675" t="str">
        <f>IF(基本情報入力シート!Y58="","",基本情報入力シート!Y58)</f>
        <v/>
      </c>
      <c r="Q37" s="676" t="str">
        <f>IF(基本情報入力シート!Z58="","",基本情報入力シート!Z58)</f>
        <v/>
      </c>
      <c r="R37" s="702" t="str">
        <f>IF(基本情報入力シート!AA58="","",基本情報入力シート!AA58)</f>
        <v/>
      </c>
      <c r="S37" s="703"/>
      <c r="T37" s="704"/>
      <c r="U37" s="705" t="s">
        <v>445</v>
      </c>
      <c r="V37" s="706"/>
      <c r="W37" s="188" t="s">
        <v>100</v>
      </c>
      <c r="X37" s="707"/>
      <c r="Y37" s="384" t="s">
        <v>131</v>
      </c>
      <c r="Z37" s="707"/>
      <c r="AA37" s="455" t="s">
        <v>353</v>
      </c>
      <c r="AB37" s="707"/>
      <c r="AC37" s="384" t="s">
        <v>131</v>
      </c>
      <c r="AD37" s="707"/>
      <c r="AE37" s="384" t="s">
        <v>132</v>
      </c>
      <c r="AF37" s="683" t="s">
        <v>168</v>
      </c>
      <c r="AG37" s="684" t="str">
        <f t="shared" si="0"/>
        <v/>
      </c>
      <c r="AH37" s="709" t="s">
        <v>354</v>
      </c>
      <c r="AI37" s="685" t="str">
        <f t="shared" si="1"/>
        <v/>
      </c>
      <c r="AJ37" s="96"/>
      <c r="AK37" s="710" t="str">
        <f t="shared" si="2"/>
        <v>○</v>
      </c>
      <c r="AL37" s="711" t="str">
        <f t="shared" si="3"/>
        <v/>
      </c>
      <c r="AM37" s="712"/>
      <c r="AN37" s="712"/>
      <c r="AO37" s="712"/>
      <c r="AP37" s="712"/>
      <c r="AQ37" s="712"/>
      <c r="AR37" s="712"/>
      <c r="AS37" s="712"/>
      <c r="AT37" s="712"/>
      <c r="AU37" s="713"/>
    </row>
    <row r="38" spans="1:47" ht="33" customHeight="1">
      <c r="A38" s="669">
        <f t="shared" si="4"/>
        <v>27</v>
      </c>
      <c r="B38" s="670" t="str">
        <f>IF(基本情報入力シート!C59="","",基本情報入力シート!C59)</f>
        <v/>
      </c>
      <c r="C38" s="671" t="str">
        <f>IF(基本情報入力シート!D59="","",基本情報入力シート!D59)</f>
        <v/>
      </c>
      <c r="D38" s="672" t="str">
        <f>IF(基本情報入力シート!E59="","",基本情報入力シート!E59)</f>
        <v/>
      </c>
      <c r="E38" s="672" t="str">
        <f>IF(基本情報入力シート!F59="","",基本情報入力シート!F59)</f>
        <v/>
      </c>
      <c r="F38" s="672" t="str">
        <f>IF(基本情報入力シート!G59="","",基本情報入力シート!G59)</f>
        <v/>
      </c>
      <c r="G38" s="672" t="str">
        <f>IF(基本情報入力シート!H59="","",基本情報入力シート!H59)</f>
        <v/>
      </c>
      <c r="H38" s="672" t="str">
        <f>IF(基本情報入力シート!I59="","",基本情報入力シート!I59)</f>
        <v/>
      </c>
      <c r="I38" s="672" t="str">
        <f>IF(基本情報入力シート!J59="","",基本情報入力シート!J59)</f>
        <v/>
      </c>
      <c r="J38" s="672" t="str">
        <f>IF(基本情報入力シート!K59="","",基本情報入力シート!K59)</f>
        <v/>
      </c>
      <c r="K38" s="673" t="str">
        <f>IF(基本情報入力シート!L59="","",基本情報入力シート!L59)</f>
        <v/>
      </c>
      <c r="L38" s="674" t="str">
        <f>IF(基本情報入力シート!M59="","",基本情報入力シート!M59)</f>
        <v/>
      </c>
      <c r="M38" s="674" t="str">
        <f>IF(基本情報入力シート!R59="","",基本情報入力シート!R59)</f>
        <v/>
      </c>
      <c r="N38" s="674" t="str">
        <f>IF(基本情報入力シート!W59="","",基本情報入力シート!W59)</f>
        <v/>
      </c>
      <c r="O38" s="669" t="str">
        <f>IF(基本情報入力シート!X59="","",基本情報入力シート!X59)</f>
        <v/>
      </c>
      <c r="P38" s="675" t="str">
        <f>IF(基本情報入力シート!Y59="","",基本情報入力シート!Y59)</f>
        <v/>
      </c>
      <c r="Q38" s="676" t="str">
        <f>IF(基本情報入力シート!Z59="","",基本情報入力シート!Z59)</f>
        <v/>
      </c>
      <c r="R38" s="702" t="str">
        <f>IF(基本情報入力シート!AA59="","",基本情報入力シート!AA59)</f>
        <v/>
      </c>
      <c r="S38" s="703"/>
      <c r="T38" s="704"/>
      <c r="U38" s="705" t="s">
        <v>445</v>
      </c>
      <c r="V38" s="706"/>
      <c r="W38" s="188" t="s">
        <v>100</v>
      </c>
      <c r="X38" s="707"/>
      <c r="Y38" s="384" t="s">
        <v>131</v>
      </c>
      <c r="Z38" s="707"/>
      <c r="AA38" s="455" t="s">
        <v>353</v>
      </c>
      <c r="AB38" s="707"/>
      <c r="AC38" s="384" t="s">
        <v>131</v>
      </c>
      <c r="AD38" s="707"/>
      <c r="AE38" s="384" t="s">
        <v>132</v>
      </c>
      <c r="AF38" s="683" t="s">
        <v>168</v>
      </c>
      <c r="AG38" s="684" t="str">
        <f t="shared" si="0"/>
        <v/>
      </c>
      <c r="AH38" s="709" t="s">
        <v>354</v>
      </c>
      <c r="AI38" s="685" t="str">
        <f t="shared" si="1"/>
        <v/>
      </c>
      <c r="AJ38" s="96"/>
      <c r="AK38" s="710" t="str">
        <f t="shared" si="2"/>
        <v>○</v>
      </c>
      <c r="AL38" s="711" t="str">
        <f t="shared" si="3"/>
        <v/>
      </c>
      <c r="AM38" s="712"/>
      <c r="AN38" s="712"/>
      <c r="AO38" s="712"/>
      <c r="AP38" s="712"/>
      <c r="AQ38" s="712"/>
      <c r="AR38" s="712"/>
      <c r="AS38" s="712"/>
      <c r="AT38" s="712"/>
      <c r="AU38" s="713"/>
    </row>
    <row r="39" spans="1:47" ht="33" customHeight="1">
      <c r="A39" s="669">
        <f t="shared" si="4"/>
        <v>28</v>
      </c>
      <c r="B39" s="670" t="str">
        <f>IF(基本情報入力シート!C60="","",基本情報入力シート!C60)</f>
        <v/>
      </c>
      <c r="C39" s="671" t="str">
        <f>IF(基本情報入力シート!D60="","",基本情報入力シート!D60)</f>
        <v/>
      </c>
      <c r="D39" s="672" t="str">
        <f>IF(基本情報入力シート!E60="","",基本情報入力シート!E60)</f>
        <v/>
      </c>
      <c r="E39" s="672" t="str">
        <f>IF(基本情報入力シート!F60="","",基本情報入力シート!F60)</f>
        <v/>
      </c>
      <c r="F39" s="672" t="str">
        <f>IF(基本情報入力シート!G60="","",基本情報入力シート!G60)</f>
        <v/>
      </c>
      <c r="G39" s="672" t="str">
        <f>IF(基本情報入力シート!H60="","",基本情報入力シート!H60)</f>
        <v/>
      </c>
      <c r="H39" s="672" t="str">
        <f>IF(基本情報入力シート!I60="","",基本情報入力シート!I60)</f>
        <v/>
      </c>
      <c r="I39" s="672" t="str">
        <f>IF(基本情報入力シート!J60="","",基本情報入力シート!J60)</f>
        <v/>
      </c>
      <c r="J39" s="672" t="str">
        <f>IF(基本情報入力シート!K60="","",基本情報入力シート!K60)</f>
        <v/>
      </c>
      <c r="K39" s="673" t="str">
        <f>IF(基本情報入力シート!L60="","",基本情報入力シート!L60)</f>
        <v/>
      </c>
      <c r="L39" s="674" t="str">
        <f>IF(基本情報入力シート!M60="","",基本情報入力シート!M60)</f>
        <v/>
      </c>
      <c r="M39" s="674" t="str">
        <f>IF(基本情報入力シート!R60="","",基本情報入力シート!R60)</f>
        <v/>
      </c>
      <c r="N39" s="674" t="str">
        <f>IF(基本情報入力シート!W60="","",基本情報入力シート!W60)</f>
        <v/>
      </c>
      <c r="O39" s="669" t="str">
        <f>IF(基本情報入力シート!X60="","",基本情報入力シート!X60)</f>
        <v/>
      </c>
      <c r="P39" s="675" t="str">
        <f>IF(基本情報入力シート!Y60="","",基本情報入力シート!Y60)</f>
        <v/>
      </c>
      <c r="Q39" s="676" t="str">
        <f>IF(基本情報入力シート!Z60="","",基本情報入力シート!Z60)</f>
        <v/>
      </c>
      <c r="R39" s="702" t="str">
        <f>IF(基本情報入力シート!AA60="","",基本情報入力シート!AA60)</f>
        <v/>
      </c>
      <c r="S39" s="703"/>
      <c r="T39" s="704"/>
      <c r="U39" s="705" t="s">
        <v>445</v>
      </c>
      <c r="V39" s="706"/>
      <c r="W39" s="188" t="s">
        <v>100</v>
      </c>
      <c r="X39" s="707"/>
      <c r="Y39" s="384" t="s">
        <v>131</v>
      </c>
      <c r="Z39" s="707"/>
      <c r="AA39" s="455" t="s">
        <v>353</v>
      </c>
      <c r="AB39" s="707"/>
      <c r="AC39" s="384" t="s">
        <v>131</v>
      </c>
      <c r="AD39" s="707"/>
      <c r="AE39" s="384" t="s">
        <v>132</v>
      </c>
      <c r="AF39" s="683" t="s">
        <v>168</v>
      </c>
      <c r="AG39" s="684" t="str">
        <f t="shared" si="0"/>
        <v/>
      </c>
      <c r="AH39" s="709" t="s">
        <v>354</v>
      </c>
      <c r="AI39" s="685" t="str">
        <f t="shared" si="1"/>
        <v/>
      </c>
      <c r="AJ39" s="96"/>
      <c r="AK39" s="710" t="str">
        <f t="shared" si="2"/>
        <v>○</v>
      </c>
      <c r="AL39" s="711" t="str">
        <f t="shared" si="3"/>
        <v/>
      </c>
      <c r="AM39" s="712"/>
      <c r="AN39" s="712"/>
      <c r="AO39" s="712"/>
      <c r="AP39" s="712"/>
      <c r="AQ39" s="712"/>
      <c r="AR39" s="712"/>
      <c r="AS39" s="712"/>
      <c r="AT39" s="712"/>
      <c r="AU39" s="713"/>
    </row>
    <row r="40" spans="1:47" ht="33" customHeight="1">
      <c r="A40" s="669">
        <f t="shared" si="4"/>
        <v>29</v>
      </c>
      <c r="B40" s="670" t="str">
        <f>IF(基本情報入力シート!C61="","",基本情報入力シート!C61)</f>
        <v/>
      </c>
      <c r="C40" s="671" t="str">
        <f>IF(基本情報入力シート!D61="","",基本情報入力シート!D61)</f>
        <v/>
      </c>
      <c r="D40" s="672" t="str">
        <f>IF(基本情報入力シート!E61="","",基本情報入力シート!E61)</f>
        <v/>
      </c>
      <c r="E40" s="672" t="str">
        <f>IF(基本情報入力シート!F61="","",基本情報入力シート!F61)</f>
        <v/>
      </c>
      <c r="F40" s="672" t="str">
        <f>IF(基本情報入力シート!G61="","",基本情報入力シート!G61)</f>
        <v/>
      </c>
      <c r="G40" s="672" t="str">
        <f>IF(基本情報入力シート!H61="","",基本情報入力シート!H61)</f>
        <v/>
      </c>
      <c r="H40" s="672" t="str">
        <f>IF(基本情報入力シート!I61="","",基本情報入力シート!I61)</f>
        <v/>
      </c>
      <c r="I40" s="672" t="str">
        <f>IF(基本情報入力シート!J61="","",基本情報入力シート!J61)</f>
        <v/>
      </c>
      <c r="J40" s="672" t="str">
        <f>IF(基本情報入力シート!K61="","",基本情報入力シート!K61)</f>
        <v/>
      </c>
      <c r="K40" s="673" t="str">
        <f>IF(基本情報入力シート!L61="","",基本情報入力シート!L61)</f>
        <v/>
      </c>
      <c r="L40" s="674" t="str">
        <f>IF(基本情報入力シート!M61="","",基本情報入力シート!M61)</f>
        <v/>
      </c>
      <c r="M40" s="674" t="str">
        <f>IF(基本情報入力シート!R61="","",基本情報入力シート!R61)</f>
        <v/>
      </c>
      <c r="N40" s="674" t="str">
        <f>IF(基本情報入力シート!W61="","",基本情報入力シート!W61)</f>
        <v/>
      </c>
      <c r="O40" s="669" t="str">
        <f>IF(基本情報入力シート!X61="","",基本情報入力シート!X61)</f>
        <v/>
      </c>
      <c r="P40" s="675" t="str">
        <f>IF(基本情報入力シート!Y61="","",基本情報入力シート!Y61)</f>
        <v/>
      </c>
      <c r="Q40" s="676" t="str">
        <f>IF(基本情報入力シート!Z61="","",基本情報入力シート!Z61)</f>
        <v/>
      </c>
      <c r="R40" s="702" t="str">
        <f>IF(基本情報入力シート!AA61="","",基本情報入力シート!AA61)</f>
        <v/>
      </c>
      <c r="S40" s="703"/>
      <c r="T40" s="704"/>
      <c r="U40" s="705" t="s">
        <v>445</v>
      </c>
      <c r="V40" s="706"/>
      <c r="W40" s="188" t="s">
        <v>100</v>
      </c>
      <c r="X40" s="707"/>
      <c r="Y40" s="384" t="s">
        <v>131</v>
      </c>
      <c r="Z40" s="707"/>
      <c r="AA40" s="455" t="s">
        <v>353</v>
      </c>
      <c r="AB40" s="707"/>
      <c r="AC40" s="384" t="s">
        <v>131</v>
      </c>
      <c r="AD40" s="707"/>
      <c r="AE40" s="384" t="s">
        <v>132</v>
      </c>
      <c r="AF40" s="683" t="s">
        <v>168</v>
      </c>
      <c r="AG40" s="684" t="str">
        <f t="shared" si="0"/>
        <v/>
      </c>
      <c r="AH40" s="709" t="s">
        <v>354</v>
      </c>
      <c r="AI40" s="685" t="str">
        <f t="shared" si="1"/>
        <v/>
      </c>
      <c r="AJ40" s="96"/>
      <c r="AK40" s="710" t="str">
        <f t="shared" si="2"/>
        <v>○</v>
      </c>
      <c r="AL40" s="711" t="str">
        <f t="shared" si="3"/>
        <v/>
      </c>
      <c r="AM40" s="712"/>
      <c r="AN40" s="712"/>
      <c r="AO40" s="712"/>
      <c r="AP40" s="712"/>
      <c r="AQ40" s="712"/>
      <c r="AR40" s="712"/>
      <c r="AS40" s="712"/>
      <c r="AT40" s="712"/>
      <c r="AU40" s="713"/>
    </row>
    <row r="41" spans="1:47" ht="33" customHeight="1">
      <c r="A41" s="669">
        <f t="shared" si="4"/>
        <v>30</v>
      </c>
      <c r="B41" s="670" t="str">
        <f>IF(基本情報入力シート!C62="","",基本情報入力シート!C62)</f>
        <v/>
      </c>
      <c r="C41" s="671" t="str">
        <f>IF(基本情報入力シート!D62="","",基本情報入力シート!D62)</f>
        <v/>
      </c>
      <c r="D41" s="672" t="str">
        <f>IF(基本情報入力シート!E62="","",基本情報入力シート!E62)</f>
        <v/>
      </c>
      <c r="E41" s="672" t="str">
        <f>IF(基本情報入力シート!F62="","",基本情報入力シート!F62)</f>
        <v/>
      </c>
      <c r="F41" s="672" t="str">
        <f>IF(基本情報入力シート!G62="","",基本情報入力シート!G62)</f>
        <v/>
      </c>
      <c r="G41" s="672" t="str">
        <f>IF(基本情報入力シート!H62="","",基本情報入力シート!H62)</f>
        <v/>
      </c>
      <c r="H41" s="672" t="str">
        <f>IF(基本情報入力シート!I62="","",基本情報入力シート!I62)</f>
        <v/>
      </c>
      <c r="I41" s="672" t="str">
        <f>IF(基本情報入力シート!J62="","",基本情報入力シート!J62)</f>
        <v/>
      </c>
      <c r="J41" s="672" t="str">
        <f>IF(基本情報入力シート!K62="","",基本情報入力シート!K62)</f>
        <v/>
      </c>
      <c r="K41" s="673" t="str">
        <f>IF(基本情報入力シート!L62="","",基本情報入力シート!L62)</f>
        <v/>
      </c>
      <c r="L41" s="674" t="str">
        <f>IF(基本情報入力シート!M62="","",基本情報入力シート!M62)</f>
        <v/>
      </c>
      <c r="M41" s="674" t="str">
        <f>IF(基本情報入力シート!R62="","",基本情報入力シート!R62)</f>
        <v/>
      </c>
      <c r="N41" s="674" t="str">
        <f>IF(基本情報入力シート!W62="","",基本情報入力シート!W62)</f>
        <v/>
      </c>
      <c r="O41" s="669" t="str">
        <f>IF(基本情報入力シート!X62="","",基本情報入力シート!X62)</f>
        <v/>
      </c>
      <c r="P41" s="675" t="str">
        <f>IF(基本情報入力シート!Y62="","",基本情報入力シート!Y62)</f>
        <v/>
      </c>
      <c r="Q41" s="676" t="str">
        <f>IF(基本情報入力シート!Z62="","",基本情報入力シート!Z62)</f>
        <v/>
      </c>
      <c r="R41" s="702" t="str">
        <f>IF(基本情報入力シート!AA62="","",基本情報入力シート!AA62)</f>
        <v/>
      </c>
      <c r="S41" s="703"/>
      <c r="T41" s="704"/>
      <c r="U41" s="705" t="s">
        <v>445</v>
      </c>
      <c r="V41" s="706"/>
      <c r="W41" s="188" t="s">
        <v>100</v>
      </c>
      <c r="X41" s="707"/>
      <c r="Y41" s="384" t="s">
        <v>131</v>
      </c>
      <c r="Z41" s="707"/>
      <c r="AA41" s="455" t="s">
        <v>353</v>
      </c>
      <c r="AB41" s="707"/>
      <c r="AC41" s="384" t="s">
        <v>131</v>
      </c>
      <c r="AD41" s="707"/>
      <c r="AE41" s="384" t="s">
        <v>132</v>
      </c>
      <c r="AF41" s="683" t="s">
        <v>168</v>
      </c>
      <c r="AG41" s="684" t="str">
        <f t="shared" si="0"/>
        <v/>
      </c>
      <c r="AH41" s="709" t="s">
        <v>354</v>
      </c>
      <c r="AI41" s="685" t="str">
        <f t="shared" si="1"/>
        <v/>
      </c>
      <c r="AJ41" s="96"/>
      <c r="AK41" s="710" t="str">
        <f t="shared" si="2"/>
        <v>○</v>
      </c>
      <c r="AL41" s="711" t="str">
        <f t="shared" si="3"/>
        <v/>
      </c>
      <c r="AM41" s="712"/>
      <c r="AN41" s="712"/>
      <c r="AO41" s="712"/>
      <c r="AP41" s="712"/>
      <c r="AQ41" s="712"/>
      <c r="AR41" s="712"/>
      <c r="AS41" s="712"/>
      <c r="AT41" s="712"/>
      <c r="AU41" s="713"/>
    </row>
    <row r="42" spans="1:47" ht="33" customHeight="1">
      <c r="A42" s="669">
        <f t="shared" si="4"/>
        <v>31</v>
      </c>
      <c r="B42" s="670" t="str">
        <f>IF(基本情報入力シート!C63="","",基本情報入力シート!C63)</f>
        <v/>
      </c>
      <c r="C42" s="671" t="str">
        <f>IF(基本情報入力シート!D63="","",基本情報入力シート!D63)</f>
        <v/>
      </c>
      <c r="D42" s="672" t="str">
        <f>IF(基本情報入力シート!E63="","",基本情報入力シート!E63)</f>
        <v/>
      </c>
      <c r="E42" s="672" t="str">
        <f>IF(基本情報入力シート!F63="","",基本情報入力シート!F63)</f>
        <v/>
      </c>
      <c r="F42" s="672" t="str">
        <f>IF(基本情報入力シート!G63="","",基本情報入力シート!G63)</f>
        <v/>
      </c>
      <c r="G42" s="672" t="str">
        <f>IF(基本情報入力シート!H63="","",基本情報入力シート!H63)</f>
        <v/>
      </c>
      <c r="H42" s="672" t="str">
        <f>IF(基本情報入力シート!I63="","",基本情報入力シート!I63)</f>
        <v/>
      </c>
      <c r="I42" s="672" t="str">
        <f>IF(基本情報入力シート!J63="","",基本情報入力シート!J63)</f>
        <v/>
      </c>
      <c r="J42" s="672" t="str">
        <f>IF(基本情報入力シート!K63="","",基本情報入力シート!K63)</f>
        <v/>
      </c>
      <c r="K42" s="673" t="str">
        <f>IF(基本情報入力シート!L63="","",基本情報入力シート!L63)</f>
        <v/>
      </c>
      <c r="L42" s="674" t="str">
        <f>IF(基本情報入力シート!M63="","",基本情報入力シート!M63)</f>
        <v/>
      </c>
      <c r="M42" s="674" t="str">
        <f>IF(基本情報入力シート!R63="","",基本情報入力シート!R63)</f>
        <v/>
      </c>
      <c r="N42" s="674" t="str">
        <f>IF(基本情報入力シート!W63="","",基本情報入力シート!W63)</f>
        <v/>
      </c>
      <c r="O42" s="669" t="str">
        <f>IF(基本情報入力シート!X63="","",基本情報入力シート!X63)</f>
        <v/>
      </c>
      <c r="P42" s="675" t="str">
        <f>IF(基本情報入力シート!Y63="","",基本情報入力シート!Y63)</f>
        <v/>
      </c>
      <c r="Q42" s="676" t="str">
        <f>IF(基本情報入力シート!Z63="","",基本情報入力シート!Z63)</f>
        <v/>
      </c>
      <c r="R42" s="702" t="str">
        <f>IF(基本情報入力シート!AA63="","",基本情報入力シート!AA63)</f>
        <v/>
      </c>
      <c r="S42" s="703"/>
      <c r="T42" s="704"/>
      <c r="U42" s="705" t="s">
        <v>445</v>
      </c>
      <c r="V42" s="706"/>
      <c r="W42" s="188" t="s">
        <v>100</v>
      </c>
      <c r="X42" s="707"/>
      <c r="Y42" s="384" t="s">
        <v>131</v>
      </c>
      <c r="Z42" s="707"/>
      <c r="AA42" s="455" t="s">
        <v>353</v>
      </c>
      <c r="AB42" s="707"/>
      <c r="AC42" s="384" t="s">
        <v>131</v>
      </c>
      <c r="AD42" s="707"/>
      <c r="AE42" s="384" t="s">
        <v>132</v>
      </c>
      <c r="AF42" s="683" t="s">
        <v>168</v>
      </c>
      <c r="AG42" s="684" t="str">
        <f t="shared" si="0"/>
        <v/>
      </c>
      <c r="AH42" s="709" t="s">
        <v>354</v>
      </c>
      <c r="AI42" s="685" t="str">
        <f t="shared" si="1"/>
        <v/>
      </c>
      <c r="AJ42" s="96"/>
      <c r="AK42" s="710" t="str">
        <f t="shared" si="2"/>
        <v>○</v>
      </c>
      <c r="AL42" s="711" t="str">
        <f t="shared" si="3"/>
        <v/>
      </c>
      <c r="AM42" s="712"/>
      <c r="AN42" s="712"/>
      <c r="AO42" s="712"/>
      <c r="AP42" s="712"/>
      <c r="AQ42" s="712"/>
      <c r="AR42" s="712"/>
      <c r="AS42" s="712"/>
      <c r="AT42" s="712"/>
      <c r="AU42" s="713"/>
    </row>
    <row r="43" spans="1:47" ht="33" customHeight="1">
      <c r="A43" s="669">
        <f t="shared" si="4"/>
        <v>32</v>
      </c>
      <c r="B43" s="670" t="str">
        <f>IF(基本情報入力シート!C64="","",基本情報入力シート!C64)</f>
        <v/>
      </c>
      <c r="C43" s="671" t="str">
        <f>IF(基本情報入力シート!D64="","",基本情報入力シート!D64)</f>
        <v/>
      </c>
      <c r="D43" s="672" t="str">
        <f>IF(基本情報入力シート!E64="","",基本情報入力シート!E64)</f>
        <v/>
      </c>
      <c r="E43" s="672" t="str">
        <f>IF(基本情報入力シート!F64="","",基本情報入力シート!F64)</f>
        <v/>
      </c>
      <c r="F43" s="672" t="str">
        <f>IF(基本情報入力シート!G64="","",基本情報入力シート!G64)</f>
        <v/>
      </c>
      <c r="G43" s="672" t="str">
        <f>IF(基本情報入力シート!H64="","",基本情報入力シート!H64)</f>
        <v/>
      </c>
      <c r="H43" s="672" t="str">
        <f>IF(基本情報入力シート!I64="","",基本情報入力シート!I64)</f>
        <v/>
      </c>
      <c r="I43" s="672" t="str">
        <f>IF(基本情報入力シート!J64="","",基本情報入力シート!J64)</f>
        <v/>
      </c>
      <c r="J43" s="672" t="str">
        <f>IF(基本情報入力シート!K64="","",基本情報入力シート!K64)</f>
        <v/>
      </c>
      <c r="K43" s="673" t="str">
        <f>IF(基本情報入力シート!L64="","",基本情報入力シート!L64)</f>
        <v/>
      </c>
      <c r="L43" s="674" t="str">
        <f>IF(基本情報入力シート!M64="","",基本情報入力シート!M64)</f>
        <v/>
      </c>
      <c r="M43" s="674" t="str">
        <f>IF(基本情報入力シート!R64="","",基本情報入力シート!R64)</f>
        <v/>
      </c>
      <c r="N43" s="674" t="str">
        <f>IF(基本情報入力シート!W64="","",基本情報入力シート!W64)</f>
        <v/>
      </c>
      <c r="O43" s="669" t="str">
        <f>IF(基本情報入力シート!X64="","",基本情報入力シート!X64)</f>
        <v/>
      </c>
      <c r="P43" s="675" t="str">
        <f>IF(基本情報入力シート!Y64="","",基本情報入力シート!Y64)</f>
        <v/>
      </c>
      <c r="Q43" s="676" t="str">
        <f>IF(基本情報入力シート!Z64="","",基本情報入力シート!Z64)</f>
        <v/>
      </c>
      <c r="R43" s="702" t="str">
        <f>IF(基本情報入力シート!AA64="","",基本情報入力シート!AA64)</f>
        <v/>
      </c>
      <c r="S43" s="703"/>
      <c r="T43" s="704"/>
      <c r="U43" s="705" t="s">
        <v>445</v>
      </c>
      <c r="V43" s="706"/>
      <c r="W43" s="188" t="s">
        <v>100</v>
      </c>
      <c r="X43" s="707"/>
      <c r="Y43" s="384" t="s">
        <v>131</v>
      </c>
      <c r="Z43" s="707"/>
      <c r="AA43" s="455" t="s">
        <v>353</v>
      </c>
      <c r="AB43" s="707"/>
      <c r="AC43" s="384" t="s">
        <v>131</v>
      </c>
      <c r="AD43" s="707"/>
      <c r="AE43" s="384" t="s">
        <v>132</v>
      </c>
      <c r="AF43" s="683" t="s">
        <v>168</v>
      </c>
      <c r="AG43" s="684" t="str">
        <f t="shared" si="0"/>
        <v/>
      </c>
      <c r="AH43" s="709" t="s">
        <v>354</v>
      </c>
      <c r="AI43" s="685" t="str">
        <f t="shared" si="1"/>
        <v/>
      </c>
      <c r="AJ43" s="96"/>
      <c r="AK43" s="710" t="str">
        <f t="shared" si="2"/>
        <v>○</v>
      </c>
      <c r="AL43" s="711" t="str">
        <f t="shared" si="3"/>
        <v/>
      </c>
      <c r="AM43" s="712"/>
      <c r="AN43" s="712"/>
      <c r="AO43" s="712"/>
      <c r="AP43" s="712"/>
      <c r="AQ43" s="712"/>
      <c r="AR43" s="712"/>
      <c r="AS43" s="712"/>
      <c r="AT43" s="712"/>
      <c r="AU43" s="713"/>
    </row>
    <row r="44" spans="1:47" ht="33" customHeight="1">
      <c r="A44" s="669">
        <f t="shared" si="4"/>
        <v>33</v>
      </c>
      <c r="B44" s="670" t="str">
        <f>IF(基本情報入力シート!C65="","",基本情報入力シート!C65)</f>
        <v/>
      </c>
      <c r="C44" s="671" t="str">
        <f>IF(基本情報入力シート!D65="","",基本情報入力シート!D65)</f>
        <v/>
      </c>
      <c r="D44" s="672" t="str">
        <f>IF(基本情報入力シート!E65="","",基本情報入力シート!E65)</f>
        <v/>
      </c>
      <c r="E44" s="672" t="str">
        <f>IF(基本情報入力シート!F65="","",基本情報入力シート!F65)</f>
        <v/>
      </c>
      <c r="F44" s="672" t="str">
        <f>IF(基本情報入力シート!G65="","",基本情報入力シート!G65)</f>
        <v/>
      </c>
      <c r="G44" s="672" t="str">
        <f>IF(基本情報入力シート!H65="","",基本情報入力シート!H65)</f>
        <v/>
      </c>
      <c r="H44" s="672" t="str">
        <f>IF(基本情報入力シート!I65="","",基本情報入力シート!I65)</f>
        <v/>
      </c>
      <c r="I44" s="672" t="str">
        <f>IF(基本情報入力シート!J65="","",基本情報入力シート!J65)</f>
        <v/>
      </c>
      <c r="J44" s="672" t="str">
        <f>IF(基本情報入力シート!K65="","",基本情報入力シート!K65)</f>
        <v/>
      </c>
      <c r="K44" s="673" t="str">
        <f>IF(基本情報入力シート!L65="","",基本情報入力シート!L65)</f>
        <v/>
      </c>
      <c r="L44" s="674" t="str">
        <f>IF(基本情報入力シート!M65="","",基本情報入力シート!M65)</f>
        <v/>
      </c>
      <c r="M44" s="674" t="str">
        <f>IF(基本情報入力シート!R65="","",基本情報入力シート!R65)</f>
        <v/>
      </c>
      <c r="N44" s="674" t="str">
        <f>IF(基本情報入力シート!W65="","",基本情報入力シート!W65)</f>
        <v/>
      </c>
      <c r="O44" s="669" t="str">
        <f>IF(基本情報入力シート!X65="","",基本情報入力シート!X65)</f>
        <v/>
      </c>
      <c r="P44" s="675" t="str">
        <f>IF(基本情報入力シート!Y65="","",基本情報入力シート!Y65)</f>
        <v/>
      </c>
      <c r="Q44" s="676" t="str">
        <f>IF(基本情報入力シート!Z65="","",基本情報入力シート!Z65)</f>
        <v/>
      </c>
      <c r="R44" s="702" t="str">
        <f>IF(基本情報入力シート!AA65="","",基本情報入力シート!AA65)</f>
        <v/>
      </c>
      <c r="S44" s="703"/>
      <c r="T44" s="704"/>
      <c r="U44" s="705" t="s">
        <v>445</v>
      </c>
      <c r="V44" s="706"/>
      <c r="W44" s="188" t="s">
        <v>100</v>
      </c>
      <c r="X44" s="707"/>
      <c r="Y44" s="384" t="s">
        <v>131</v>
      </c>
      <c r="Z44" s="707"/>
      <c r="AA44" s="455" t="s">
        <v>353</v>
      </c>
      <c r="AB44" s="707"/>
      <c r="AC44" s="384" t="s">
        <v>131</v>
      </c>
      <c r="AD44" s="707"/>
      <c r="AE44" s="384" t="s">
        <v>132</v>
      </c>
      <c r="AF44" s="683" t="s">
        <v>168</v>
      </c>
      <c r="AG44" s="684" t="str">
        <f t="shared" ref="AG44:AG75" si="5">IF(X44&gt;=1,(AB44*12+AD44)-(X44*12+Z44)+1,"")</f>
        <v/>
      </c>
      <c r="AH44" s="709" t="s">
        <v>354</v>
      </c>
      <c r="AI44" s="685" t="str">
        <f t="shared" ref="AI44:AI75" si="6">IFERROR(ROUNDDOWN(ROUND(Q44*R44,0)*U44,0)*AG44,"")</f>
        <v/>
      </c>
      <c r="AJ44" s="96"/>
      <c r="AK44" s="710" t="str">
        <f t="shared" ref="AK44:AK75" si="7">IFERROR(IF(AND(T44="特定加算Ⅰ",OR(V44="",V44="-",V44="いずれも取得していない")),"☓","○"),"")</f>
        <v>○</v>
      </c>
      <c r="AL44" s="711" t="str">
        <f t="shared" ref="AL44:AL75" si="8">IFERROR(IF(AND(T44="特定加算Ⅰ",OR(V44="",V44="-",V44="いずれも取得していない")),"！特定加算Ⅰが選択されています。該当する介護福祉士配置等要件を選択してください。",""),"")</f>
        <v/>
      </c>
      <c r="AM44" s="712"/>
      <c r="AN44" s="712"/>
      <c r="AO44" s="712"/>
      <c r="AP44" s="712"/>
      <c r="AQ44" s="712"/>
      <c r="AR44" s="712"/>
      <c r="AS44" s="712"/>
      <c r="AT44" s="712"/>
      <c r="AU44" s="713"/>
    </row>
    <row r="45" spans="1:47" ht="33" customHeight="1">
      <c r="A45" s="669">
        <f t="shared" ref="A45:A76" si="9">A44+1</f>
        <v>34</v>
      </c>
      <c r="B45" s="670" t="str">
        <f>IF(基本情報入力シート!C66="","",基本情報入力シート!C66)</f>
        <v/>
      </c>
      <c r="C45" s="671" t="str">
        <f>IF(基本情報入力シート!D66="","",基本情報入力シート!D66)</f>
        <v/>
      </c>
      <c r="D45" s="672" t="str">
        <f>IF(基本情報入力シート!E66="","",基本情報入力シート!E66)</f>
        <v/>
      </c>
      <c r="E45" s="672" t="str">
        <f>IF(基本情報入力シート!F66="","",基本情報入力シート!F66)</f>
        <v/>
      </c>
      <c r="F45" s="672" t="str">
        <f>IF(基本情報入力シート!G66="","",基本情報入力シート!G66)</f>
        <v/>
      </c>
      <c r="G45" s="672" t="str">
        <f>IF(基本情報入力シート!H66="","",基本情報入力シート!H66)</f>
        <v/>
      </c>
      <c r="H45" s="672" t="str">
        <f>IF(基本情報入力シート!I66="","",基本情報入力シート!I66)</f>
        <v/>
      </c>
      <c r="I45" s="672" t="str">
        <f>IF(基本情報入力シート!J66="","",基本情報入力シート!J66)</f>
        <v/>
      </c>
      <c r="J45" s="672" t="str">
        <f>IF(基本情報入力シート!K66="","",基本情報入力シート!K66)</f>
        <v/>
      </c>
      <c r="K45" s="673" t="str">
        <f>IF(基本情報入力シート!L66="","",基本情報入力シート!L66)</f>
        <v/>
      </c>
      <c r="L45" s="674" t="str">
        <f>IF(基本情報入力シート!M66="","",基本情報入力シート!M66)</f>
        <v/>
      </c>
      <c r="M45" s="674" t="str">
        <f>IF(基本情報入力シート!R66="","",基本情報入力シート!R66)</f>
        <v/>
      </c>
      <c r="N45" s="674" t="str">
        <f>IF(基本情報入力シート!W66="","",基本情報入力シート!W66)</f>
        <v/>
      </c>
      <c r="O45" s="669" t="str">
        <f>IF(基本情報入力シート!X66="","",基本情報入力シート!X66)</f>
        <v/>
      </c>
      <c r="P45" s="675" t="str">
        <f>IF(基本情報入力シート!Y66="","",基本情報入力シート!Y66)</f>
        <v/>
      </c>
      <c r="Q45" s="676" t="str">
        <f>IF(基本情報入力シート!Z66="","",基本情報入力シート!Z66)</f>
        <v/>
      </c>
      <c r="R45" s="702" t="str">
        <f>IF(基本情報入力シート!AA66="","",基本情報入力シート!AA66)</f>
        <v/>
      </c>
      <c r="S45" s="703"/>
      <c r="T45" s="704"/>
      <c r="U45" s="705" t="s">
        <v>445</v>
      </c>
      <c r="V45" s="706"/>
      <c r="W45" s="188" t="s">
        <v>100</v>
      </c>
      <c r="X45" s="707"/>
      <c r="Y45" s="384" t="s">
        <v>131</v>
      </c>
      <c r="Z45" s="707"/>
      <c r="AA45" s="455" t="s">
        <v>353</v>
      </c>
      <c r="AB45" s="707"/>
      <c r="AC45" s="384" t="s">
        <v>131</v>
      </c>
      <c r="AD45" s="707"/>
      <c r="AE45" s="384" t="s">
        <v>132</v>
      </c>
      <c r="AF45" s="683" t="s">
        <v>168</v>
      </c>
      <c r="AG45" s="684" t="str">
        <f t="shared" si="5"/>
        <v/>
      </c>
      <c r="AH45" s="709" t="s">
        <v>354</v>
      </c>
      <c r="AI45" s="685" t="str">
        <f t="shared" si="6"/>
        <v/>
      </c>
      <c r="AJ45" s="96"/>
      <c r="AK45" s="710" t="str">
        <f t="shared" si="7"/>
        <v>○</v>
      </c>
      <c r="AL45" s="711" t="str">
        <f t="shared" si="8"/>
        <v/>
      </c>
      <c r="AM45" s="712"/>
      <c r="AN45" s="712"/>
      <c r="AO45" s="712"/>
      <c r="AP45" s="712"/>
      <c r="AQ45" s="712"/>
      <c r="AR45" s="712"/>
      <c r="AS45" s="712"/>
      <c r="AT45" s="712"/>
      <c r="AU45" s="713"/>
    </row>
    <row r="46" spans="1:47" ht="33" customHeight="1">
      <c r="A46" s="669">
        <f t="shared" si="9"/>
        <v>35</v>
      </c>
      <c r="B46" s="670" t="str">
        <f>IF(基本情報入力シート!C67="","",基本情報入力シート!C67)</f>
        <v/>
      </c>
      <c r="C46" s="671" t="str">
        <f>IF(基本情報入力シート!D67="","",基本情報入力シート!D67)</f>
        <v/>
      </c>
      <c r="D46" s="672" t="str">
        <f>IF(基本情報入力シート!E67="","",基本情報入力シート!E67)</f>
        <v/>
      </c>
      <c r="E46" s="672" t="str">
        <f>IF(基本情報入力シート!F67="","",基本情報入力シート!F67)</f>
        <v/>
      </c>
      <c r="F46" s="672" t="str">
        <f>IF(基本情報入力シート!G67="","",基本情報入力シート!G67)</f>
        <v/>
      </c>
      <c r="G46" s="672" t="str">
        <f>IF(基本情報入力シート!H67="","",基本情報入力シート!H67)</f>
        <v/>
      </c>
      <c r="H46" s="672" t="str">
        <f>IF(基本情報入力シート!I67="","",基本情報入力シート!I67)</f>
        <v/>
      </c>
      <c r="I46" s="672" t="str">
        <f>IF(基本情報入力シート!J67="","",基本情報入力シート!J67)</f>
        <v/>
      </c>
      <c r="J46" s="672" t="str">
        <f>IF(基本情報入力シート!K67="","",基本情報入力シート!K67)</f>
        <v/>
      </c>
      <c r="K46" s="673" t="str">
        <f>IF(基本情報入力シート!L67="","",基本情報入力シート!L67)</f>
        <v/>
      </c>
      <c r="L46" s="674" t="str">
        <f>IF(基本情報入力シート!M67="","",基本情報入力シート!M67)</f>
        <v/>
      </c>
      <c r="M46" s="674" t="str">
        <f>IF(基本情報入力シート!R67="","",基本情報入力シート!R67)</f>
        <v/>
      </c>
      <c r="N46" s="674" t="str">
        <f>IF(基本情報入力シート!W67="","",基本情報入力シート!W67)</f>
        <v/>
      </c>
      <c r="O46" s="669" t="str">
        <f>IF(基本情報入力シート!X67="","",基本情報入力シート!X67)</f>
        <v/>
      </c>
      <c r="P46" s="675" t="str">
        <f>IF(基本情報入力シート!Y67="","",基本情報入力シート!Y67)</f>
        <v/>
      </c>
      <c r="Q46" s="676" t="str">
        <f>IF(基本情報入力シート!Z67="","",基本情報入力シート!Z67)</f>
        <v/>
      </c>
      <c r="R46" s="702" t="str">
        <f>IF(基本情報入力シート!AA67="","",基本情報入力シート!AA67)</f>
        <v/>
      </c>
      <c r="S46" s="703"/>
      <c r="T46" s="704"/>
      <c r="U46" s="705" t="s">
        <v>445</v>
      </c>
      <c r="V46" s="706"/>
      <c r="W46" s="188" t="s">
        <v>100</v>
      </c>
      <c r="X46" s="707"/>
      <c r="Y46" s="384" t="s">
        <v>131</v>
      </c>
      <c r="Z46" s="707"/>
      <c r="AA46" s="455" t="s">
        <v>353</v>
      </c>
      <c r="AB46" s="707"/>
      <c r="AC46" s="384" t="s">
        <v>131</v>
      </c>
      <c r="AD46" s="707"/>
      <c r="AE46" s="384" t="s">
        <v>132</v>
      </c>
      <c r="AF46" s="683" t="s">
        <v>168</v>
      </c>
      <c r="AG46" s="684" t="str">
        <f t="shared" si="5"/>
        <v/>
      </c>
      <c r="AH46" s="709" t="s">
        <v>354</v>
      </c>
      <c r="AI46" s="685" t="str">
        <f t="shared" si="6"/>
        <v/>
      </c>
      <c r="AJ46" s="96"/>
      <c r="AK46" s="710" t="str">
        <f t="shared" si="7"/>
        <v>○</v>
      </c>
      <c r="AL46" s="711" t="str">
        <f t="shared" si="8"/>
        <v/>
      </c>
      <c r="AM46" s="712"/>
      <c r="AN46" s="712"/>
      <c r="AO46" s="712"/>
      <c r="AP46" s="712"/>
      <c r="AQ46" s="712"/>
      <c r="AR46" s="712"/>
      <c r="AS46" s="712"/>
      <c r="AT46" s="712"/>
      <c r="AU46" s="713"/>
    </row>
    <row r="47" spans="1:47" ht="33" customHeight="1">
      <c r="A47" s="669">
        <f t="shared" si="9"/>
        <v>36</v>
      </c>
      <c r="B47" s="670" t="str">
        <f>IF(基本情報入力シート!C68="","",基本情報入力シート!C68)</f>
        <v/>
      </c>
      <c r="C47" s="671" t="str">
        <f>IF(基本情報入力シート!D68="","",基本情報入力シート!D68)</f>
        <v/>
      </c>
      <c r="D47" s="672" t="str">
        <f>IF(基本情報入力シート!E68="","",基本情報入力シート!E68)</f>
        <v/>
      </c>
      <c r="E47" s="672" t="str">
        <f>IF(基本情報入力シート!F68="","",基本情報入力シート!F68)</f>
        <v/>
      </c>
      <c r="F47" s="672" t="str">
        <f>IF(基本情報入力シート!G68="","",基本情報入力シート!G68)</f>
        <v/>
      </c>
      <c r="G47" s="672" t="str">
        <f>IF(基本情報入力シート!H68="","",基本情報入力シート!H68)</f>
        <v/>
      </c>
      <c r="H47" s="672" t="str">
        <f>IF(基本情報入力シート!I68="","",基本情報入力シート!I68)</f>
        <v/>
      </c>
      <c r="I47" s="672" t="str">
        <f>IF(基本情報入力シート!J68="","",基本情報入力シート!J68)</f>
        <v/>
      </c>
      <c r="J47" s="672" t="str">
        <f>IF(基本情報入力シート!K68="","",基本情報入力シート!K68)</f>
        <v/>
      </c>
      <c r="K47" s="673" t="str">
        <f>IF(基本情報入力シート!L68="","",基本情報入力シート!L68)</f>
        <v/>
      </c>
      <c r="L47" s="674" t="str">
        <f>IF(基本情報入力シート!M68="","",基本情報入力シート!M68)</f>
        <v/>
      </c>
      <c r="M47" s="674" t="str">
        <f>IF(基本情報入力シート!R68="","",基本情報入力シート!R68)</f>
        <v/>
      </c>
      <c r="N47" s="674" t="str">
        <f>IF(基本情報入力シート!W68="","",基本情報入力シート!W68)</f>
        <v/>
      </c>
      <c r="O47" s="669" t="str">
        <f>IF(基本情報入力シート!X68="","",基本情報入力シート!X68)</f>
        <v/>
      </c>
      <c r="P47" s="675" t="str">
        <f>IF(基本情報入力シート!Y68="","",基本情報入力シート!Y68)</f>
        <v/>
      </c>
      <c r="Q47" s="676" t="str">
        <f>IF(基本情報入力シート!Z68="","",基本情報入力シート!Z68)</f>
        <v/>
      </c>
      <c r="R47" s="702" t="str">
        <f>IF(基本情報入力シート!AA68="","",基本情報入力シート!AA68)</f>
        <v/>
      </c>
      <c r="S47" s="703"/>
      <c r="T47" s="704"/>
      <c r="U47" s="705" t="s">
        <v>445</v>
      </c>
      <c r="V47" s="706"/>
      <c r="W47" s="188" t="s">
        <v>100</v>
      </c>
      <c r="X47" s="707"/>
      <c r="Y47" s="384" t="s">
        <v>131</v>
      </c>
      <c r="Z47" s="707"/>
      <c r="AA47" s="455" t="s">
        <v>353</v>
      </c>
      <c r="AB47" s="707"/>
      <c r="AC47" s="384" t="s">
        <v>131</v>
      </c>
      <c r="AD47" s="707"/>
      <c r="AE47" s="384" t="s">
        <v>132</v>
      </c>
      <c r="AF47" s="683" t="s">
        <v>168</v>
      </c>
      <c r="AG47" s="684" t="str">
        <f t="shared" si="5"/>
        <v/>
      </c>
      <c r="AH47" s="709" t="s">
        <v>354</v>
      </c>
      <c r="AI47" s="685" t="str">
        <f t="shared" si="6"/>
        <v/>
      </c>
      <c r="AJ47" s="96"/>
      <c r="AK47" s="710" t="str">
        <f t="shared" si="7"/>
        <v>○</v>
      </c>
      <c r="AL47" s="711" t="str">
        <f t="shared" si="8"/>
        <v/>
      </c>
      <c r="AM47" s="712"/>
      <c r="AN47" s="712"/>
      <c r="AO47" s="712"/>
      <c r="AP47" s="712"/>
      <c r="AQ47" s="712"/>
      <c r="AR47" s="712"/>
      <c r="AS47" s="712"/>
      <c r="AT47" s="712"/>
      <c r="AU47" s="713"/>
    </row>
    <row r="48" spans="1:47" ht="33" customHeight="1">
      <c r="A48" s="669">
        <f t="shared" si="9"/>
        <v>37</v>
      </c>
      <c r="B48" s="670" t="str">
        <f>IF(基本情報入力シート!C69="","",基本情報入力シート!C69)</f>
        <v/>
      </c>
      <c r="C48" s="671" t="str">
        <f>IF(基本情報入力シート!D69="","",基本情報入力シート!D69)</f>
        <v/>
      </c>
      <c r="D48" s="672" t="str">
        <f>IF(基本情報入力シート!E69="","",基本情報入力シート!E69)</f>
        <v/>
      </c>
      <c r="E48" s="672" t="str">
        <f>IF(基本情報入力シート!F69="","",基本情報入力シート!F69)</f>
        <v/>
      </c>
      <c r="F48" s="672" t="str">
        <f>IF(基本情報入力シート!G69="","",基本情報入力シート!G69)</f>
        <v/>
      </c>
      <c r="G48" s="672" t="str">
        <f>IF(基本情報入力シート!H69="","",基本情報入力シート!H69)</f>
        <v/>
      </c>
      <c r="H48" s="672" t="str">
        <f>IF(基本情報入力シート!I69="","",基本情報入力シート!I69)</f>
        <v/>
      </c>
      <c r="I48" s="672" t="str">
        <f>IF(基本情報入力シート!J69="","",基本情報入力シート!J69)</f>
        <v/>
      </c>
      <c r="J48" s="672" t="str">
        <f>IF(基本情報入力シート!K69="","",基本情報入力シート!K69)</f>
        <v/>
      </c>
      <c r="K48" s="673" t="str">
        <f>IF(基本情報入力シート!L69="","",基本情報入力シート!L69)</f>
        <v/>
      </c>
      <c r="L48" s="674" t="str">
        <f>IF(基本情報入力シート!M69="","",基本情報入力シート!M69)</f>
        <v/>
      </c>
      <c r="M48" s="674" t="str">
        <f>IF(基本情報入力シート!R69="","",基本情報入力シート!R69)</f>
        <v/>
      </c>
      <c r="N48" s="674" t="str">
        <f>IF(基本情報入力シート!W69="","",基本情報入力シート!W69)</f>
        <v/>
      </c>
      <c r="O48" s="669" t="str">
        <f>IF(基本情報入力シート!X69="","",基本情報入力シート!X69)</f>
        <v/>
      </c>
      <c r="P48" s="675" t="str">
        <f>IF(基本情報入力シート!Y69="","",基本情報入力シート!Y69)</f>
        <v/>
      </c>
      <c r="Q48" s="676" t="str">
        <f>IF(基本情報入力シート!Z69="","",基本情報入力シート!Z69)</f>
        <v/>
      </c>
      <c r="R48" s="702" t="str">
        <f>IF(基本情報入力シート!AA69="","",基本情報入力シート!AA69)</f>
        <v/>
      </c>
      <c r="S48" s="703"/>
      <c r="T48" s="704"/>
      <c r="U48" s="705" t="s">
        <v>445</v>
      </c>
      <c r="V48" s="706"/>
      <c r="W48" s="188" t="s">
        <v>100</v>
      </c>
      <c r="X48" s="707"/>
      <c r="Y48" s="384" t="s">
        <v>131</v>
      </c>
      <c r="Z48" s="707"/>
      <c r="AA48" s="455" t="s">
        <v>353</v>
      </c>
      <c r="AB48" s="707"/>
      <c r="AC48" s="384" t="s">
        <v>131</v>
      </c>
      <c r="AD48" s="707"/>
      <c r="AE48" s="384" t="s">
        <v>132</v>
      </c>
      <c r="AF48" s="683" t="s">
        <v>168</v>
      </c>
      <c r="AG48" s="684" t="str">
        <f t="shared" si="5"/>
        <v/>
      </c>
      <c r="AH48" s="709" t="s">
        <v>354</v>
      </c>
      <c r="AI48" s="685" t="str">
        <f t="shared" si="6"/>
        <v/>
      </c>
      <c r="AJ48" s="96"/>
      <c r="AK48" s="710" t="str">
        <f t="shared" si="7"/>
        <v>○</v>
      </c>
      <c r="AL48" s="711" t="str">
        <f t="shared" si="8"/>
        <v/>
      </c>
      <c r="AM48" s="712"/>
      <c r="AN48" s="712"/>
      <c r="AO48" s="712"/>
      <c r="AP48" s="712"/>
      <c r="AQ48" s="712"/>
      <c r="AR48" s="712"/>
      <c r="AS48" s="712"/>
      <c r="AT48" s="712"/>
      <c r="AU48" s="713"/>
    </row>
    <row r="49" spans="1:47" ht="33" customHeight="1">
      <c r="A49" s="669">
        <f t="shared" si="9"/>
        <v>38</v>
      </c>
      <c r="B49" s="670" t="str">
        <f>IF(基本情報入力シート!C70="","",基本情報入力シート!C70)</f>
        <v/>
      </c>
      <c r="C49" s="671" t="str">
        <f>IF(基本情報入力シート!D70="","",基本情報入力シート!D70)</f>
        <v/>
      </c>
      <c r="D49" s="672" t="str">
        <f>IF(基本情報入力シート!E70="","",基本情報入力シート!E70)</f>
        <v/>
      </c>
      <c r="E49" s="672" t="str">
        <f>IF(基本情報入力シート!F70="","",基本情報入力シート!F70)</f>
        <v/>
      </c>
      <c r="F49" s="672" t="str">
        <f>IF(基本情報入力シート!G70="","",基本情報入力シート!G70)</f>
        <v/>
      </c>
      <c r="G49" s="672" t="str">
        <f>IF(基本情報入力シート!H70="","",基本情報入力シート!H70)</f>
        <v/>
      </c>
      <c r="H49" s="672" t="str">
        <f>IF(基本情報入力シート!I70="","",基本情報入力シート!I70)</f>
        <v/>
      </c>
      <c r="I49" s="672" t="str">
        <f>IF(基本情報入力シート!J70="","",基本情報入力シート!J70)</f>
        <v/>
      </c>
      <c r="J49" s="672" t="str">
        <f>IF(基本情報入力シート!K70="","",基本情報入力シート!K70)</f>
        <v/>
      </c>
      <c r="K49" s="673" t="str">
        <f>IF(基本情報入力シート!L70="","",基本情報入力シート!L70)</f>
        <v/>
      </c>
      <c r="L49" s="674" t="str">
        <f>IF(基本情報入力シート!M70="","",基本情報入力シート!M70)</f>
        <v/>
      </c>
      <c r="M49" s="674" t="str">
        <f>IF(基本情報入力シート!R70="","",基本情報入力シート!R70)</f>
        <v/>
      </c>
      <c r="N49" s="674" t="str">
        <f>IF(基本情報入力シート!W70="","",基本情報入力シート!W70)</f>
        <v/>
      </c>
      <c r="O49" s="669" t="str">
        <f>IF(基本情報入力シート!X70="","",基本情報入力シート!X70)</f>
        <v/>
      </c>
      <c r="P49" s="675" t="str">
        <f>IF(基本情報入力シート!Y70="","",基本情報入力シート!Y70)</f>
        <v/>
      </c>
      <c r="Q49" s="676" t="str">
        <f>IF(基本情報入力シート!Z70="","",基本情報入力シート!Z70)</f>
        <v/>
      </c>
      <c r="R49" s="702" t="str">
        <f>IF(基本情報入力シート!AA70="","",基本情報入力シート!AA70)</f>
        <v/>
      </c>
      <c r="S49" s="703"/>
      <c r="T49" s="704"/>
      <c r="U49" s="705" t="s">
        <v>445</v>
      </c>
      <c r="V49" s="706"/>
      <c r="W49" s="188" t="s">
        <v>100</v>
      </c>
      <c r="X49" s="707"/>
      <c r="Y49" s="384" t="s">
        <v>131</v>
      </c>
      <c r="Z49" s="707"/>
      <c r="AA49" s="455" t="s">
        <v>353</v>
      </c>
      <c r="AB49" s="707"/>
      <c r="AC49" s="384" t="s">
        <v>131</v>
      </c>
      <c r="AD49" s="707"/>
      <c r="AE49" s="384" t="s">
        <v>132</v>
      </c>
      <c r="AF49" s="683" t="s">
        <v>168</v>
      </c>
      <c r="AG49" s="684" t="str">
        <f t="shared" si="5"/>
        <v/>
      </c>
      <c r="AH49" s="709" t="s">
        <v>354</v>
      </c>
      <c r="AI49" s="685" t="str">
        <f t="shared" si="6"/>
        <v/>
      </c>
      <c r="AJ49" s="96"/>
      <c r="AK49" s="710" t="str">
        <f t="shared" si="7"/>
        <v>○</v>
      </c>
      <c r="AL49" s="711" t="str">
        <f t="shared" si="8"/>
        <v/>
      </c>
      <c r="AM49" s="712"/>
      <c r="AN49" s="712"/>
      <c r="AO49" s="712"/>
      <c r="AP49" s="712"/>
      <c r="AQ49" s="712"/>
      <c r="AR49" s="712"/>
      <c r="AS49" s="712"/>
      <c r="AT49" s="712"/>
      <c r="AU49" s="713"/>
    </row>
    <row r="50" spans="1:47" ht="33" customHeight="1">
      <c r="A50" s="669">
        <f t="shared" si="9"/>
        <v>39</v>
      </c>
      <c r="B50" s="670" t="str">
        <f>IF(基本情報入力シート!C71="","",基本情報入力シート!C71)</f>
        <v/>
      </c>
      <c r="C50" s="671" t="str">
        <f>IF(基本情報入力シート!D71="","",基本情報入力シート!D71)</f>
        <v/>
      </c>
      <c r="D50" s="672" t="str">
        <f>IF(基本情報入力シート!E71="","",基本情報入力シート!E71)</f>
        <v/>
      </c>
      <c r="E50" s="672" t="str">
        <f>IF(基本情報入力シート!F71="","",基本情報入力シート!F71)</f>
        <v/>
      </c>
      <c r="F50" s="672" t="str">
        <f>IF(基本情報入力シート!G71="","",基本情報入力シート!G71)</f>
        <v/>
      </c>
      <c r="G50" s="672" t="str">
        <f>IF(基本情報入力シート!H71="","",基本情報入力シート!H71)</f>
        <v/>
      </c>
      <c r="H50" s="672" t="str">
        <f>IF(基本情報入力シート!I71="","",基本情報入力シート!I71)</f>
        <v/>
      </c>
      <c r="I50" s="672" t="str">
        <f>IF(基本情報入力シート!J71="","",基本情報入力シート!J71)</f>
        <v/>
      </c>
      <c r="J50" s="672" t="str">
        <f>IF(基本情報入力シート!K71="","",基本情報入力シート!K71)</f>
        <v/>
      </c>
      <c r="K50" s="673" t="str">
        <f>IF(基本情報入力シート!L71="","",基本情報入力シート!L71)</f>
        <v/>
      </c>
      <c r="L50" s="674" t="str">
        <f>IF(基本情報入力シート!M71="","",基本情報入力シート!M71)</f>
        <v/>
      </c>
      <c r="M50" s="674" t="str">
        <f>IF(基本情報入力シート!R71="","",基本情報入力シート!R71)</f>
        <v/>
      </c>
      <c r="N50" s="674" t="str">
        <f>IF(基本情報入力シート!W71="","",基本情報入力シート!W71)</f>
        <v/>
      </c>
      <c r="O50" s="669" t="str">
        <f>IF(基本情報入力シート!X71="","",基本情報入力シート!X71)</f>
        <v/>
      </c>
      <c r="P50" s="675" t="str">
        <f>IF(基本情報入力シート!Y71="","",基本情報入力シート!Y71)</f>
        <v/>
      </c>
      <c r="Q50" s="676" t="str">
        <f>IF(基本情報入力シート!Z71="","",基本情報入力シート!Z71)</f>
        <v/>
      </c>
      <c r="R50" s="702" t="str">
        <f>IF(基本情報入力シート!AA71="","",基本情報入力シート!AA71)</f>
        <v/>
      </c>
      <c r="S50" s="703"/>
      <c r="T50" s="704"/>
      <c r="U50" s="705" t="s">
        <v>445</v>
      </c>
      <c r="V50" s="706"/>
      <c r="W50" s="188" t="s">
        <v>100</v>
      </c>
      <c r="X50" s="707"/>
      <c r="Y50" s="384" t="s">
        <v>131</v>
      </c>
      <c r="Z50" s="707"/>
      <c r="AA50" s="455" t="s">
        <v>353</v>
      </c>
      <c r="AB50" s="707"/>
      <c r="AC50" s="384" t="s">
        <v>131</v>
      </c>
      <c r="AD50" s="707"/>
      <c r="AE50" s="384" t="s">
        <v>132</v>
      </c>
      <c r="AF50" s="683" t="s">
        <v>168</v>
      </c>
      <c r="AG50" s="684" t="str">
        <f t="shared" si="5"/>
        <v/>
      </c>
      <c r="AH50" s="709" t="s">
        <v>354</v>
      </c>
      <c r="AI50" s="685" t="str">
        <f t="shared" si="6"/>
        <v/>
      </c>
      <c r="AJ50" s="96"/>
      <c r="AK50" s="710" t="str">
        <f t="shared" si="7"/>
        <v>○</v>
      </c>
      <c r="AL50" s="711" t="str">
        <f t="shared" si="8"/>
        <v/>
      </c>
      <c r="AM50" s="712"/>
      <c r="AN50" s="712"/>
      <c r="AO50" s="712"/>
      <c r="AP50" s="712"/>
      <c r="AQ50" s="712"/>
      <c r="AR50" s="712"/>
      <c r="AS50" s="712"/>
      <c r="AT50" s="712"/>
      <c r="AU50" s="713"/>
    </row>
    <row r="51" spans="1:47" ht="33" customHeight="1">
      <c r="A51" s="669">
        <f t="shared" si="9"/>
        <v>40</v>
      </c>
      <c r="B51" s="670" t="str">
        <f>IF(基本情報入力シート!C72="","",基本情報入力シート!C72)</f>
        <v/>
      </c>
      <c r="C51" s="671" t="str">
        <f>IF(基本情報入力シート!D72="","",基本情報入力シート!D72)</f>
        <v/>
      </c>
      <c r="D51" s="672" t="str">
        <f>IF(基本情報入力シート!E72="","",基本情報入力シート!E72)</f>
        <v/>
      </c>
      <c r="E51" s="672" t="str">
        <f>IF(基本情報入力シート!F72="","",基本情報入力シート!F72)</f>
        <v/>
      </c>
      <c r="F51" s="672" t="str">
        <f>IF(基本情報入力シート!G72="","",基本情報入力シート!G72)</f>
        <v/>
      </c>
      <c r="G51" s="672" t="str">
        <f>IF(基本情報入力シート!H72="","",基本情報入力シート!H72)</f>
        <v/>
      </c>
      <c r="H51" s="672" t="str">
        <f>IF(基本情報入力シート!I72="","",基本情報入力シート!I72)</f>
        <v/>
      </c>
      <c r="I51" s="672" t="str">
        <f>IF(基本情報入力シート!J72="","",基本情報入力シート!J72)</f>
        <v/>
      </c>
      <c r="J51" s="672" t="str">
        <f>IF(基本情報入力シート!K72="","",基本情報入力シート!K72)</f>
        <v/>
      </c>
      <c r="K51" s="673" t="str">
        <f>IF(基本情報入力シート!L72="","",基本情報入力シート!L72)</f>
        <v/>
      </c>
      <c r="L51" s="674" t="str">
        <f>IF(基本情報入力シート!M72="","",基本情報入力シート!M72)</f>
        <v/>
      </c>
      <c r="M51" s="674" t="str">
        <f>IF(基本情報入力シート!R72="","",基本情報入力シート!R72)</f>
        <v/>
      </c>
      <c r="N51" s="674" t="str">
        <f>IF(基本情報入力シート!W72="","",基本情報入力シート!W72)</f>
        <v/>
      </c>
      <c r="O51" s="669" t="str">
        <f>IF(基本情報入力シート!X72="","",基本情報入力シート!X72)</f>
        <v/>
      </c>
      <c r="P51" s="675" t="str">
        <f>IF(基本情報入力シート!Y72="","",基本情報入力シート!Y72)</f>
        <v/>
      </c>
      <c r="Q51" s="676" t="str">
        <f>IF(基本情報入力シート!Z72="","",基本情報入力シート!Z72)</f>
        <v/>
      </c>
      <c r="R51" s="702" t="str">
        <f>IF(基本情報入力シート!AA72="","",基本情報入力シート!AA72)</f>
        <v/>
      </c>
      <c r="S51" s="703"/>
      <c r="T51" s="704"/>
      <c r="U51" s="705" t="s">
        <v>445</v>
      </c>
      <c r="V51" s="706"/>
      <c r="W51" s="188" t="s">
        <v>100</v>
      </c>
      <c r="X51" s="707"/>
      <c r="Y51" s="384" t="s">
        <v>131</v>
      </c>
      <c r="Z51" s="707"/>
      <c r="AA51" s="455" t="s">
        <v>353</v>
      </c>
      <c r="AB51" s="707"/>
      <c r="AC51" s="384" t="s">
        <v>131</v>
      </c>
      <c r="AD51" s="707"/>
      <c r="AE51" s="384" t="s">
        <v>132</v>
      </c>
      <c r="AF51" s="683" t="s">
        <v>168</v>
      </c>
      <c r="AG51" s="684" t="str">
        <f t="shared" si="5"/>
        <v/>
      </c>
      <c r="AH51" s="709" t="s">
        <v>354</v>
      </c>
      <c r="AI51" s="685" t="str">
        <f t="shared" si="6"/>
        <v/>
      </c>
      <c r="AJ51" s="96"/>
      <c r="AK51" s="710" t="str">
        <f t="shared" si="7"/>
        <v>○</v>
      </c>
      <c r="AL51" s="711" t="str">
        <f t="shared" si="8"/>
        <v/>
      </c>
      <c r="AM51" s="712"/>
      <c r="AN51" s="712"/>
      <c r="AO51" s="712"/>
      <c r="AP51" s="712"/>
      <c r="AQ51" s="712"/>
      <c r="AR51" s="712"/>
      <c r="AS51" s="712"/>
      <c r="AT51" s="712"/>
      <c r="AU51" s="713"/>
    </row>
    <row r="52" spans="1:47" ht="33" customHeight="1">
      <c r="A52" s="669">
        <f t="shared" si="9"/>
        <v>41</v>
      </c>
      <c r="B52" s="670" t="str">
        <f>IF(基本情報入力シート!C73="","",基本情報入力シート!C73)</f>
        <v/>
      </c>
      <c r="C52" s="671" t="str">
        <f>IF(基本情報入力シート!D73="","",基本情報入力シート!D73)</f>
        <v/>
      </c>
      <c r="D52" s="672" t="str">
        <f>IF(基本情報入力シート!E73="","",基本情報入力シート!E73)</f>
        <v/>
      </c>
      <c r="E52" s="672" t="str">
        <f>IF(基本情報入力シート!F73="","",基本情報入力シート!F73)</f>
        <v/>
      </c>
      <c r="F52" s="672" t="str">
        <f>IF(基本情報入力シート!G73="","",基本情報入力シート!G73)</f>
        <v/>
      </c>
      <c r="G52" s="672" t="str">
        <f>IF(基本情報入力シート!H73="","",基本情報入力シート!H73)</f>
        <v/>
      </c>
      <c r="H52" s="672" t="str">
        <f>IF(基本情報入力シート!I73="","",基本情報入力シート!I73)</f>
        <v/>
      </c>
      <c r="I52" s="672" t="str">
        <f>IF(基本情報入力シート!J73="","",基本情報入力シート!J73)</f>
        <v/>
      </c>
      <c r="J52" s="672" t="str">
        <f>IF(基本情報入力シート!K73="","",基本情報入力シート!K73)</f>
        <v/>
      </c>
      <c r="K52" s="673" t="str">
        <f>IF(基本情報入力シート!L73="","",基本情報入力シート!L73)</f>
        <v/>
      </c>
      <c r="L52" s="674" t="str">
        <f>IF(基本情報入力シート!M73="","",基本情報入力シート!M73)</f>
        <v/>
      </c>
      <c r="M52" s="674" t="str">
        <f>IF(基本情報入力シート!R73="","",基本情報入力シート!R73)</f>
        <v/>
      </c>
      <c r="N52" s="674" t="str">
        <f>IF(基本情報入力シート!W73="","",基本情報入力シート!W73)</f>
        <v/>
      </c>
      <c r="O52" s="669" t="str">
        <f>IF(基本情報入力シート!X73="","",基本情報入力シート!X73)</f>
        <v/>
      </c>
      <c r="P52" s="675" t="str">
        <f>IF(基本情報入力シート!Y73="","",基本情報入力シート!Y73)</f>
        <v/>
      </c>
      <c r="Q52" s="676" t="str">
        <f>IF(基本情報入力シート!Z73="","",基本情報入力シート!Z73)</f>
        <v/>
      </c>
      <c r="R52" s="702" t="str">
        <f>IF(基本情報入力シート!AA73="","",基本情報入力シート!AA73)</f>
        <v/>
      </c>
      <c r="S52" s="703"/>
      <c r="T52" s="704"/>
      <c r="U52" s="705" t="s">
        <v>445</v>
      </c>
      <c r="V52" s="706"/>
      <c r="W52" s="188" t="s">
        <v>100</v>
      </c>
      <c r="X52" s="707"/>
      <c r="Y52" s="384" t="s">
        <v>131</v>
      </c>
      <c r="Z52" s="707"/>
      <c r="AA52" s="455" t="s">
        <v>353</v>
      </c>
      <c r="AB52" s="707"/>
      <c r="AC52" s="384" t="s">
        <v>131</v>
      </c>
      <c r="AD52" s="707"/>
      <c r="AE52" s="384" t="s">
        <v>132</v>
      </c>
      <c r="AF52" s="683" t="s">
        <v>168</v>
      </c>
      <c r="AG52" s="684" t="str">
        <f t="shared" si="5"/>
        <v/>
      </c>
      <c r="AH52" s="709" t="s">
        <v>354</v>
      </c>
      <c r="AI52" s="685" t="str">
        <f t="shared" si="6"/>
        <v/>
      </c>
      <c r="AJ52" s="96"/>
      <c r="AK52" s="710" t="str">
        <f t="shared" si="7"/>
        <v>○</v>
      </c>
      <c r="AL52" s="711" t="str">
        <f t="shared" si="8"/>
        <v/>
      </c>
      <c r="AM52" s="712"/>
      <c r="AN52" s="712"/>
      <c r="AO52" s="712"/>
      <c r="AP52" s="712"/>
      <c r="AQ52" s="712"/>
      <c r="AR52" s="712"/>
      <c r="AS52" s="712"/>
      <c r="AT52" s="712"/>
      <c r="AU52" s="713"/>
    </row>
    <row r="53" spans="1:47" ht="33" customHeight="1">
      <c r="A53" s="669">
        <f t="shared" si="9"/>
        <v>42</v>
      </c>
      <c r="B53" s="670" t="str">
        <f>IF(基本情報入力シート!C74="","",基本情報入力シート!C74)</f>
        <v/>
      </c>
      <c r="C53" s="671" t="str">
        <f>IF(基本情報入力シート!D74="","",基本情報入力シート!D74)</f>
        <v/>
      </c>
      <c r="D53" s="672" t="str">
        <f>IF(基本情報入力シート!E74="","",基本情報入力シート!E74)</f>
        <v/>
      </c>
      <c r="E53" s="672" t="str">
        <f>IF(基本情報入力シート!F74="","",基本情報入力シート!F74)</f>
        <v/>
      </c>
      <c r="F53" s="672" t="str">
        <f>IF(基本情報入力シート!G74="","",基本情報入力シート!G74)</f>
        <v/>
      </c>
      <c r="G53" s="672" t="str">
        <f>IF(基本情報入力シート!H74="","",基本情報入力シート!H74)</f>
        <v/>
      </c>
      <c r="H53" s="672" t="str">
        <f>IF(基本情報入力シート!I74="","",基本情報入力シート!I74)</f>
        <v/>
      </c>
      <c r="I53" s="672" t="str">
        <f>IF(基本情報入力シート!J74="","",基本情報入力シート!J74)</f>
        <v/>
      </c>
      <c r="J53" s="672" t="str">
        <f>IF(基本情報入力シート!K74="","",基本情報入力シート!K74)</f>
        <v/>
      </c>
      <c r="K53" s="673" t="str">
        <f>IF(基本情報入力シート!L74="","",基本情報入力シート!L74)</f>
        <v/>
      </c>
      <c r="L53" s="674" t="str">
        <f>IF(基本情報入力シート!M74="","",基本情報入力シート!M74)</f>
        <v/>
      </c>
      <c r="M53" s="674" t="str">
        <f>IF(基本情報入力シート!R74="","",基本情報入力シート!R74)</f>
        <v/>
      </c>
      <c r="N53" s="674" t="str">
        <f>IF(基本情報入力シート!W74="","",基本情報入力シート!W74)</f>
        <v/>
      </c>
      <c r="O53" s="669" t="str">
        <f>IF(基本情報入力シート!X74="","",基本情報入力シート!X74)</f>
        <v/>
      </c>
      <c r="P53" s="675" t="str">
        <f>IF(基本情報入力シート!Y74="","",基本情報入力シート!Y74)</f>
        <v/>
      </c>
      <c r="Q53" s="676" t="str">
        <f>IF(基本情報入力シート!Z74="","",基本情報入力シート!Z74)</f>
        <v/>
      </c>
      <c r="R53" s="702" t="str">
        <f>IF(基本情報入力シート!AA74="","",基本情報入力シート!AA74)</f>
        <v/>
      </c>
      <c r="S53" s="703"/>
      <c r="T53" s="704"/>
      <c r="U53" s="705" t="s">
        <v>445</v>
      </c>
      <c r="V53" s="706"/>
      <c r="W53" s="188" t="s">
        <v>100</v>
      </c>
      <c r="X53" s="707"/>
      <c r="Y53" s="384" t="s">
        <v>131</v>
      </c>
      <c r="Z53" s="707"/>
      <c r="AA53" s="455" t="s">
        <v>353</v>
      </c>
      <c r="AB53" s="707"/>
      <c r="AC53" s="384" t="s">
        <v>131</v>
      </c>
      <c r="AD53" s="707"/>
      <c r="AE53" s="384" t="s">
        <v>132</v>
      </c>
      <c r="AF53" s="683" t="s">
        <v>168</v>
      </c>
      <c r="AG53" s="684" t="str">
        <f t="shared" si="5"/>
        <v/>
      </c>
      <c r="AH53" s="709" t="s">
        <v>354</v>
      </c>
      <c r="AI53" s="685" t="str">
        <f t="shared" si="6"/>
        <v/>
      </c>
      <c r="AJ53" s="96"/>
      <c r="AK53" s="710" t="str">
        <f t="shared" si="7"/>
        <v>○</v>
      </c>
      <c r="AL53" s="711" t="str">
        <f t="shared" si="8"/>
        <v/>
      </c>
      <c r="AM53" s="712"/>
      <c r="AN53" s="712"/>
      <c r="AO53" s="712"/>
      <c r="AP53" s="712"/>
      <c r="AQ53" s="712"/>
      <c r="AR53" s="712"/>
      <c r="AS53" s="712"/>
      <c r="AT53" s="712"/>
      <c r="AU53" s="713"/>
    </row>
    <row r="54" spans="1:47" ht="33" customHeight="1">
      <c r="A54" s="669">
        <f t="shared" si="9"/>
        <v>43</v>
      </c>
      <c r="B54" s="670" t="str">
        <f>IF(基本情報入力シート!C75="","",基本情報入力シート!C75)</f>
        <v/>
      </c>
      <c r="C54" s="671" t="str">
        <f>IF(基本情報入力シート!D75="","",基本情報入力シート!D75)</f>
        <v/>
      </c>
      <c r="D54" s="672" t="str">
        <f>IF(基本情報入力シート!E75="","",基本情報入力シート!E75)</f>
        <v/>
      </c>
      <c r="E54" s="672" t="str">
        <f>IF(基本情報入力シート!F75="","",基本情報入力シート!F75)</f>
        <v/>
      </c>
      <c r="F54" s="672" t="str">
        <f>IF(基本情報入力シート!G75="","",基本情報入力シート!G75)</f>
        <v/>
      </c>
      <c r="G54" s="672" t="str">
        <f>IF(基本情報入力シート!H75="","",基本情報入力シート!H75)</f>
        <v/>
      </c>
      <c r="H54" s="672" t="str">
        <f>IF(基本情報入力シート!I75="","",基本情報入力シート!I75)</f>
        <v/>
      </c>
      <c r="I54" s="672" t="str">
        <f>IF(基本情報入力シート!J75="","",基本情報入力シート!J75)</f>
        <v/>
      </c>
      <c r="J54" s="672" t="str">
        <f>IF(基本情報入力シート!K75="","",基本情報入力シート!K75)</f>
        <v/>
      </c>
      <c r="K54" s="673" t="str">
        <f>IF(基本情報入力シート!L75="","",基本情報入力シート!L75)</f>
        <v/>
      </c>
      <c r="L54" s="674" t="str">
        <f>IF(基本情報入力シート!M75="","",基本情報入力シート!M75)</f>
        <v/>
      </c>
      <c r="M54" s="674" t="str">
        <f>IF(基本情報入力シート!R75="","",基本情報入力シート!R75)</f>
        <v/>
      </c>
      <c r="N54" s="674" t="str">
        <f>IF(基本情報入力シート!W75="","",基本情報入力シート!W75)</f>
        <v/>
      </c>
      <c r="O54" s="669" t="str">
        <f>IF(基本情報入力シート!X75="","",基本情報入力シート!X75)</f>
        <v/>
      </c>
      <c r="P54" s="675" t="str">
        <f>IF(基本情報入力シート!Y75="","",基本情報入力シート!Y75)</f>
        <v/>
      </c>
      <c r="Q54" s="676" t="str">
        <f>IF(基本情報入力シート!Z75="","",基本情報入力シート!Z75)</f>
        <v/>
      </c>
      <c r="R54" s="702" t="str">
        <f>IF(基本情報入力シート!AA75="","",基本情報入力シート!AA75)</f>
        <v/>
      </c>
      <c r="S54" s="703"/>
      <c r="T54" s="704"/>
      <c r="U54" s="705" t="s">
        <v>445</v>
      </c>
      <c r="V54" s="706"/>
      <c r="W54" s="188" t="s">
        <v>100</v>
      </c>
      <c r="X54" s="707"/>
      <c r="Y54" s="384" t="s">
        <v>131</v>
      </c>
      <c r="Z54" s="707"/>
      <c r="AA54" s="455" t="s">
        <v>353</v>
      </c>
      <c r="AB54" s="707"/>
      <c r="AC54" s="384" t="s">
        <v>131</v>
      </c>
      <c r="AD54" s="707"/>
      <c r="AE54" s="384" t="s">
        <v>132</v>
      </c>
      <c r="AF54" s="683" t="s">
        <v>168</v>
      </c>
      <c r="AG54" s="684" t="str">
        <f t="shared" si="5"/>
        <v/>
      </c>
      <c r="AH54" s="709" t="s">
        <v>354</v>
      </c>
      <c r="AI54" s="685" t="str">
        <f t="shared" si="6"/>
        <v/>
      </c>
      <c r="AJ54" s="96"/>
      <c r="AK54" s="710" t="str">
        <f t="shared" si="7"/>
        <v>○</v>
      </c>
      <c r="AL54" s="711" t="str">
        <f t="shared" si="8"/>
        <v/>
      </c>
      <c r="AM54" s="712"/>
      <c r="AN54" s="712"/>
      <c r="AO54" s="712"/>
      <c r="AP54" s="712"/>
      <c r="AQ54" s="712"/>
      <c r="AR54" s="712"/>
      <c r="AS54" s="712"/>
      <c r="AT54" s="712"/>
      <c r="AU54" s="713"/>
    </row>
    <row r="55" spans="1:47" ht="33" customHeight="1">
      <c r="A55" s="669">
        <f t="shared" si="9"/>
        <v>44</v>
      </c>
      <c r="B55" s="670" t="str">
        <f>IF(基本情報入力シート!C76="","",基本情報入力シート!C76)</f>
        <v/>
      </c>
      <c r="C55" s="671" t="str">
        <f>IF(基本情報入力シート!D76="","",基本情報入力シート!D76)</f>
        <v/>
      </c>
      <c r="D55" s="672" t="str">
        <f>IF(基本情報入力シート!E76="","",基本情報入力シート!E76)</f>
        <v/>
      </c>
      <c r="E55" s="672" t="str">
        <f>IF(基本情報入力シート!F76="","",基本情報入力シート!F76)</f>
        <v/>
      </c>
      <c r="F55" s="672" t="str">
        <f>IF(基本情報入力シート!G76="","",基本情報入力シート!G76)</f>
        <v/>
      </c>
      <c r="G55" s="672" t="str">
        <f>IF(基本情報入力シート!H76="","",基本情報入力シート!H76)</f>
        <v/>
      </c>
      <c r="H55" s="672" t="str">
        <f>IF(基本情報入力シート!I76="","",基本情報入力シート!I76)</f>
        <v/>
      </c>
      <c r="I55" s="672" t="str">
        <f>IF(基本情報入力シート!J76="","",基本情報入力シート!J76)</f>
        <v/>
      </c>
      <c r="J55" s="672" t="str">
        <f>IF(基本情報入力シート!K76="","",基本情報入力シート!K76)</f>
        <v/>
      </c>
      <c r="K55" s="673" t="str">
        <f>IF(基本情報入力シート!L76="","",基本情報入力シート!L76)</f>
        <v/>
      </c>
      <c r="L55" s="674" t="str">
        <f>IF(基本情報入力シート!M76="","",基本情報入力シート!M76)</f>
        <v/>
      </c>
      <c r="M55" s="674" t="str">
        <f>IF(基本情報入力シート!R76="","",基本情報入力シート!R76)</f>
        <v/>
      </c>
      <c r="N55" s="674" t="str">
        <f>IF(基本情報入力シート!W76="","",基本情報入力シート!W76)</f>
        <v/>
      </c>
      <c r="O55" s="669" t="str">
        <f>IF(基本情報入力シート!X76="","",基本情報入力シート!X76)</f>
        <v/>
      </c>
      <c r="P55" s="675" t="str">
        <f>IF(基本情報入力シート!Y76="","",基本情報入力シート!Y76)</f>
        <v/>
      </c>
      <c r="Q55" s="676" t="str">
        <f>IF(基本情報入力シート!Z76="","",基本情報入力シート!Z76)</f>
        <v/>
      </c>
      <c r="R55" s="702" t="str">
        <f>IF(基本情報入力シート!AA76="","",基本情報入力シート!AA76)</f>
        <v/>
      </c>
      <c r="S55" s="703"/>
      <c r="T55" s="704"/>
      <c r="U55" s="705" t="s">
        <v>445</v>
      </c>
      <c r="V55" s="706"/>
      <c r="W55" s="188" t="s">
        <v>100</v>
      </c>
      <c r="X55" s="707"/>
      <c r="Y55" s="384" t="s">
        <v>131</v>
      </c>
      <c r="Z55" s="707"/>
      <c r="AA55" s="455" t="s">
        <v>353</v>
      </c>
      <c r="AB55" s="707"/>
      <c r="AC55" s="384" t="s">
        <v>131</v>
      </c>
      <c r="AD55" s="707"/>
      <c r="AE55" s="384" t="s">
        <v>132</v>
      </c>
      <c r="AF55" s="683" t="s">
        <v>168</v>
      </c>
      <c r="AG55" s="684" t="str">
        <f t="shared" si="5"/>
        <v/>
      </c>
      <c r="AH55" s="709" t="s">
        <v>354</v>
      </c>
      <c r="AI55" s="685" t="str">
        <f t="shared" si="6"/>
        <v/>
      </c>
      <c r="AJ55" s="96"/>
      <c r="AK55" s="710" t="str">
        <f t="shared" si="7"/>
        <v>○</v>
      </c>
      <c r="AL55" s="711" t="str">
        <f t="shared" si="8"/>
        <v/>
      </c>
      <c r="AM55" s="712"/>
      <c r="AN55" s="712"/>
      <c r="AO55" s="712"/>
      <c r="AP55" s="712"/>
      <c r="AQ55" s="712"/>
      <c r="AR55" s="712"/>
      <c r="AS55" s="712"/>
      <c r="AT55" s="712"/>
      <c r="AU55" s="713"/>
    </row>
    <row r="56" spans="1:47" ht="33" customHeight="1">
      <c r="A56" s="669">
        <f t="shared" si="9"/>
        <v>45</v>
      </c>
      <c r="B56" s="670" t="str">
        <f>IF(基本情報入力シート!C77="","",基本情報入力シート!C77)</f>
        <v/>
      </c>
      <c r="C56" s="671" t="str">
        <f>IF(基本情報入力シート!D77="","",基本情報入力シート!D77)</f>
        <v/>
      </c>
      <c r="D56" s="672" t="str">
        <f>IF(基本情報入力シート!E77="","",基本情報入力シート!E77)</f>
        <v/>
      </c>
      <c r="E56" s="672" t="str">
        <f>IF(基本情報入力シート!F77="","",基本情報入力シート!F77)</f>
        <v/>
      </c>
      <c r="F56" s="672" t="str">
        <f>IF(基本情報入力シート!G77="","",基本情報入力シート!G77)</f>
        <v/>
      </c>
      <c r="G56" s="672" t="str">
        <f>IF(基本情報入力シート!H77="","",基本情報入力シート!H77)</f>
        <v/>
      </c>
      <c r="H56" s="672" t="str">
        <f>IF(基本情報入力シート!I77="","",基本情報入力シート!I77)</f>
        <v/>
      </c>
      <c r="I56" s="672" t="str">
        <f>IF(基本情報入力シート!J77="","",基本情報入力シート!J77)</f>
        <v/>
      </c>
      <c r="J56" s="672" t="str">
        <f>IF(基本情報入力シート!K77="","",基本情報入力シート!K77)</f>
        <v/>
      </c>
      <c r="K56" s="673" t="str">
        <f>IF(基本情報入力シート!L77="","",基本情報入力シート!L77)</f>
        <v/>
      </c>
      <c r="L56" s="674" t="str">
        <f>IF(基本情報入力シート!M77="","",基本情報入力シート!M77)</f>
        <v/>
      </c>
      <c r="M56" s="674" t="str">
        <f>IF(基本情報入力シート!R77="","",基本情報入力シート!R77)</f>
        <v/>
      </c>
      <c r="N56" s="674" t="str">
        <f>IF(基本情報入力シート!W77="","",基本情報入力シート!W77)</f>
        <v/>
      </c>
      <c r="O56" s="669" t="str">
        <f>IF(基本情報入力シート!X77="","",基本情報入力シート!X77)</f>
        <v/>
      </c>
      <c r="P56" s="675" t="str">
        <f>IF(基本情報入力シート!Y77="","",基本情報入力シート!Y77)</f>
        <v/>
      </c>
      <c r="Q56" s="676" t="str">
        <f>IF(基本情報入力シート!Z77="","",基本情報入力シート!Z77)</f>
        <v/>
      </c>
      <c r="R56" s="702" t="str">
        <f>IF(基本情報入力シート!AA77="","",基本情報入力シート!AA77)</f>
        <v/>
      </c>
      <c r="S56" s="703"/>
      <c r="T56" s="704"/>
      <c r="U56" s="705" t="s">
        <v>445</v>
      </c>
      <c r="V56" s="706"/>
      <c r="W56" s="188" t="s">
        <v>100</v>
      </c>
      <c r="X56" s="707"/>
      <c r="Y56" s="384" t="s">
        <v>131</v>
      </c>
      <c r="Z56" s="707"/>
      <c r="AA56" s="455" t="s">
        <v>353</v>
      </c>
      <c r="AB56" s="707"/>
      <c r="AC56" s="384" t="s">
        <v>131</v>
      </c>
      <c r="AD56" s="707"/>
      <c r="AE56" s="384" t="s">
        <v>132</v>
      </c>
      <c r="AF56" s="683" t="s">
        <v>168</v>
      </c>
      <c r="AG56" s="684" t="str">
        <f t="shared" si="5"/>
        <v/>
      </c>
      <c r="AH56" s="709" t="s">
        <v>354</v>
      </c>
      <c r="AI56" s="685" t="str">
        <f t="shared" si="6"/>
        <v/>
      </c>
      <c r="AJ56" s="96"/>
      <c r="AK56" s="710" t="str">
        <f t="shared" si="7"/>
        <v>○</v>
      </c>
      <c r="AL56" s="711" t="str">
        <f t="shared" si="8"/>
        <v/>
      </c>
      <c r="AM56" s="712"/>
      <c r="AN56" s="712"/>
      <c r="AO56" s="712"/>
      <c r="AP56" s="712"/>
      <c r="AQ56" s="712"/>
      <c r="AR56" s="712"/>
      <c r="AS56" s="712"/>
      <c r="AT56" s="712"/>
      <c r="AU56" s="713"/>
    </row>
    <row r="57" spans="1:47" ht="33" customHeight="1">
      <c r="A57" s="669">
        <f t="shared" si="9"/>
        <v>46</v>
      </c>
      <c r="B57" s="670" t="str">
        <f>IF(基本情報入力シート!C78="","",基本情報入力シート!C78)</f>
        <v/>
      </c>
      <c r="C57" s="671" t="str">
        <f>IF(基本情報入力シート!D78="","",基本情報入力シート!D78)</f>
        <v/>
      </c>
      <c r="D57" s="672" t="str">
        <f>IF(基本情報入力シート!E78="","",基本情報入力シート!E78)</f>
        <v/>
      </c>
      <c r="E57" s="672" t="str">
        <f>IF(基本情報入力シート!F78="","",基本情報入力シート!F78)</f>
        <v/>
      </c>
      <c r="F57" s="672" t="str">
        <f>IF(基本情報入力シート!G78="","",基本情報入力シート!G78)</f>
        <v/>
      </c>
      <c r="G57" s="672" t="str">
        <f>IF(基本情報入力シート!H78="","",基本情報入力シート!H78)</f>
        <v/>
      </c>
      <c r="H57" s="672" t="str">
        <f>IF(基本情報入力シート!I78="","",基本情報入力シート!I78)</f>
        <v/>
      </c>
      <c r="I57" s="672" t="str">
        <f>IF(基本情報入力シート!J78="","",基本情報入力シート!J78)</f>
        <v/>
      </c>
      <c r="J57" s="672" t="str">
        <f>IF(基本情報入力シート!K78="","",基本情報入力シート!K78)</f>
        <v/>
      </c>
      <c r="K57" s="673" t="str">
        <f>IF(基本情報入力シート!L78="","",基本情報入力シート!L78)</f>
        <v/>
      </c>
      <c r="L57" s="674" t="str">
        <f>IF(基本情報入力シート!M78="","",基本情報入力シート!M78)</f>
        <v/>
      </c>
      <c r="M57" s="674" t="str">
        <f>IF(基本情報入力シート!R78="","",基本情報入力シート!R78)</f>
        <v/>
      </c>
      <c r="N57" s="674" t="str">
        <f>IF(基本情報入力シート!W78="","",基本情報入力シート!W78)</f>
        <v/>
      </c>
      <c r="O57" s="669" t="str">
        <f>IF(基本情報入力シート!X78="","",基本情報入力シート!X78)</f>
        <v/>
      </c>
      <c r="P57" s="675" t="str">
        <f>IF(基本情報入力シート!Y78="","",基本情報入力シート!Y78)</f>
        <v/>
      </c>
      <c r="Q57" s="676" t="str">
        <f>IF(基本情報入力シート!Z78="","",基本情報入力シート!Z78)</f>
        <v/>
      </c>
      <c r="R57" s="702" t="str">
        <f>IF(基本情報入力シート!AA78="","",基本情報入力シート!AA78)</f>
        <v/>
      </c>
      <c r="S57" s="703"/>
      <c r="T57" s="704"/>
      <c r="U57" s="705" t="s">
        <v>445</v>
      </c>
      <c r="V57" s="706"/>
      <c r="W57" s="188" t="s">
        <v>100</v>
      </c>
      <c r="X57" s="707"/>
      <c r="Y57" s="384" t="s">
        <v>131</v>
      </c>
      <c r="Z57" s="707"/>
      <c r="AA57" s="455" t="s">
        <v>353</v>
      </c>
      <c r="AB57" s="707"/>
      <c r="AC57" s="384" t="s">
        <v>131</v>
      </c>
      <c r="AD57" s="707"/>
      <c r="AE57" s="384" t="s">
        <v>132</v>
      </c>
      <c r="AF57" s="683" t="s">
        <v>168</v>
      </c>
      <c r="AG57" s="684" t="str">
        <f t="shared" si="5"/>
        <v/>
      </c>
      <c r="AH57" s="709" t="s">
        <v>354</v>
      </c>
      <c r="AI57" s="685" t="str">
        <f t="shared" si="6"/>
        <v/>
      </c>
      <c r="AJ57" s="96"/>
      <c r="AK57" s="710" t="str">
        <f t="shared" si="7"/>
        <v>○</v>
      </c>
      <c r="AL57" s="711" t="str">
        <f t="shared" si="8"/>
        <v/>
      </c>
      <c r="AM57" s="712"/>
      <c r="AN57" s="712"/>
      <c r="AO57" s="712"/>
      <c r="AP57" s="712"/>
      <c r="AQ57" s="712"/>
      <c r="AR57" s="712"/>
      <c r="AS57" s="712"/>
      <c r="AT57" s="712"/>
      <c r="AU57" s="713"/>
    </row>
    <row r="58" spans="1:47" ht="33" customHeight="1">
      <c r="A58" s="669">
        <f t="shared" si="9"/>
        <v>47</v>
      </c>
      <c r="B58" s="670" t="str">
        <f>IF(基本情報入力シート!C79="","",基本情報入力シート!C79)</f>
        <v/>
      </c>
      <c r="C58" s="671" t="str">
        <f>IF(基本情報入力シート!D79="","",基本情報入力シート!D79)</f>
        <v/>
      </c>
      <c r="D58" s="672" t="str">
        <f>IF(基本情報入力シート!E79="","",基本情報入力シート!E79)</f>
        <v/>
      </c>
      <c r="E58" s="672" t="str">
        <f>IF(基本情報入力シート!F79="","",基本情報入力シート!F79)</f>
        <v/>
      </c>
      <c r="F58" s="672" t="str">
        <f>IF(基本情報入力シート!G79="","",基本情報入力シート!G79)</f>
        <v/>
      </c>
      <c r="G58" s="672" t="str">
        <f>IF(基本情報入力シート!H79="","",基本情報入力シート!H79)</f>
        <v/>
      </c>
      <c r="H58" s="672" t="str">
        <f>IF(基本情報入力シート!I79="","",基本情報入力シート!I79)</f>
        <v/>
      </c>
      <c r="I58" s="672" t="str">
        <f>IF(基本情報入力シート!J79="","",基本情報入力シート!J79)</f>
        <v/>
      </c>
      <c r="J58" s="672" t="str">
        <f>IF(基本情報入力シート!K79="","",基本情報入力シート!K79)</f>
        <v/>
      </c>
      <c r="K58" s="673" t="str">
        <f>IF(基本情報入力シート!L79="","",基本情報入力シート!L79)</f>
        <v/>
      </c>
      <c r="L58" s="674" t="str">
        <f>IF(基本情報入力シート!M79="","",基本情報入力シート!M79)</f>
        <v/>
      </c>
      <c r="M58" s="674" t="str">
        <f>IF(基本情報入力シート!R79="","",基本情報入力シート!R79)</f>
        <v/>
      </c>
      <c r="N58" s="674" t="str">
        <f>IF(基本情報入力シート!W79="","",基本情報入力シート!W79)</f>
        <v/>
      </c>
      <c r="O58" s="669" t="str">
        <f>IF(基本情報入力シート!X79="","",基本情報入力シート!X79)</f>
        <v/>
      </c>
      <c r="P58" s="675" t="str">
        <f>IF(基本情報入力シート!Y79="","",基本情報入力シート!Y79)</f>
        <v/>
      </c>
      <c r="Q58" s="676" t="str">
        <f>IF(基本情報入力シート!Z79="","",基本情報入力シート!Z79)</f>
        <v/>
      </c>
      <c r="R58" s="702" t="str">
        <f>IF(基本情報入力シート!AA79="","",基本情報入力シート!AA79)</f>
        <v/>
      </c>
      <c r="S58" s="703"/>
      <c r="T58" s="704"/>
      <c r="U58" s="705" t="s">
        <v>445</v>
      </c>
      <c r="V58" s="706"/>
      <c r="W58" s="188" t="s">
        <v>100</v>
      </c>
      <c r="X58" s="707"/>
      <c r="Y58" s="384" t="s">
        <v>131</v>
      </c>
      <c r="Z58" s="707"/>
      <c r="AA58" s="455" t="s">
        <v>353</v>
      </c>
      <c r="AB58" s="707"/>
      <c r="AC58" s="384" t="s">
        <v>131</v>
      </c>
      <c r="AD58" s="707"/>
      <c r="AE58" s="384" t="s">
        <v>132</v>
      </c>
      <c r="AF58" s="683" t="s">
        <v>168</v>
      </c>
      <c r="AG58" s="684" t="str">
        <f t="shared" si="5"/>
        <v/>
      </c>
      <c r="AH58" s="709" t="s">
        <v>354</v>
      </c>
      <c r="AI58" s="685" t="str">
        <f t="shared" si="6"/>
        <v/>
      </c>
      <c r="AJ58" s="96"/>
      <c r="AK58" s="710" t="str">
        <f t="shared" si="7"/>
        <v>○</v>
      </c>
      <c r="AL58" s="711" t="str">
        <f t="shared" si="8"/>
        <v/>
      </c>
      <c r="AM58" s="712"/>
      <c r="AN58" s="712"/>
      <c r="AO58" s="712"/>
      <c r="AP58" s="712"/>
      <c r="AQ58" s="712"/>
      <c r="AR58" s="712"/>
      <c r="AS58" s="712"/>
      <c r="AT58" s="712"/>
      <c r="AU58" s="713"/>
    </row>
    <row r="59" spans="1:47" ht="33" customHeight="1">
      <c r="A59" s="669">
        <f t="shared" si="9"/>
        <v>48</v>
      </c>
      <c r="B59" s="670" t="str">
        <f>IF(基本情報入力シート!C80="","",基本情報入力シート!C80)</f>
        <v/>
      </c>
      <c r="C59" s="671" t="str">
        <f>IF(基本情報入力シート!D80="","",基本情報入力シート!D80)</f>
        <v/>
      </c>
      <c r="D59" s="672" t="str">
        <f>IF(基本情報入力シート!E80="","",基本情報入力シート!E80)</f>
        <v/>
      </c>
      <c r="E59" s="672" t="str">
        <f>IF(基本情報入力シート!F80="","",基本情報入力シート!F80)</f>
        <v/>
      </c>
      <c r="F59" s="672" t="str">
        <f>IF(基本情報入力シート!G80="","",基本情報入力シート!G80)</f>
        <v/>
      </c>
      <c r="G59" s="672" t="str">
        <f>IF(基本情報入力シート!H80="","",基本情報入力シート!H80)</f>
        <v/>
      </c>
      <c r="H59" s="672" t="str">
        <f>IF(基本情報入力シート!I80="","",基本情報入力シート!I80)</f>
        <v/>
      </c>
      <c r="I59" s="672" t="str">
        <f>IF(基本情報入力シート!J80="","",基本情報入力シート!J80)</f>
        <v/>
      </c>
      <c r="J59" s="672" t="str">
        <f>IF(基本情報入力シート!K80="","",基本情報入力シート!K80)</f>
        <v/>
      </c>
      <c r="K59" s="673" t="str">
        <f>IF(基本情報入力シート!L80="","",基本情報入力シート!L80)</f>
        <v/>
      </c>
      <c r="L59" s="674" t="str">
        <f>IF(基本情報入力シート!M80="","",基本情報入力シート!M80)</f>
        <v/>
      </c>
      <c r="M59" s="674" t="str">
        <f>IF(基本情報入力シート!R80="","",基本情報入力シート!R80)</f>
        <v/>
      </c>
      <c r="N59" s="674" t="str">
        <f>IF(基本情報入力シート!W80="","",基本情報入力シート!W80)</f>
        <v/>
      </c>
      <c r="O59" s="669" t="str">
        <f>IF(基本情報入力シート!X80="","",基本情報入力シート!X80)</f>
        <v/>
      </c>
      <c r="P59" s="675" t="str">
        <f>IF(基本情報入力シート!Y80="","",基本情報入力シート!Y80)</f>
        <v/>
      </c>
      <c r="Q59" s="676" t="str">
        <f>IF(基本情報入力シート!Z80="","",基本情報入力シート!Z80)</f>
        <v/>
      </c>
      <c r="R59" s="702" t="str">
        <f>IF(基本情報入力シート!AA80="","",基本情報入力シート!AA80)</f>
        <v/>
      </c>
      <c r="S59" s="703"/>
      <c r="T59" s="704"/>
      <c r="U59" s="705" t="s">
        <v>445</v>
      </c>
      <c r="V59" s="706"/>
      <c r="W59" s="188" t="s">
        <v>100</v>
      </c>
      <c r="X59" s="707"/>
      <c r="Y59" s="384" t="s">
        <v>131</v>
      </c>
      <c r="Z59" s="707"/>
      <c r="AA59" s="455" t="s">
        <v>353</v>
      </c>
      <c r="AB59" s="707"/>
      <c r="AC59" s="384" t="s">
        <v>131</v>
      </c>
      <c r="AD59" s="707"/>
      <c r="AE59" s="384" t="s">
        <v>132</v>
      </c>
      <c r="AF59" s="683" t="s">
        <v>168</v>
      </c>
      <c r="AG59" s="684" t="str">
        <f t="shared" si="5"/>
        <v/>
      </c>
      <c r="AH59" s="709" t="s">
        <v>354</v>
      </c>
      <c r="AI59" s="685" t="str">
        <f t="shared" si="6"/>
        <v/>
      </c>
      <c r="AJ59" s="96"/>
      <c r="AK59" s="710" t="str">
        <f t="shared" si="7"/>
        <v>○</v>
      </c>
      <c r="AL59" s="711" t="str">
        <f t="shared" si="8"/>
        <v/>
      </c>
      <c r="AM59" s="712"/>
      <c r="AN59" s="712"/>
      <c r="AO59" s="712"/>
      <c r="AP59" s="712"/>
      <c r="AQ59" s="712"/>
      <c r="AR59" s="712"/>
      <c r="AS59" s="712"/>
      <c r="AT59" s="712"/>
      <c r="AU59" s="713"/>
    </row>
    <row r="60" spans="1:47" ht="33" customHeight="1">
      <c r="A60" s="669">
        <f t="shared" si="9"/>
        <v>49</v>
      </c>
      <c r="B60" s="670" t="str">
        <f>IF(基本情報入力シート!C81="","",基本情報入力シート!C81)</f>
        <v/>
      </c>
      <c r="C60" s="671" t="str">
        <f>IF(基本情報入力シート!D81="","",基本情報入力シート!D81)</f>
        <v/>
      </c>
      <c r="D60" s="672" t="str">
        <f>IF(基本情報入力シート!E81="","",基本情報入力シート!E81)</f>
        <v/>
      </c>
      <c r="E60" s="672" t="str">
        <f>IF(基本情報入力シート!F81="","",基本情報入力シート!F81)</f>
        <v/>
      </c>
      <c r="F60" s="672" t="str">
        <f>IF(基本情報入力シート!G81="","",基本情報入力シート!G81)</f>
        <v/>
      </c>
      <c r="G60" s="672" t="str">
        <f>IF(基本情報入力シート!H81="","",基本情報入力シート!H81)</f>
        <v/>
      </c>
      <c r="H60" s="672" t="str">
        <f>IF(基本情報入力シート!I81="","",基本情報入力シート!I81)</f>
        <v/>
      </c>
      <c r="I60" s="672" t="str">
        <f>IF(基本情報入力シート!J81="","",基本情報入力シート!J81)</f>
        <v/>
      </c>
      <c r="J60" s="672" t="str">
        <f>IF(基本情報入力シート!K81="","",基本情報入力シート!K81)</f>
        <v/>
      </c>
      <c r="K60" s="673" t="str">
        <f>IF(基本情報入力シート!L81="","",基本情報入力シート!L81)</f>
        <v/>
      </c>
      <c r="L60" s="674" t="str">
        <f>IF(基本情報入力シート!M81="","",基本情報入力シート!M81)</f>
        <v/>
      </c>
      <c r="M60" s="674" t="str">
        <f>IF(基本情報入力シート!R81="","",基本情報入力シート!R81)</f>
        <v/>
      </c>
      <c r="N60" s="674" t="str">
        <f>IF(基本情報入力シート!W81="","",基本情報入力シート!W81)</f>
        <v/>
      </c>
      <c r="O60" s="669" t="str">
        <f>IF(基本情報入力シート!X81="","",基本情報入力シート!X81)</f>
        <v/>
      </c>
      <c r="P60" s="675" t="str">
        <f>IF(基本情報入力シート!Y81="","",基本情報入力シート!Y81)</f>
        <v/>
      </c>
      <c r="Q60" s="676" t="str">
        <f>IF(基本情報入力シート!Z81="","",基本情報入力シート!Z81)</f>
        <v/>
      </c>
      <c r="R60" s="702" t="str">
        <f>IF(基本情報入力シート!AA81="","",基本情報入力シート!AA81)</f>
        <v/>
      </c>
      <c r="S60" s="703"/>
      <c r="T60" s="704"/>
      <c r="U60" s="705" t="s">
        <v>445</v>
      </c>
      <c r="V60" s="706"/>
      <c r="W60" s="188" t="s">
        <v>100</v>
      </c>
      <c r="X60" s="707"/>
      <c r="Y60" s="384" t="s">
        <v>131</v>
      </c>
      <c r="Z60" s="707"/>
      <c r="AA60" s="455" t="s">
        <v>353</v>
      </c>
      <c r="AB60" s="707"/>
      <c r="AC60" s="384" t="s">
        <v>131</v>
      </c>
      <c r="AD60" s="707"/>
      <c r="AE60" s="384" t="s">
        <v>132</v>
      </c>
      <c r="AF60" s="683" t="s">
        <v>168</v>
      </c>
      <c r="AG60" s="684" t="str">
        <f t="shared" si="5"/>
        <v/>
      </c>
      <c r="AH60" s="709" t="s">
        <v>354</v>
      </c>
      <c r="AI60" s="685" t="str">
        <f t="shared" si="6"/>
        <v/>
      </c>
      <c r="AJ60" s="96"/>
      <c r="AK60" s="710" t="str">
        <f t="shared" si="7"/>
        <v>○</v>
      </c>
      <c r="AL60" s="711" t="str">
        <f t="shared" si="8"/>
        <v/>
      </c>
      <c r="AM60" s="712"/>
      <c r="AN60" s="712"/>
      <c r="AO60" s="712"/>
      <c r="AP60" s="712"/>
      <c r="AQ60" s="712"/>
      <c r="AR60" s="712"/>
      <c r="AS60" s="712"/>
      <c r="AT60" s="712"/>
      <c r="AU60" s="713"/>
    </row>
    <row r="61" spans="1:47" ht="33" customHeight="1">
      <c r="A61" s="669">
        <f t="shared" si="9"/>
        <v>50</v>
      </c>
      <c r="B61" s="670" t="str">
        <f>IF(基本情報入力シート!C82="","",基本情報入力シート!C82)</f>
        <v/>
      </c>
      <c r="C61" s="671" t="str">
        <f>IF(基本情報入力シート!D82="","",基本情報入力シート!D82)</f>
        <v/>
      </c>
      <c r="D61" s="672" t="str">
        <f>IF(基本情報入力シート!E82="","",基本情報入力シート!E82)</f>
        <v/>
      </c>
      <c r="E61" s="672" t="str">
        <f>IF(基本情報入力シート!F82="","",基本情報入力シート!F82)</f>
        <v/>
      </c>
      <c r="F61" s="672" t="str">
        <f>IF(基本情報入力シート!G82="","",基本情報入力シート!G82)</f>
        <v/>
      </c>
      <c r="G61" s="672" t="str">
        <f>IF(基本情報入力シート!H82="","",基本情報入力シート!H82)</f>
        <v/>
      </c>
      <c r="H61" s="672" t="str">
        <f>IF(基本情報入力シート!I82="","",基本情報入力シート!I82)</f>
        <v/>
      </c>
      <c r="I61" s="672" t="str">
        <f>IF(基本情報入力シート!J82="","",基本情報入力シート!J82)</f>
        <v/>
      </c>
      <c r="J61" s="672" t="str">
        <f>IF(基本情報入力シート!K82="","",基本情報入力シート!K82)</f>
        <v/>
      </c>
      <c r="K61" s="673" t="str">
        <f>IF(基本情報入力シート!L82="","",基本情報入力シート!L82)</f>
        <v/>
      </c>
      <c r="L61" s="674" t="str">
        <f>IF(基本情報入力シート!M82="","",基本情報入力シート!M82)</f>
        <v/>
      </c>
      <c r="M61" s="674" t="str">
        <f>IF(基本情報入力シート!R82="","",基本情報入力シート!R82)</f>
        <v/>
      </c>
      <c r="N61" s="674" t="str">
        <f>IF(基本情報入力シート!W82="","",基本情報入力シート!W82)</f>
        <v/>
      </c>
      <c r="O61" s="669" t="str">
        <f>IF(基本情報入力シート!X82="","",基本情報入力シート!X82)</f>
        <v/>
      </c>
      <c r="P61" s="675" t="str">
        <f>IF(基本情報入力シート!Y82="","",基本情報入力シート!Y82)</f>
        <v/>
      </c>
      <c r="Q61" s="676" t="str">
        <f>IF(基本情報入力シート!Z82="","",基本情報入力シート!Z82)</f>
        <v/>
      </c>
      <c r="R61" s="702" t="str">
        <f>IF(基本情報入力シート!AA82="","",基本情報入力シート!AA82)</f>
        <v/>
      </c>
      <c r="S61" s="703"/>
      <c r="T61" s="704"/>
      <c r="U61" s="705" t="s">
        <v>445</v>
      </c>
      <c r="V61" s="706"/>
      <c r="W61" s="188" t="s">
        <v>100</v>
      </c>
      <c r="X61" s="707"/>
      <c r="Y61" s="384" t="s">
        <v>131</v>
      </c>
      <c r="Z61" s="707"/>
      <c r="AA61" s="455" t="s">
        <v>353</v>
      </c>
      <c r="AB61" s="707"/>
      <c r="AC61" s="384" t="s">
        <v>131</v>
      </c>
      <c r="AD61" s="707"/>
      <c r="AE61" s="384" t="s">
        <v>132</v>
      </c>
      <c r="AF61" s="683" t="s">
        <v>168</v>
      </c>
      <c r="AG61" s="684" t="str">
        <f t="shared" si="5"/>
        <v/>
      </c>
      <c r="AH61" s="709" t="s">
        <v>354</v>
      </c>
      <c r="AI61" s="685" t="str">
        <f t="shared" si="6"/>
        <v/>
      </c>
      <c r="AJ61" s="96"/>
      <c r="AK61" s="710" t="str">
        <f t="shared" si="7"/>
        <v>○</v>
      </c>
      <c r="AL61" s="711" t="str">
        <f t="shared" si="8"/>
        <v/>
      </c>
      <c r="AM61" s="712"/>
      <c r="AN61" s="712"/>
      <c r="AO61" s="712"/>
      <c r="AP61" s="712"/>
      <c r="AQ61" s="712"/>
      <c r="AR61" s="712"/>
      <c r="AS61" s="712"/>
      <c r="AT61" s="712"/>
      <c r="AU61" s="713"/>
    </row>
    <row r="62" spans="1:47" ht="33" customHeight="1">
      <c r="A62" s="669">
        <f t="shared" si="9"/>
        <v>51</v>
      </c>
      <c r="B62" s="670" t="str">
        <f>IF(基本情報入力シート!C83="","",基本情報入力シート!C83)</f>
        <v/>
      </c>
      <c r="C62" s="671" t="str">
        <f>IF(基本情報入力シート!D83="","",基本情報入力シート!D83)</f>
        <v/>
      </c>
      <c r="D62" s="672" t="str">
        <f>IF(基本情報入力シート!E83="","",基本情報入力シート!E83)</f>
        <v/>
      </c>
      <c r="E62" s="672" t="str">
        <f>IF(基本情報入力シート!F83="","",基本情報入力シート!F83)</f>
        <v/>
      </c>
      <c r="F62" s="672" t="str">
        <f>IF(基本情報入力シート!G83="","",基本情報入力シート!G83)</f>
        <v/>
      </c>
      <c r="G62" s="672" t="str">
        <f>IF(基本情報入力シート!H83="","",基本情報入力シート!H83)</f>
        <v/>
      </c>
      <c r="H62" s="672" t="str">
        <f>IF(基本情報入力シート!I83="","",基本情報入力シート!I83)</f>
        <v/>
      </c>
      <c r="I62" s="672" t="str">
        <f>IF(基本情報入力シート!J83="","",基本情報入力シート!J83)</f>
        <v/>
      </c>
      <c r="J62" s="672" t="str">
        <f>IF(基本情報入力シート!K83="","",基本情報入力シート!K83)</f>
        <v/>
      </c>
      <c r="K62" s="673" t="str">
        <f>IF(基本情報入力シート!L83="","",基本情報入力シート!L83)</f>
        <v/>
      </c>
      <c r="L62" s="674" t="str">
        <f>IF(基本情報入力シート!M83="","",基本情報入力シート!M83)</f>
        <v/>
      </c>
      <c r="M62" s="674" t="str">
        <f>IF(基本情報入力シート!R83="","",基本情報入力シート!R83)</f>
        <v/>
      </c>
      <c r="N62" s="674" t="str">
        <f>IF(基本情報入力シート!W83="","",基本情報入力シート!W83)</f>
        <v/>
      </c>
      <c r="O62" s="669" t="str">
        <f>IF(基本情報入力シート!X83="","",基本情報入力シート!X83)</f>
        <v/>
      </c>
      <c r="P62" s="675" t="str">
        <f>IF(基本情報入力シート!Y83="","",基本情報入力シート!Y83)</f>
        <v/>
      </c>
      <c r="Q62" s="676" t="str">
        <f>IF(基本情報入力シート!Z83="","",基本情報入力シート!Z83)</f>
        <v/>
      </c>
      <c r="R62" s="702" t="str">
        <f>IF(基本情報入力シート!AA83="","",基本情報入力シート!AA83)</f>
        <v/>
      </c>
      <c r="S62" s="703"/>
      <c r="T62" s="704"/>
      <c r="U62" s="705" t="s">
        <v>445</v>
      </c>
      <c r="V62" s="706"/>
      <c r="W62" s="188" t="s">
        <v>100</v>
      </c>
      <c r="X62" s="707"/>
      <c r="Y62" s="384" t="s">
        <v>131</v>
      </c>
      <c r="Z62" s="707"/>
      <c r="AA62" s="455" t="s">
        <v>353</v>
      </c>
      <c r="AB62" s="707"/>
      <c r="AC62" s="384" t="s">
        <v>131</v>
      </c>
      <c r="AD62" s="707"/>
      <c r="AE62" s="384" t="s">
        <v>132</v>
      </c>
      <c r="AF62" s="683" t="s">
        <v>168</v>
      </c>
      <c r="AG62" s="684" t="str">
        <f t="shared" si="5"/>
        <v/>
      </c>
      <c r="AH62" s="709" t="s">
        <v>354</v>
      </c>
      <c r="AI62" s="685" t="str">
        <f t="shared" si="6"/>
        <v/>
      </c>
      <c r="AJ62" s="96"/>
      <c r="AK62" s="710" t="str">
        <f t="shared" si="7"/>
        <v>○</v>
      </c>
      <c r="AL62" s="711" t="str">
        <f t="shared" si="8"/>
        <v/>
      </c>
      <c r="AM62" s="712"/>
      <c r="AN62" s="712"/>
      <c r="AO62" s="712"/>
      <c r="AP62" s="712"/>
      <c r="AQ62" s="712"/>
      <c r="AR62" s="712"/>
      <c r="AS62" s="712"/>
      <c r="AT62" s="712"/>
      <c r="AU62" s="713"/>
    </row>
    <row r="63" spans="1:47" ht="33" customHeight="1">
      <c r="A63" s="669">
        <f t="shared" si="9"/>
        <v>52</v>
      </c>
      <c r="B63" s="670" t="str">
        <f>IF(基本情報入力シート!C84="","",基本情報入力シート!C84)</f>
        <v/>
      </c>
      <c r="C63" s="671" t="str">
        <f>IF(基本情報入力シート!D84="","",基本情報入力シート!D84)</f>
        <v/>
      </c>
      <c r="D63" s="672" t="str">
        <f>IF(基本情報入力シート!E84="","",基本情報入力シート!E84)</f>
        <v/>
      </c>
      <c r="E63" s="672" t="str">
        <f>IF(基本情報入力シート!F84="","",基本情報入力シート!F84)</f>
        <v/>
      </c>
      <c r="F63" s="672" t="str">
        <f>IF(基本情報入力シート!G84="","",基本情報入力シート!G84)</f>
        <v/>
      </c>
      <c r="G63" s="672" t="str">
        <f>IF(基本情報入力シート!H84="","",基本情報入力シート!H84)</f>
        <v/>
      </c>
      <c r="H63" s="672" t="str">
        <f>IF(基本情報入力シート!I84="","",基本情報入力シート!I84)</f>
        <v/>
      </c>
      <c r="I63" s="672" t="str">
        <f>IF(基本情報入力シート!J84="","",基本情報入力シート!J84)</f>
        <v/>
      </c>
      <c r="J63" s="672" t="str">
        <f>IF(基本情報入力シート!K84="","",基本情報入力シート!K84)</f>
        <v/>
      </c>
      <c r="K63" s="673" t="str">
        <f>IF(基本情報入力シート!L84="","",基本情報入力シート!L84)</f>
        <v/>
      </c>
      <c r="L63" s="674" t="str">
        <f>IF(基本情報入力シート!M84="","",基本情報入力シート!M84)</f>
        <v/>
      </c>
      <c r="M63" s="674" t="str">
        <f>IF(基本情報入力シート!R84="","",基本情報入力シート!R84)</f>
        <v/>
      </c>
      <c r="N63" s="674" t="str">
        <f>IF(基本情報入力シート!W84="","",基本情報入力シート!W84)</f>
        <v/>
      </c>
      <c r="O63" s="669" t="str">
        <f>IF(基本情報入力シート!X84="","",基本情報入力シート!X84)</f>
        <v/>
      </c>
      <c r="P63" s="675" t="str">
        <f>IF(基本情報入力シート!Y84="","",基本情報入力シート!Y84)</f>
        <v/>
      </c>
      <c r="Q63" s="676" t="str">
        <f>IF(基本情報入力シート!Z84="","",基本情報入力シート!Z84)</f>
        <v/>
      </c>
      <c r="R63" s="702" t="str">
        <f>IF(基本情報入力シート!AA84="","",基本情報入力シート!AA84)</f>
        <v/>
      </c>
      <c r="S63" s="703"/>
      <c r="T63" s="704"/>
      <c r="U63" s="705" t="s">
        <v>445</v>
      </c>
      <c r="V63" s="706"/>
      <c r="W63" s="188" t="s">
        <v>100</v>
      </c>
      <c r="X63" s="707"/>
      <c r="Y63" s="384" t="s">
        <v>131</v>
      </c>
      <c r="Z63" s="707"/>
      <c r="AA63" s="455" t="s">
        <v>353</v>
      </c>
      <c r="AB63" s="707"/>
      <c r="AC63" s="384" t="s">
        <v>131</v>
      </c>
      <c r="AD63" s="707"/>
      <c r="AE63" s="384" t="s">
        <v>132</v>
      </c>
      <c r="AF63" s="683" t="s">
        <v>168</v>
      </c>
      <c r="AG63" s="684" t="str">
        <f t="shared" si="5"/>
        <v/>
      </c>
      <c r="AH63" s="709" t="s">
        <v>354</v>
      </c>
      <c r="AI63" s="685" t="str">
        <f t="shared" si="6"/>
        <v/>
      </c>
      <c r="AJ63" s="96"/>
      <c r="AK63" s="710" t="str">
        <f t="shared" si="7"/>
        <v>○</v>
      </c>
      <c r="AL63" s="711" t="str">
        <f t="shared" si="8"/>
        <v/>
      </c>
      <c r="AM63" s="712"/>
      <c r="AN63" s="712"/>
      <c r="AO63" s="712"/>
      <c r="AP63" s="712"/>
      <c r="AQ63" s="712"/>
      <c r="AR63" s="712"/>
      <c r="AS63" s="712"/>
      <c r="AT63" s="712"/>
      <c r="AU63" s="713"/>
    </row>
    <row r="64" spans="1:47" ht="33" customHeight="1">
      <c r="A64" s="669">
        <f t="shared" si="9"/>
        <v>53</v>
      </c>
      <c r="B64" s="670" t="str">
        <f>IF(基本情報入力シート!C85="","",基本情報入力シート!C85)</f>
        <v/>
      </c>
      <c r="C64" s="671" t="str">
        <f>IF(基本情報入力シート!D85="","",基本情報入力シート!D85)</f>
        <v/>
      </c>
      <c r="D64" s="672" t="str">
        <f>IF(基本情報入力シート!E85="","",基本情報入力シート!E85)</f>
        <v/>
      </c>
      <c r="E64" s="672" t="str">
        <f>IF(基本情報入力シート!F85="","",基本情報入力シート!F85)</f>
        <v/>
      </c>
      <c r="F64" s="672" t="str">
        <f>IF(基本情報入力シート!G85="","",基本情報入力シート!G85)</f>
        <v/>
      </c>
      <c r="G64" s="672" t="str">
        <f>IF(基本情報入力シート!H85="","",基本情報入力シート!H85)</f>
        <v/>
      </c>
      <c r="H64" s="672" t="str">
        <f>IF(基本情報入力シート!I85="","",基本情報入力シート!I85)</f>
        <v/>
      </c>
      <c r="I64" s="672" t="str">
        <f>IF(基本情報入力シート!J85="","",基本情報入力シート!J85)</f>
        <v/>
      </c>
      <c r="J64" s="672" t="str">
        <f>IF(基本情報入力シート!K85="","",基本情報入力シート!K85)</f>
        <v/>
      </c>
      <c r="K64" s="673" t="str">
        <f>IF(基本情報入力シート!L85="","",基本情報入力シート!L85)</f>
        <v/>
      </c>
      <c r="L64" s="674" t="str">
        <f>IF(基本情報入力シート!M85="","",基本情報入力シート!M85)</f>
        <v/>
      </c>
      <c r="M64" s="674" t="str">
        <f>IF(基本情報入力シート!R85="","",基本情報入力シート!R85)</f>
        <v/>
      </c>
      <c r="N64" s="674" t="str">
        <f>IF(基本情報入力シート!W85="","",基本情報入力シート!W85)</f>
        <v/>
      </c>
      <c r="O64" s="669" t="str">
        <f>IF(基本情報入力シート!X85="","",基本情報入力シート!X85)</f>
        <v/>
      </c>
      <c r="P64" s="675" t="str">
        <f>IF(基本情報入力シート!Y85="","",基本情報入力シート!Y85)</f>
        <v/>
      </c>
      <c r="Q64" s="676" t="str">
        <f>IF(基本情報入力シート!Z85="","",基本情報入力シート!Z85)</f>
        <v/>
      </c>
      <c r="R64" s="702" t="str">
        <f>IF(基本情報入力シート!AA85="","",基本情報入力シート!AA85)</f>
        <v/>
      </c>
      <c r="S64" s="703"/>
      <c r="T64" s="704"/>
      <c r="U64" s="705" t="s">
        <v>445</v>
      </c>
      <c r="V64" s="706"/>
      <c r="W64" s="188" t="s">
        <v>100</v>
      </c>
      <c r="X64" s="707"/>
      <c r="Y64" s="384" t="s">
        <v>131</v>
      </c>
      <c r="Z64" s="707"/>
      <c r="AA64" s="455" t="s">
        <v>353</v>
      </c>
      <c r="AB64" s="707"/>
      <c r="AC64" s="384" t="s">
        <v>131</v>
      </c>
      <c r="AD64" s="707"/>
      <c r="AE64" s="384" t="s">
        <v>132</v>
      </c>
      <c r="AF64" s="683" t="s">
        <v>168</v>
      </c>
      <c r="AG64" s="684" t="str">
        <f t="shared" si="5"/>
        <v/>
      </c>
      <c r="AH64" s="709" t="s">
        <v>354</v>
      </c>
      <c r="AI64" s="685" t="str">
        <f t="shared" si="6"/>
        <v/>
      </c>
      <c r="AJ64" s="96"/>
      <c r="AK64" s="710" t="str">
        <f t="shared" si="7"/>
        <v>○</v>
      </c>
      <c r="AL64" s="711" t="str">
        <f t="shared" si="8"/>
        <v/>
      </c>
      <c r="AM64" s="712"/>
      <c r="AN64" s="712"/>
      <c r="AO64" s="712"/>
      <c r="AP64" s="712"/>
      <c r="AQ64" s="712"/>
      <c r="AR64" s="712"/>
      <c r="AS64" s="712"/>
      <c r="AT64" s="712"/>
      <c r="AU64" s="713"/>
    </row>
    <row r="65" spans="1:47" ht="33" customHeight="1">
      <c r="A65" s="669">
        <f t="shared" si="9"/>
        <v>54</v>
      </c>
      <c r="B65" s="670" t="str">
        <f>IF(基本情報入力シート!C86="","",基本情報入力シート!C86)</f>
        <v/>
      </c>
      <c r="C65" s="671" t="str">
        <f>IF(基本情報入力シート!D86="","",基本情報入力シート!D86)</f>
        <v/>
      </c>
      <c r="D65" s="672" t="str">
        <f>IF(基本情報入力シート!E86="","",基本情報入力シート!E86)</f>
        <v/>
      </c>
      <c r="E65" s="672" t="str">
        <f>IF(基本情報入力シート!F86="","",基本情報入力シート!F86)</f>
        <v/>
      </c>
      <c r="F65" s="672" t="str">
        <f>IF(基本情報入力シート!G86="","",基本情報入力シート!G86)</f>
        <v/>
      </c>
      <c r="G65" s="672" t="str">
        <f>IF(基本情報入力シート!H86="","",基本情報入力シート!H86)</f>
        <v/>
      </c>
      <c r="H65" s="672" t="str">
        <f>IF(基本情報入力シート!I86="","",基本情報入力シート!I86)</f>
        <v/>
      </c>
      <c r="I65" s="672" t="str">
        <f>IF(基本情報入力シート!J86="","",基本情報入力シート!J86)</f>
        <v/>
      </c>
      <c r="J65" s="672" t="str">
        <f>IF(基本情報入力シート!K86="","",基本情報入力シート!K86)</f>
        <v/>
      </c>
      <c r="K65" s="673" t="str">
        <f>IF(基本情報入力シート!L86="","",基本情報入力シート!L86)</f>
        <v/>
      </c>
      <c r="L65" s="674" t="str">
        <f>IF(基本情報入力シート!M86="","",基本情報入力シート!M86)</f>
        <v/>
      </c>
      <c r="M65" s="674" t="str">
        <f>IF(基本情報入力シート!R86="","",基本情報入力シート!R86)</f>
        <v/>
      </c>
      <c r="N65" s="674" t="str">
        <f>IF(基本情報入力シート!W86="","",基本情報入力シート!W86)</f>
        <v/>
      </c>
      <c r="O65" s="669" t="str">
        <f>IF(基本情報入力シート!X86="","",基本情報入力シート!X86)</f>
        <v/>
      </c>
      <c r="P65" s="675" t="str">
        <f>IF(基本情報入力シート!Y86="","",基本情報入力シート!Y86)</f>
        <v/>
      </c>
      <c r="Q65" s="676" t="str">
        <f>IF(基本情報入力シート!Z86="","",基本情報入力シート!Z86)</f>
        <v/>
      </c>
      <c r="R65" s="702" t="str">
        <f>IF(基本情報入力シート!AA86="","",基本情報入力シート!AA86)</f>
        <v/>
      </c>
      <c r="S65" s="703"/>
      <c r="T65" s="704"/>
      <c r="U65" s="705" t="s">
        <v>445</v>
      </c>
      <c r="V65" s="706"/>
      <c r="W65" s="188" t="s">
        <v>100</v>
      </c>
      <c r="X65" s="707"/>
      <c r="Y65" s="384" t="s">
        <v>131</v>
      </c>
      <c r="Z65" s="707"/>
      <c r="AA65" s="455" t="s">
        <v>353</v>
      </c>
      <c r="AB65" s="707"/>
      <c r="AC65" s="384" t="s">
        <v>131</v>
      </c>
      <c r="AD65" s="707"/>
      <c r="AE65" s="384" t="s">
        <v>132</v>
      </c>
      <c r="AF65" s="683" t="s">
        <v>168</v>
      </c>
      <c r="AG65" s="684" t="str">
        <f t="shared" si="5"/>
        <v/>
      </c>
      <c r="AH65" s="709" t="s">
        <v>354</v>
      </c>
      <c r="AI65" s="685" t="str">
        <f t="shared" si="6"/>
        <v/>
      </c>
      <c r="AJ65" s="96"/>
      <c r="AK65" s="710" t="str">
        <f t="shared" si="7"/>
        <v>○</v>
      </c>
      <c r="AL65" s="711" t="str">
        <f t="shared" si="8"/>
        <v/>
      </c>
      <c r="AM65" s="712"/>
      <c r="AN65" s="712"/>
      <c r="AO65" s="712"/>
      <c r="AP65" s="712"/>
      <c r="AQ65" s="712"/>
      <c r="AR65" s="712"/>
      <c r="AS65" s="712"/>
      <c r="AT65" s="712"/>
      <c r="AU65" s="713"/>
    </row>
    <row r="66" spans="1:47" ht="33" customHeight="1">
      <c r="A66" s="669">
        <f t="shared" si="9"/>
        <v>55</v>
      </c>
      <c r="B66" s="670" t="str">
        <f>IF(基本情報入力シート!C87="","",基本情報入力シート!C87)</f>
        <v/>
      </c>
      <c r="C66" s="671" t="str">
        <f>IF(基本情報入力シート!D87="","",基本情報入力シート!D87)</f>
        <v/>
      </c>
      <c r="D66" s="672" t="str">
        <f>IF(基本情報入力シート!E87="","",基本情報入力シート!E87)</f>
        <v/>
      </c>
      <c r="E66" s="672" t="str">
        <f>IF(基本情報入力シート!F87="","",基本情報入力シート!F87)</f>
        <v/>
      </c>
      <c r="F66" s="672" t="str">
        <f>IF(基本情報入力シート!G87="","",基本情報入力シート!G87)</f>
        <v/>
      </c>
      <c r="G66" s="672" t="str">
        <f>IF(基本情報入力シート!H87="","",基本情報入力シート!H87)</f>
        <v/>
      </c>
      <c r="H66" s="672" t="str">
        <f>IF(基本情報入力シート!I87="","",基本情報入力シート!I87)</f>
        <v/>
      </c>
      <c r="I66" s="672" t="str">
        <f>IF(基本情報入力シート!J87="","",基本情報入力シート!J87)</f>
        <v/>
      </c>
      <c r="J66" s="672" t="str">
        <f>IF(基本情報入力シート!K87="","",基本情報入力シート!K87)</f>
        <v/>
      </c>
      <c r="K66" s="673" t="str">
        <f>IF(基本情報入力シート!L87="","",基本情報入力シート!L87)</f>
        <v/>
      </c>
      <c r="L66" s="674" t="str">
        <f>IF(基本情報入力シート!M87="","",基本情報入力シート!M87)</f>
        <v/>
      </c>
      <c r="M66" s="674" t="str">
        <f>IF(基本情報入力シート!R87="","",基本情報入力シート!R87)</f>
        <v/>
      </c>
      <c r="N66" s="674" t="str">
        <f>IF(基本情報入力シート!W87="","",基本情報入力シート!W87)</f>
        <v/>
      </c>
      <c r="O66" s="669" t="str">
        <f>IF(基本情報入力シート!X87="","",基本情報入力シート!X87)</f>
        <v/>
      </c>
      <c r="P66" s="675" t="str">
        <f>IF(基本情報入力シート!Y87="","",基本情報入力シート!Y87)</f>
        <v/>
      </c>
      <c r="Q66" s="676" t="str">
        <f>IF(基本情報入力シート!Z87="","",基本情報入力シート!Z87)</f>
        <v/>
      </c>
      <c r="R66" s="702" t="str">
        <f>IF(基本情報入力シート!AA87="","",基本情報入力シート!AA87)</f>
        <v/>
      </c>
      <c r="S66" s="703"/>
      <c r="T66" s="704"/>
      <c r="U66" s="705" t="s">
        <v>445</v>
      </c>
      <c r="V66" s="706"/>
      <c r="W66" s="188" t="s">
        <v>100</v>
      </c>
      <c r="X66" s="707"/>
      <c r="Y66" s="384" t="s">
        <v>131</v>
      </c>
      <c r="Z66" s="707"/>
      <c r="AA66" s="455" t="s">
        <v>353</v>
      </c>
      <c r="AB66" s="707"/>
      <c r="AC66" s="384" t="s">
        <v>131</v>
      </c>
      <c r="AD66" s="707"/>
      <c r="AE66" s="384" t="s">
        <v>132</v>
      </c>
      <c r="AF66" s="683" t="s">
        <v>168</v>
      </c>
      <c r="AG66" s="684" t="str">
        <f t="shared" si="5"/>
        <v/>
      </c>
      <c r="AH66" s="709" t="s">
        <v>354</v>
      </c>
      <c r="AI66" s="685" t="str">
        <f t="shared" si="6"/>
        <v/>
      </c>
      <c r="AJ66" s="96"/>
      <c r="AK66" s="710" t="str">
        <f t="shared" si="7"/>
        <v>○</v>
      </c>
      <c r="AL66" s="711" t="str">
        <f t="shared" si="8"/>
        <v/>
      </c>
      <c r="AM66" s="712"/>
      <c r="AN66" s="712"/>
      <c r="AO66" s="712"/>
      <c r="AP66" s="712"/>
      <c r="AQ66" s="712"/>
      <c r="AR66" s="712"/>
      <c r="AS66" s="712"/>
      <c r="AT66" s="712"/>
      <c r="AU66" s="713"/>
    </row>
    <row r="67" spans="1:47" ht="33" customHeight="1">
      <c r="A67" s="669">
        <f t="shared" si="9"/>
        <v>56</v>
      </c>
      <c r="B67" s="670" t="str">
        <f>IF(基本情報入力シート!C88="","",基本情報入力シート!C88)</f>
        <v/>
      </c>
      <c r="C67" s="671" t="str">
        <f>IF(基本情報入力シート!D88="","",基本情報入力シート!D88)</f>
        <v/>
      </c>
      <c r="D67" s="672" t="str">
        <f>IF(基本情報入力シート!E88="","",基本情報入力シート!E88)</f>
        <v/>
      </c>
      <c r="E67" s="672" t="str">
        <f>IF(基本情報入力シート!F88="","",基本情報入力シート!F88)</f>
        <v/>
      </c>
      <c r="F67" s="672" t="str">
        <f>IF(基本情報入力シート!G88="","",基本情報入力シート!G88)</f>
        <v/>
      </c>
      <c r="G67" s="672" t="str">
        <f>IF(基本情報入力シート!H88="","",基本情報入力シート!H88)</f>
        <v/>
      </c>
      <c r="H67" s="672" t="str">
        <f>IF(基本情報入力シート!I88="","",基本情報入力シート!I88)</f>
        <v/>
      </c>
      <c r="I67" s="672" t="str">
        <f>IF(基本情報入力シート!J88="","",基本情報入力シート!J88)</f>
        <v/>
      </c>
      <c r="J67" s="672" t="str">
        <f>IF(基本情報入力シート!K88="","",基本情報入力シート!K88)</f>
        <v/>
      </c>
      <c r="K67" s="673" t="str">
        <f>IF(基本情報入力シート!L88="","",基本情報入力シート!L88)</f>
        <v/>
      </c>
      <c r="L67" s="674" t="str">
        <f>IF(基本情報入力シート!M88="","",基本情報入力シート!M88)</f>
        <v/>
      </c>
      <c r="M67" s="674" t="str">
        <f>IF(基本情報入力シート!R88="","",基本情報入力シート!R88)</f>
        <v/>
      </c>
      <c r="N67" s="674" t="str">
        <f>IF(基本情報入力シート!W88="","",基本情報入力シート!W88)</f>
        <v/>
      </c>
      <c r="O67" s="669" t="str">
        <f>IF(基本情報入力シート!X88="","",基本情報入力シート!X88)</f>
        <v/>
      </c>
      <c r="P67" s="675" t="str">
        <f>IF(基本情報入力シート!Y88="","",基本情報入力シート!Y88)</f>
        <v/>
      </c>
      <c r="Q67" s="676" t="str">
        <f>IF(基本情報入力シート!Z88="","",基本情報入力シート!Z88)</f>
        <v/>
      </c>
      <c r="R67" s="702" t="str">
        <f>IF(基本情報入力シート!AA88="","",基本情報入力シート!AA88)</f>
        <v/>
      </c>
      <c r="S67" s="703"/>
      <c r="T67" s="704"/>
      <c r="U67" s="705" t="s">
        <v>445</v>
      </c>
      <c r="V67" s="706"/>
      <c r="W67" s="188" t="s">
        <v>100</v>
      </c>
      <c r="X67" s="707"/>
      <c r="Y67" s="384" t="s">
        <v>131</v>
      </c>
      <c r="Z67" s="707"/>
      <c r="AA67" s="455" t="s">
        <v>353</v>
      </c>
      <c r="AB67" s="707"/>
      <c r="AC67" s="384" t="s">
        <v>131</v>
      </c>
      <c r="AD67" s="707"/>
      <c r="AE67" s="384" t="s">
        <v>132</v>
      </c>
      <c r="AF67" s="683" t="s">
        <v>168</v>
      </c>
      <c r="AG67" s="684" t="str">
        <f t="shared" si="5"/>
        <v/>
      </c>
      <c r="AH67" s="709" t="s">
        <v>354</v>
      </c>
      <c r="AI67" s="685" t="str">
        <f t="shared" si="6"/>
        <v/>
      </c>
      <c r="AJ67" s="96"/>
      <c r="AK67" s="710" t="str">
        <f t="shared" si="7"/>
        <v>○</v>
      </c>
      <c r="AL67" s="711" t="str">
        <f t="shared" si="8"/>
        <v/>
      </c>
      <c r="AM67" s="712"/>
      <c r="AN67" s="712"/>
      <c r="AO67" s="712"/>
      <c r="AP67" s="712"/>
      <c r="AQ67" s="712"/>
      <c r="AR67" s="712"/>
      <c r="AS67" s="712"/>
      <c r="AT67" s="712"/>
      <c r="AU67" s="713"/>
    </row>
    <row r="68" spans="1:47" ht="33" customHeight="1">
      <c r="A68" s="669">
        <f t="shared" si="9"/>
        <v>57</v>
      </c>
      <c r="B68" s="670" t="str">
        <f>IF(基本情報入力シート!C89="","",基本情報入力シート!C89)</f>
        <v/>
      </c>
      <c r="C68" s="671" t="str">
        <f>IF(基本情報入力シート!D89="","",基本情報入力シート!D89)</f>
        <v/>
      </c>
      <c r="D68" s="672" t="str">
        <f>IF(基本情報入力シート!E89="","",基本情報入力シート!E89)</f>
        <v/>
      </c>
      <c r="E68" s="672" t="str">
        <f>IF(基本情報入力シート!F89="","",基本情報入力シート!F89)</f>
        <v/>
      </c>
      <c r="F68" s="672" t="str">
        <f>IF(基本情報入力シート!G89="","",基本情報入力シート!G89)</f>
        <v/>
      </c>
      <c r="G68" s="672" t="str">
        <f>IF(基本情報入力シート!H89="","",基本情報入力シート!H89)</f>
        <v/>
      </c>
      <c r="H68" s="672" t="str">
        <f>IF(基本情報入力シート!I89="","",基本情報入力シート!I89)</f>
        <v/>
      </c>
      <c r="I68" s="672" t="str">
        <f>IF(基本情報入力シート!J89="","",基本情報入力シート!J89)</f>
        <v/>
      </c>
      <c r="J68" s="672" t="str">
        <f>IF(基本情報入力シート!K89="","",基本情報入力シート!K89)</f>
        <v/>
      </c>
      <c r="K68" s="673" t="str">
        <f>IF(基本情報入力シート!L89="","",基本情報入力シート!L89)</f>
        <v/>
      </c>
      <c r="L68" s="674" t="str">
        <f>IF(基本情報入力シート!M89="","",基本情報入力シート!M89)</f>
        <v/>
      </c>
      <c r="M68" s="674" t="str">
        <f>IF(基本情報入力シート!R89="","",基本情報入力シート!R89)</f>
        <v/>
      </c>
      <c r="N68" s="674" t="str">
        <f>IF(基本情報入力シート!W89="","",基本情報入力シート!W89)</f>
        <v/>
      </c>
      <c r="O68" s="669" t="str">
        <f>IF(基本情報入力シート!X89="","",基本情報入力シート!X89)</f>
        <v/>
      </c>
      <c r="P68" s="675" t="str">
        <f>IF(基本情報入力シート!Y89="","",基本情報入力シート!Y89)</f>
        <v/>
      </c>
      <c r="Q68" s="676" t="str">
        <f>IF(基本情報入力シート!Z89="","",基本情報入力シート!Z89)</f>
        <v/>
      </c>
      <c r="R68" s="702" t="str">
        <f>IF(基本情報入力シート!AA89="","",基本情報入力シート!AA89)</f>
        <v/>
      </c>
      <c r="S68" s="703"/>
      <c r="T68" s="704"/>
      <c r="U68" s="705" t="s">
        <v>445</v>
      </c>
      <c r="V68" s="706"/>
      <c r="W68" s="188" t="s">
        <v>100</v>
      </c>
      <c r="X68" s="707"/>
      <c r="Y68" s="384" t="s">
        <v>131</v>
      </c>
      <c r="Z68" s="707"/>
      <c r="AA68" s="455" t="s">
        <v>353</v>
      </c>
      <c r="AB68" s="707"/>
      <c r="AC68" s="384" t="s">
        <v>131</v>
      </c>
      <c r="AD68" s="707"/>
      <c r="AE68" s="384" t="s">
        <v>132</v>
      </c>
      <c r="AF68" s="683" t="s">
        <v>168</v>
      </c>
      <c r="AG68" s="684" t="str">
        <f t="shared" si="5"/>
        <v/>
      </c>
      <c r="AH68" s="709" t="s">
        <v>354</v>
      </c>
      <c r="AI68" s="685" t="str">
        <f t="shared" si="6"/>
        <v/>
      </c>
      <c r="AJ68" s="96"/>
      <c r="AK68" s="710" t="str">
        <f t="shared" si="7"/>
        <v>○</v>
      </c>
      <c r="AL68" s="711" t="str">
        <f t="shared" si="8"/>
        <v/>
      </c>
      <c r="AM68" s="712"/>
      <c r="AN68" s="712"/>
      <c r="AO68" s="712"/>
      <c r="AP68" s="712"/>
      <c r="AQ68" s="712"/>
      <c r="AR68" s="712"/>
      <c r="AS68" s="712"/>
      <c r="AT68" s="712"/>
      <c r="AU68" s="713"/>
    </row>
    <row r="69" spans="1:47" ht="33" customHeight="1">
      <c r="A69" s="669">
        <f t="shared" si="9"/>
        <v>58</v>
      </c>
      <c r="B69" s="670" t="str">
        <f>IF(基本情報入力シート!C90="","",基本情報入力シート!C90)</f>
        <v/>
      </c>
      <c r="C69" s="671" t="str">
        <f>IF(基本情報入力シート!D90="","",基本情報入力シート!D90)</f>
        <v/>
      </c>
      <c r="D69" s="672" t="str">
        <f>IF(基本情報入力シート!E90="","",基本情報入力シート!E90)</f>
        <v/>
      </c>
      <c r="E69" s="672" t="str">
        <f>IF(基本情報入力シート!F90="","",基本情報入力シート!F90)</f>
        <v/>
      </c>
      <c r="F69" s="672" t="str">
        <f>IF(基本情報入力シート!G90="","",基本情報入力シート!G90)</f>
        <v/>
      </c>
      <c r="G69" s="672" t="str">
        <f>IF(基本情報入力シート!H90="","",基本情報入力シート!H90)</f>
        <v/>
      </c>
      <c r="H69" s="672" t="str">
        <f>IF(基本情報入力シート!I90="","",基本情報入力シート!I90)</f>
        <v/>
      </c>
      <c r="I69" s="672" t="str">
        <f>IF(基本情報入力シート!J90="","",基本情報入力シート!J90)</f>
        <v/>
      </c>
      <c r="J69" s="672" t="str">
        <f>IF(基本情報入力シート!K90="","",基本情報入力シート!K90)</f>
        <v/>
      </c>
      <c r="K69" s="673" t="str">
        <f>IF(基本情報入力シート!L90="","",基本情報入力シート!L90)</f>
        <v/>
      </c>
      <c r="L69" s="674" t="str">
        <f>IF(基本情報入力シート!M90="","",基本情報入力シート!M90)</f>
        <v/>
      </c>
      <c r="M69" s="674" t="str">
        <f>IF(基本情報入力シート!R90="","",基本情報入力シート!R90)</f>
        <v/>
      </c>
      <c r="N69" s="674" t="str">
        <f>IF(基本情報入力シート!W90="","",基本情報入力シート!W90)</f>
        <v/>
      </c>
      <c r="O69" s="669" t="str">
        <f>IF(基本情報入力シート!X90="","",基本情報入力シート!X90)</f>
        <v/>
      </c>
      <c r="P69" s="675" t="str">
        <f>IF(基本情報入力シート!Y90="","",基本情報入力シート!Y90)</f>
        <v/>
      </c>
      <c r="Q69" s="676" t="str">
        <f>IF(基本情報入力シート!Z90="","",基本情報入力シート!Z90)</f>
        <v/>
      </c>
      <c r="R69" s="702" t="str">
        <f>IF(基本情報入力シート!AA90="","",基本情報入力シート!AA90)</f>
        <v/>
      </c>
      <c r="S69" s="703"/>
      <c r="T69" s="704"/>
      <c r="U69" s="705" t="s">
        <v>445</v>
      </c>
      <c r="V69" s="706"/>
      <c r="W69" s="188" t="s">
        <v>100</v>
      </c>
      <c r="X69" s="707"/>
      <c r="Y69" s="384" t="s">
        <v>131</v>
      </c>
      <c r="Z69" s="707"/>
      <c r="AA69" s="455" t="s">
        <v>353</v>
      </c>
      <c r="AB69" s="707"/>
      <c r="AC69" s="384" t="s">
        <v>131</v>
      </c>
      <c r="AD69" s="707"/>
      <c r="AE69" s="384" t="s">
        <v>132</v>
      </c>
      <c r="AF69" s="683" t="s">
        <v>168</v>
      </c>
      <c r="AG69" s="684" t="str">
        <f t="shared" si="5"/>
        <v/>
      </c>
      <c r="AH69" s="709" t="s">
        <v>354</v>
      </c>
      <c r="AI69" s="685" t="str">
        <f t="shared" si="6"/>
        <v/>
      </c>
      <c r="AJ69" s="96"/>
      <c r="AK69" s="710" t="str">
        <f t="shared" si="7"/>
        <v>○</v>
      </c>
      <c r="AL69" s="711" t="str">
        <f t="shared" si="8"/>
        <v/>
      </c>
      <c r="AM69" s="712"/>
      <c r="AN69" s="712"/>
      <c r="AO69" s="712"/>
      <c r="AP69" s="712"/>
      <c r="AQ69" s="712"/>
      <c r="AR69" s="712"/>
      <c r="AS69" s="712"/>
      <c r="AT69" s="712"/>
      <c r="AU69" s="713"/>
    </row>
    <row r="70" spans="1:47" ht="33" customHeight="1">
      <c r="A70" s="669">
        <f t="shared" si="9"/>
        <v>59</v>
      </c>
      <c r="B70" s="670" t="str">
        <f>IF(基本情報入力シート!C91="","",基本情報入力シート!C91)</f>
        <v/>
      </c>
      <c r="C70" s="671" t="str">
        <f>IF(基本情報入力シート!D91="","",基本情報入力シート!D91)</f>
        <v/>
      </c>
      <c r="D70" s="672" t="str">
        <f>IF(基本情報入力シート!E91="","",基本情報入力シート!E91)</f>
        <v/>
      </c>
      <c r="E70" s="672" t="str">
        <f>IF(基本情報入力シート!F91="","",基本情報入力シート!F91)</f>
        <v/>
      </c>
      <c r="F70" s="672" t="str">
        <f>IF(基本情報入力シート!G91="","",基本情報入力シート!G91)</f>
        <v/>
      </c>
      <c r="G70" s="672" t="str">
        <f>IF(基本情報入力シート!H91="","",基本情報入力シート!H91)</f>
        <v/>
      </c>
      <c r="H70" s="672" t="str">
        <f>IF(基本情報入力シート!I91="","",基本情報入力シート!I91)</f>
        <v/>
      </c>
      <c r="I70" s="672" t="str">
        <f>IF(基本情報入力シート!J91="","",基本情報入力シート!J91)</f>
        <v/>
      </c>
      <c r="J70" s="672" t="str">
        <f>IF(基本情報入力シート!K91="","",基本情報入力シート!K91)</f>
        <v/>
      </c>
      <c r="K70" s="673" t="str">
        <f>IF(基本情報入力シート!L91="","",基本情報入力シート!L91)</f>
        <v/>
      </c>
      <c r="L70" s="674" t="str">
        <f>IF(基本情報入力シート!M91="","",基本情報入力シート!M91)</f>
        <v/>
      </c>
      <c r="M70" s="674" t="str">
        <f>IF(基本情報入力シート!R91="","",基本情報入力シート!R91)</f>
        <v/>
      </c>
      <c r="N70" s="674" t="str">
        <f>IF(基本情報入力シート!W91="","",基本情報入力シート!W91)</f>
        <v/>
      </c>
      <c r="O70" s="669" t="str">
        <f>IF(基本情報入力シート!X91="","",基本情報入力シート!X91)</f>
        <v/>
      </c>
      <c r="P70" s="675" t="str">
        <f>IF(基本情報入力シート!Y91="","",基本情報入力シート!Y91)</f>
        <v/>
      </c>
      <c r="Q70" s="676" t="str">
        <f>IF(基本情報入力シート!Z91="","",基本情報入力シート!Z91)</f>
        <v/>
      </c>
      <c r="R70" s="702" t="str">
        <f>IF(基本情報入力シート!AA91="","",基本情報入力シート!AA91)</f>
        <v/>
      </c>
      <c r="S70" s="703"/>
      <c r="T70" s="704"/>
      <c r="U70" s="705" t="s">
        <v>445</v>
      </c>
      <c r="V70" s="706"/>
      <c r="W70" s="188" t="s">
        <v>100</v>
      </c>
      <c r="X70" s="707"/>
      <c r="Y70" s="384" t="s">
        <v>131</v>
      </c>
      <c r="Z70" s="707"/>
      <c r="AA70" s="455" t="s">
        <v>353</v>
      </c>
      <c r="AB70" s="707"/>
      <c r="AC70" s="384" t="s">
        <v>131</v>
      </c>
      <c r="AD70" s="707"/>
      <c r="AE70" s="384" t="s">
        <v>132</v>
      </c>
      <c r="AF70" s="683" t="s">
        <v>168</v>
      </c>
      <c r="AG70" s="684" t="str">
        <f t="shared" si="5"/>
        <v/>
      </c>
      <c r="AH70" s="709" t="s">
        <v>354</v>
      </c>
      <c r="AI70" s="685" t="str">
        <f t="shared" si="6"/>
        <v/>
      </c>
      <c r="AJ70" s="96"/>
      <c r="AK70" s="710" t="str">
        <f t="shared" si="7"/>
        <v>○</v>
      </c>
      <c r="AL70" s="711" t="str">
        <f t="shared" si="8"/>
        <v/>
      </c>
      <c r="AM70" s="712"/>
      <c r="AN70" s="712"/>
      <c r="AO70" s="712"/>
      <c r="AP70" s="712"/>
      <c r="AQ70" s="712"/>
      <c r="AR70" s="712"/>
      <c r="AS70" s="712"/>
      <c r="AT70" s="712"/>
      <c r="AU70" s="713"/>
    </row>
    <row r="71" spans="1:47" ht="33" customHeight="1">
      <c r="A71" s="669">
        <f t="shared" si="9"/>
        <v>60</v>
      </c>
      <c r="B71" s="670" t="str">
        <f>IF(基本情報入力シート!C92="","",基本情報入力シート!C92)</f>
        <v/>
      </c>
      <c r="C71" s="671" t="str">
        <f>IF(基本情報入力シート!D92="","",基本情報入力シート!D92)</f>
        <v/>
      </c>
      <c r="D71" s="672" t="str">
        <f>IF(基本情報入力シート!E92="","",基本情報入力シート!E92)</f>
        <v/>
      </c>
      <c r="E71" s="672" t="str">
        <f>IF(基本情報入力シート!F92="","",基本情報入力シート!F92)</f>
        <v/>
      </c>
      <c r="F71" s="672" t="str">
        <f>IF(基本情報入力シート!G92="","",基本情報入力シート!G92)</f>
        <v/>
      </c>
      <c r="G71" s="672" t="str">
        <f>IF(基本情報入力シート!H92="","",基本情報入力シート!H92)</f>
        <v/>
      </c>
      <c r="H71" s="672" t="str">
        <f>IF(基本情報入力シート!I92="","",基本情報入力シート!I92)</f>
        <v/>
      </c>
      <c r="I71" s="672" t="str">
        <f>IF(基本情報入力シート!J92="","",基本情報入力シート!J92)</f>
        <v/>
      </c>
      <c r="J71" s="672" t="str">
        <f>IF(基本情報入力シート!K92="","",基本情報入力シート!K92)</f>
        <v/>
      </c>
      <c r="K71" s="673" t="str">
        <f>IF(基本情報入力シート!L92="","",基本情報入力シート!L92)</f>
        <v/>
      </c>
      <c r="L71" s="674" t="str">
        <f>IF(基本情報入力シート!M92="","",基本情報入力シート!M92)</f>
        <v/>
      </c>
      <c r="M71" s="674" t="str">
        <f>IF(基本情報入力シート!R92="","",基本情報入力シート!R92)</f>
        <v/>
      </c>
      <c r="N71" s="674" t="str">
        <f>IF(基本情報入力シート!W92="","",基本情報入力シート!W92)</f>
        <v/>
      </c>
      <c r="O71" s="669" t="str">
        <f>IF(基本情報入力シート!X92="","",基本情報入力シート!X92)</f>
        <v/>
      </c>
      <c r="P71" s="675" t="str">
        <f>IF(基本情報入力シート!Y92="","",基本情報入力シート!Y92)</f>
        <v/>
      </c>
      <c r="Q71" s="676" t="str">
        <f>IF(基本情報入力シート!Z92="","",基本情報入力シート!Z92)</f>
        <v/>
      </c>
      <c r="R71" s="702" t="str">
        <f>IF(基本情報入力シート!AA92="","",基本情報入力シート!AA92)</f>
        <v/>
      </c>
      <c r="S71" s="703"/>
      <c r="T71" s="704"/>
      <c r="U71" s="705" t="s">
        <v>445</v>
      </c>
      <c r="V71" s="706"/>
      <c r="W71" s="188" t="s">
        <v>100</v>
      </c>
      <c r="X71" s="707"/>
      <c r="Y71" s="384" t="s">
        <v>131</v>
      </c>
      <c r="Z71" s="707"/>
      <c r="AA71" s="455" t="s">
        <v>353</v>
      </c>
      <c r="AB71" s="707"/>
      <c r="AC71" s="384" t="s">
        <v>131</v>
      </c>
      <c r="AD71" s="707"/>
      <c r="AE71" s="384" t="s">
        <v>132</v>
      </c>
      <c r="AF71" s="683" t="s">
        <v>168</v>
      </c>
      <c r="AG71" s="684" t="str">
        <f t="shared" si="5"/>
        <v/>
      </c>
      <c r="AH71" s="709" t="s">
        <v>354</v>
      </c>
      <c r="AI71" s="685" t="str">
        <f t="shared" si="6"/>
        <v/>
      </c>
      <c r="AJ71" s="96"/>
      <c r="AK71" s="710" t="str">
        <f t="shared" si="7"/>
        <v>○</v>
      </c>
      <c r="AL71" s="711" t="str">
        <f t="shared" si="8"/>
        <v/>
      </c>
      <c r="AM71" s="712"/>
      <c r="AN71" s="712"/>
      <c r="AO71" s="712"/>
      <c r="AP71" s="712"/>
      <c r="AQ71" s="712"/>
      <c r="AR71" s="712"/>
      <c r="AS71" s="712"/>
      <c r="AT71" s="712"/>
      <c r="AU71" s="713"/>
    </row>
    <row r="72" spans="1:47" ht="33" customHeight="1">
      <c r="A72" s="669">
        <f t="shared" si="9"/>
        <v>61</v>
      </c>
      <c r="B72" s="670" t="str">
        <f>IF(基本情報入力シート!C93="","",基本情報入力シート!C93)</f>
        <v/>
      </c>
      <c r="C72" s="671" t="str">
        <f>IF(基本情報入力シート!D93="","",基本情報入力シート!D93)</f>
        <v/>
      </c>
      <c r="D72" s="672" t="str">
        <f>IF(基本情報入力シート!E93="","",基本情報入力シート!E93)</f>
        <v/>
      </c>
      <c r="E72" s="672" t="str">
        <f>IF(基本情報入力シート!F93="","",基本情報入力シート!F93)</f>
        <v/>
      </c>
      <c r="F72" s="672" t="str">
        <f>IF(基本情報入力シート!G93="","",基本情報入力シート!G93)</f>
        <v/>
      </c>
      <c r="G72" s="672" t="str">
        <f>IF(基本情報入力シート!H93="","",基本情報入力シート!H93)</f>
        <v/>
      </c>
      <c r="H72" s="672" t="str">
        <f>IF(基本情報入力シート!I93="","",基本情報入力シート!I93)</f>
        <v/>
      </c>
      <c r="I72" s="672" t="str">
        <f>IF(基本情報入力シート!J93="","",基本情報入力シート!J93)</f>
        <v/>
      </c>
      <c r="J72" s="672" t="str">
        <f>IF(基本情報入力シート!K93="","",基本情報入力シート!K93)</f>
        <v/>
      </c>
      <c r="K72" s="673" t="str">
        <f>IF(基本情報入力シート!L93="","",基本情報入力シート!L93)</f>
        <v/>
      </c>
      <c r="L72" s="674" t="str">
        <f>IF(基本情報入力シート!M93="","",基本情報入力シート!M93)</f>
        <v/>
      </c>
      <c r="M72" s="674" t="str">
        <f>IF(基本情報入力シート!R93="","",基本情報入力シート!R93)</f>
        <v/>
      </c>
      <c r="N72" s="674" t="str">
        <f>IF(基本情報入力シート!W93="","",基本情報入力シート!W93)</f>
        <v/>
      </c>
      <c r="O72" s="669" t="str">
        <f>IF(基本情報入力シート!X93="","",基本情報入力シート!X93)</f>
        <v/>
      </c>
      <c r="P72" s="675" t="str">
        <f>IF(基本情報入力シート!Y93="","",基本情報入力シート!Y93)</f>
        <v/>
      </c>
      <c r="Q72" s="676" t="str">
        <f>IF(基本情報入力シート!Z93="","",基本情報入力シート!Z93)</f>
        <v/>
      </c>
      <c r="R72" s="702" t="str">
        <f>IF(基本情報入力シート!AA93="","",基本情報入力シート!AA93)</f>
        <v/>
      </c>
      <c r="S72" s="703"/>
      <c r="T72" s="704"/>
      <c r="U72" s="705" t="s">
        <v>445</v>
      </c>
      <c r="V72" s="706"/>
      <c r="W72" s="188" t="s">
        <v>100</v>
      </c>
      <c r="X72" s="707"/>
      <c r="Y72" s="384" t="s">
        <v>131</v>
      </c>
      <c r="Z72" s="707"/>
      <c r="AA72" s="455" t="s">
        <v>353</v>
      </c>
      <c r="AB72" s="707"/>
      <c r="AC72" s="384" t="s">
        <v>131</v>
      </c>
      <c r="AD72" s="707"/>
      <c r="AE72" s="384" t="s">
        <v>132</v>
      </c>
      <c r="AF72" s="683" t="s">
        <v>168</v>
      </c>
      <c r="AG72" s="684" t="str">
        <f t="shared" si="5"/>
        <v/>
      </c>
      <c r="AH72" s="709" t="s">
        <v>354</v>
      </c>
      <c r="AI72" s="685" t="str">
        <f t="shared" si="6"/>
        <v/>
      </c>
      <c r="AJ72" s="96"/>
      <c r="AK72" s="710" t="str">
        <f t="shared" si="7"/>
        <v>○</v>
      </c>
      <c r="AL72" s="711" t="str">
        <f t="shared" si="8"/>
        <v/>
      </c>
      <c r="AM72" s="712"/>
      <c r="AN72" s="712"/>
      <c r="AO72" s="712"/>
      <c r="AP72" s="712"/>
      <c r="AQ72" s="712"/>
      <c r="AR72" s="712"/>
      <c r="AS72" s="712"/>
      <c r="AT72" s="712"/>
      <c r="AU72" s="713"/>
    </row>
    <row r="73" spans="1:47" ht="33" customHeight="1">
      <c r="A73" s="669">
        <f t="shared" si="9"/>
        <v>62</v>
      </c>
      <c r="B73" s="670" t="str">
        <f>IF(基本情報入力シート!C94="","",基本情報入力シート!C94)</f>
        <v/>
      </c>
      <c r="C73" s="671" t="str">
        <f>IF(基本情報入力シート!D94="","",基本情報入力シート!D94)</f>
        <v/>
      </c>
      <c r="D73" s="672" t="str">
        <f>IF(基本情報入力シート!E94="","",基本情報入力シート!E94)</f>
        <v/>
      </c>
      <c r="E73" s="672" t="str">
        <f>IF(基本情報入力シート!F94="","",基本情報入力シート!F94)</f>
        <v/>
      </c>
      <c r="F73" s="672" t="str">
        <f>IF(基本情報入力シート!G94="","",基本情報入力シート!G94)</f>
        <v/>
      </c>
      <c r="G73" s="672" t="str">
        <f>IF(基本情報入力シート!H94="","",基本情報入力シート!H94)</f>
        <v/>
      </c>
      <c r="H73" s="672" t="str">
        <f>IF(基本情報入力シート!I94="","",基本情報入力シート!I94)</f>
        <v/>
      </c>
      <c r="I73" s="672" t="str">
        <f>IF(基本情報入力シート!J94="","",基本情報入力シート!J94)</f>
        <v/>
      </c>
      <c r="J73" s="672" t="str">
        <f>IF(基本情報入力シート!K94="","",基本情報入力シート!K94)</f>
        <v/>
      </c>
      <c r="K73" s="673" t="str">
        <f>IF(基本情報入力シート!L94="","",基本情報入力シート!L94)</f>
        <v/>
      </c>
      <c r="L73" s="674" t="str">
        <f>IF(基本情報入力シート!M94="","",基本情報入力シート!M94)</f>
        <v/>
      </c>
      <c r="M73" s="674" t="str">
        <f>IF(基本情報入力シート!R94="","",基本情報入力シート!R94)</f>
        <v/>
      </c>
      <c r="N73" s="674" t="str">
        <f>IF(基本情報入力シート!W94="","",基本情報入力シート!W94)</f>
        <v/>
      </c>
      <c r="O73" s="669" t="str">
        <f>IF(基本情報入力シート!X94="","",基本情報入力シート!X94)</f>
        <v/>
      </c>
      <c r="P73" s="675" t="str">
        <f>IF(基本情報入力シート!Y94="","",基本情報入力シート!Y94)</f>
        <v/>
      </c>
      <c r="Q73" s="676" t="str">
        <f>IF(基本情報入力シート!Z94="","",基本情報入力シート!Z94)</f>
        <v/>
      </c>
      <c r="R73" s="702" t="str">
        <f>IF(基本情報入力シート!AA94="","",基本情報入力シート!AA94)</f>
        <v/>
      </c>
      <c r="S73" s="703"/>
      <c r="T73" s="704"/>
      <c r="U73" s="705" t="s">
        <v>445</v>
      </c>
      <c r="V73" s="706"/>
      <c r="W73" s="188" t="s">
        <v>100</v>
      </c>
      <c r="X73" s="707"/>
      <c r="Y73" s="384" t="s">
        <v>131</v>
      </c>
      <c r="Z73" s="707"/>
      <c r="AA73" s="455" t="s">
        <v>353</v>
      </c>
      <c r="AB73" s="707"/>
      <c r="AC73" s="384" t="s">
        <v>131</v>
      </c>
      <c r="AD73" s="707"/>
      <c r="AE73" s="384" t="s">
        <v>132</v>
      </c>
      <c r="AF73" s="683" t="s">
        <v>168</v>
      </c>
      <c r="AG73" s="684" t="str">
        <f t="shared" si="5"/>
        <v/>
      </c>
      <c r="AH73" s="709" t="s">
        <v>354</v>
      </c>
      <c r="AI73" s="685" t="str">
        <f t="shared" si="6"/>
        <v/>
      </c>
      <c r="AJ73" s="96"/>
      <c r="AK73" s="710" t="str">
        <f t="shared" si="7"/>
        <v>○</v>
      </c>
      <c r="AL73" s="711" t="str">
        <f t="shared" si="8"/>
        <v/>
      </c>
      <c r="AM73" s="712"/>
      <c r="AN73" s="712"/>
      <c r="AO73" s="712"/>
      <c r="AP73" s="712"/>
      <c r="AQ73" s="712"/>
      <c r="AR73" s="712"/>
      <c r="AS73" s="712"/>
      <c r="AT73" s="712"/>
      <c r="AU73" s="713"/>
    </row>
    <row r="74" spans="1:47" ht="33" customHeight="1">
      <c r="A74" s="669">
        <f t="shared" si="9"/>
        <v>63</v>
      </c>
      <c r="B74" s="670" t="str">
        <f>IF(基本情報入力シート!C95="","",基本情報入力シート!C95)</f>
        <v/>
      </c>
      <c r="C74" s="671" t="str">
        <f>IF(基本情報入力シート!D95="","",基本情報入力シート!D95)</f>
        <v/>
      </c>
      <c r="D74" s="672" t="str">
        <f>IF(基本情報入力シート!E95="","",基本情報入力シート!E95)</f>
        <v/>
      </c>
      <c r="E74" s="672" t="str">
        <f>IF(基本情報入力シート!F95="","",基本情報入力シート!F95)</f>
        <v/>
      </c>
      <c r="F74" s="672" t="str">
        <f>IF(基本情報入力シート!G95="","",基本情報入力シート!G95)</f>
        <v/>
      </c>
      <c r="G74" s="672" t="str">
        <f>IF(基本情報入力シート!H95="","",基本情報入力シート!H95)</f>
        <v/>
      </c>
      <c r="H74" s="672" t="str">
        <f>IF(基本情報入力シート!I95="","",基本情報入力シート!I95)</f>
        <v/>
      </c>
      <c r="I74" s="672" t="str">
        <f>IF(基本情報入力シート!J95="","",基本情報入力シート!J95)</f>
        <v/>
      </c>
      <c r="J74" s="672" t="str">
        <f>IF(基本情報入力シート!K95="","",基本情報入力シート!K95)</f>
        <v/>
      </c>
      <c r="K74" s="673" t="str">
        <f>IF(基本情報入力シート!L95="","",基本情報入力シート!L95)</f>
        <v/>
      </c>
      <c r="L74" s="674" t="str">
        <f>IF(基本情報入力シート!M95="","",基本情報入力シート!M95)</f>
        <v/>
      </c>
      <c r="M74" s="674" t="str">
        <f>IF(基本情報入力シート!R95="","",基本情報入力シート!R95)</f>
        <v/>
      </c>
      <c r="N74" s="674" t="str">
        <f>IF(基本情報入力シート!W95="","",基本情報入力シート!W95)</f>
        <v/>
      </c>
      <c r="O74" s="669" t="str">
        <f>IF(基本情報入力シート!X95="","",基本情報入力シート!X95)</f>
        <v/>
      </c>
      <c r="P74" s="675" t="str">
        <f>IF(基本情報入力シート!Y95="","",基本情報入力シート!Y95)</f>
        <v/>
      </c>
      <c r="Q74" s="676" t="str">
        <f>IF(基本情報入力シート!Z95="","",基本情報入力シート!Z95)</f>
        <v/>
      </c>
      <c r="R74" s="702" t="str">
        <f>IF(基本情報入力シート!AA95="","",基本情報入力シート!AA95)</f>
        <v/>
      </c>
      <c r="S74" s="703"/>
      <c r="T74" s="704"/>
      <c r="U74" s="705" t="s">
        <v>445</v>
      </c>
      <c r="V74" s="706"/>
      <c r="W74" s="188" t="s">
        <v>100</v>
      </c>
      <c r="X74" s="707"/>
      <c r="Y74" s="384" t="s">
        <v>131</v>
      </c>
      <c r="Z74" s="707"/>
      <c r="AA74" s="455" t="s">
        <v>353</v>
      </c>
      <c r="AB74" s="707"/>
      <c r="AC74" s="384" t="s">
        <v>131</v>
      </c>
      <c r="AD74" s="707"/>
      <c r="AE74" s="384" t="s">
        <v>132</v>
      </c>
      <c r="AF74" s="683" t="s">
        <v>168</v>
      </c>
      <c r="AG74" s="684" t="str">
        <f t="shared" si="5"/>
        <v/>
      </c>
      <c r="AH74" s="709" t="s">
        <v>354</v>
      </c>
      <c r="AI74" s="685" t="str">
        <f t="shared" si="6"/>
        <v/>
      </c>
      <c r="AJ74" s="96"/>
      <c r="AK74" s="710" t="str">
        <f t="shared" si="7"/>
        <v>○</v>
      </c>
      <c r="AL74" s="711" t="str">
        <f t="shared" si="8"/>
        <v/>
      </c>
      <c r="AM74" s="712"/>
      <c r="AN74" s="712"/>
      <c r="AO74" s="712"/>
      <c r="AP74" s="712"/>
      <c r="AQ74" s="712"/>
      <c r="AR74" s="712"/>
      <c r="AS74" s="712"/>
      <c r="AT74" s="712"/>
      <c r="AU74" s="713"/>
    </row>
    <row r="75" spans="1:47" ht="33" customHeight="1">
      <c r="A75" s="669">
        <f t="shared" si="9"/>
        <v>64</v>
      </c>
      <c r="B75" s="670" t="str">
        <f>IF(基本情報入力シート!C96="","",基本情報入力シート!C96)</f>
        <v/>
      </c>
      <c r="C75" s="671" t="str">
        <f>IF(基本情報入力シート!D96="","",基本情報入力シート!D96)</f>
        <v/>
      </c>
      <c r="D75" s="672" t="str">
        <f>IF(基本情報入力シート!E96="","",基本情報入力シート!E96)</f>
        <v/>
      </c>
      <c r="E75" s="672" t="str">
        <f>IF(基本情報入力シート!F96="","",基本情報入力シート!F96)</f>
        <v/>
      </c>
      <c r="F75" s="672" t="str">
        <f>IF(基本情報入力シート!G96="","",基本情報入力シート!G96)</f>
        <v/>
      </c>
      <c r="G75" s="672" t="str">
        <f>IF(基本情報入力シート!H96="","",基本情報入力シート!H96)</f>
        <v/>
      </c>
      <c r="H75" s="672" t="str">
        <f>IF(基本情報入力シート!I96="","",基本情報入力シート!I96)</f>
        <v/>
      </c>
      <c r="I75" s="672" t="str">
        <f>IF(基本情報入力シート!J96="","",基本情報入力シート!J96)</f>
        <v/>
      </c>
      <c r="J75" s="672" t="str">
        <f>IF(基本情報入力シート!K96="","",基本情報入力シート!K96)</f>
        <v/>
      </c>
      <c r="K75" s="673" t="str">
        <f>IF(基本情報入力シート!L96="","",基本情報入力シート!L96)</f>
        <v/>
      </c>
      <c r="L75" s="674" t="str">
        <f>IF(基本情報入力シート!M96="","",基本情報入力シート!M96)</f>
        <v/>
      </c>
      <c r="M75" s="674" t="str">
        <f>IF(基本情報入力シート!R96="","",基本情報入力シート!R96)</f>
        <v/>
      </c>
      <c r="N75" s="674" t="str">
        <f>IF(基本情報入力シート!W96="","",基本情報入力シート!W96)</f>
        <v/>
      </c>
      <c r="O75" s="669" t="str">
        <f>IF(基本情報入力シート!X96="","",基本情報入力シート!X96)</f>
        <v/>
      </c>
      <c r="P75" s="675" t="str">
        <f>IF(基本情報入力シート!Y96="","",基本情報入力シート!Y96)</f>
        <v/>
      </c>
      <c r="Q75" s="676" t="str">
        <f>IF(基本情報入力シート!Z96="","",基本情報入力シート!Z96)</f>
        <v/>
      </c>
      <c r="R75" s="702" t="str">
        <f>IF(基本情報入力シート!AA96="","",基本情報入力シート!AA96)</f>
        <v/>
      </c>
      <c r="S75" s="703"/>
      <c r="T75" s="704"/>
      <c r="U75" s="705" t="s">
        <v>445</v>
      </c>
      <c r="V75" s="706"/>
      <c r="W75" s="188" t="s">
        <v>100</v>
      </c>
      <c r="X75" s="707"/>
      <c r="Y75" s="384" t="s">
        <v>131</v>
      </c>
      <c r="Z75" s="707"/>
      <c r="AA75" s="455" t="s">
        <v>353</v>
      </c>
      <c r="AB75" s="707"/>
      <c r="AC75" s="384" t="s">
        <v>131</v>
      </c>
      <c r="AD75" s="707"/>
      <c r="AE75" s="384" t="s">
        <v>132</v>
      </c>
      <c r="AF75" s="683" t="s">
        <v>168</v>
      </c>
      <c r="AG75" s="684" t="str">
        <f t="shared" si="5"/>
        <v/>
      </c>
      <c r="AH75" s="709" t="s">
        <v>354</v>
      </c>
      <c r="AI75" s="685" t="str">
        <f t="shared" si="6"/>
        <v/>
      </c>
      <c r="AJ75" s="96"/>
      <c r="AK75" s="710" t="str">
        <f t="shared" si="7"/>
        <v>○</v>
      </c>
      <c r="AL75" s="711" t="str">
        <f t="shared" si="8"/>
        <v/>
      </c>
      <c r="AM75" s="712"/>
      <c r="AN75" s="712"/>
      <c r="AO75" s="712"/>
      <c r="AP75" s="712"/>
      <c r="AQ75" s="712"/>
      <c r="AR75" s="712"/>
      <c r="AS75" s="712"/>
      <c r="AT75" s="712"/>
      <c r="AU75" s="713"/>
    </row>
    <row r="76" spans="1:47" ht="33" customHeight="1">
      <c r="A76" s="669">
        <f t="shared" si="9"/>
        <v>65</v>
      </c>
      <c r="B76" s="670" t="str">
        <f>IF(基本情報入力シート!C97="","",基本情報入力シート!C97)</f>
        <v/>
      </c>
      <c r="C76" s="671" t="str">
        <f>IF(基本情報入力シート!D97="","",基本情報入力シート!D97)</f>
        <v/>
      </c>
      <c r="D76" s="672" t="str">
        <f>IF(基本情報入力シート!E97="","",基本情報入力シート!E97)</f>
        <v/>
      </c>
      <c r="E76" s="672" t="str">
        <f>IF(基本情報入力シート!F97="","",基本情報入力シート!F97)</f>
        <v/>
      </c>
      <c r="F76" s="672" t="str">
        <f>IF(基本情報入力シート!G97="","",基本情報入力シート!G97)</f>
        <v/>
      </c>
      <c r="G76" s="672" t="str">
        <f>IF(基本情報入力シート!H97="","",基本情報入力シート!H97)</f>
        <v/>
      </c>
      <c r="H76" s="672" t="str">
        <f>IF(基本情報入力シート!I97="","",基本情報入力シート!I97)</f>
        <v/>
      </c>
      <c r="I76" s="672" t="str">
        <f>IF(基本情報入力シート!J97="","",基本情報入力シート!J97)</f>
        <v/>
      </c>
      <c r="J76" s="672" t="str">
        <f>IF(基本情報入力シート!K97="","",基本情報入力シート!K97)</f>
        <v/>
      </c>
      <c r="K76" s="673" t="str">
        <f>IF(基本情報入力シート!L97="","",基本情報入力シート!L97)</f>
        <v/>
      </c>
      <c r="L76" s="674" t="str">
        <f>IF(基本情報入力シート!M97="","",基本情報入力シート!M97)</f>
        <v/>
      </c>
      <c r="M76" s="674" t="str">
        <f>IF(基本情報入力シート!R97="","",基本情報入力シート!R97)</f>
        <v/>
      </c>
      <c r="N76" s="674" t="str">
        <f>IF(基本情報入力シート!W97="","",基本情報入力シート!W97)</f>
        <v/>
      </c>
      <c r="O76" s="669" t="str">
        <f>IF(基本情報入力シート!X97="","",基本情報入力シート!X97)</f>
        <v/>
      </c>
      <c r="P76" s="675" t="str">
        <f>IF(基本情報入力シート!Y97="","",基本情報入力シート!Y97)</f>
        <v/>
      </c>
      <c r="Q76" s="676" t="str">
        <f>IF(基本情報入力シート!Z97="","",基本情報入力シート!Z97)</f>
        <v/>
      </c>
      <c r="R76" s="702" t="str">
        <f>IF(基本情報入力シート!AA97="","",基本情報入力シート!AA97)</f>
        <v/>
      </c>
      <c r="S76" s="703"/>
      <c r="T76" s="704"/>
      <c r="U76" s="705" t="s">
        <v>445</v>
      </c>
      <c r="V76" s="706"/>
      <c r="W76" s="188" t="s">
        <v>100</v>
      </c>
      <c r="X76" s="707"/>
      <c r="Y76" s="384" t="s">
        <v>131</v>
      </c>
      <c r="Z76" s="707"/>
      <c r="AA76" s="455" t="s">
        <v>353</v>
      </c>
      <c r="AB76" s="707"/>
      <c r="AC76" s="384" t="s">
        <v>131</v>
      </c>
      <c r="AD76" s="707"/>
      <c r="AE76" s="384" t="s">
        <v>132</v>
      </c>
      <c r="AF76" s="683" t="s">
        <v>168</v>
      </c>
      <c r="AG76" s="684" t="str">
        <f t="shared" ref="AG76:AG111" si="10">IF(X76&gt;=1,(AB76*12+AD76)-(X76*12+Z76)+1,"")</f>
        <v/>
      </c>
      <c r="AH76" s="709" t="s">
        <v>354</v>
      </c>
      <c r="AI76" s="685" t="str">
        <f t="shared" ref="AI76:AI111" si="11">IFERROR(ROUNDDOWN(ROUND(Q76*R76,0)*U76,0)*AG76,"")</f>
        <v/>
      </c>
      <c r="AJ76" s="96"/>
      <c r="AK76" s="710" t="str">
        <f t="shared" ref="AK76:AK111" si="12">IFERROR(IF(AND(T76="特定加算Ⅰ",OR(V76="",V76="-",V76="いずれも取得していない")),"☓","○"),"")</f>
        <v>○</v>
      </c>
      <c r="AL76" s="711" t="str">
        <f t="shared" ref="AL76:AL111" si="13">IFERROR(IF(AND(T76="特定加算Ⅰ",OR(V76="",V76="-",V76="いずれも取得していない")),"！特定加算Ⅰが選択されています。該当する介護福祉士配置等要件を選択してください。",""),"")</f>
        <v/>
      </c>
      <c r="AM76" s="712"/>
      <c r="AN76" s="712"/>
      <c r="AO76" s="712"/>
      <c r="AP76" s="712"/>
      <c r="AQ76" s="712"/>
      <c r="AR76" s="712"/>
      <c r="AS76" s="712"/>
      <c r="AT76" s="712"/>
      <c r="AU76" s="713"/>
    </row>
    <row r="77" spans="1:47" ht="33" customHeight="1">
      <c r="A77" s="669">
        <f t="shared" ref="A77:A111" si="14">A76+1</f>
        <v>66</v>
      </c>
      <c r="B77" s="670" t="str">
        <f>IF(基本情報入力シート!C98="","",基本情報入力シート!C98)</f>
        <v/>
      </c>
      <c r="C77" s="671" t="str">
        <f>IF(基本情報入力シート!D98="","",基本情報入力シート!D98)</f>
        <v/>
      </c>
      <c r="D77" s="672" t="str">
        <f>IF(基本情報入力シート!E98="","",基本情報入力シート!E98)</f>
        <v/>
      </c>
      <c r="E77" s="672" t="str">
        <f>IF(基本情報入力シート!F98="","",基本情報入力シート!F98)</f>
        <v/>
      </c>
      <c r="F77" s="672" t="str">
        <f>IF(基本情報入力シート!G98="","",基本情報入力シート!G98)</f>
        <v/>
      </c>
      <c r="G77" s="672" t="str">
        <f>IF(基本情報入力シート!H98="","",基本情報入力シート!H98)</f>
        <v/>
      </c>
      <c r="H77" s="672" t="str">
        <f>IF(基本情報入力シート!I98="","",基本情報入力シート!I98)</f>
        <v/>
      </c>
      <c r="I77" s="672" t="str">
        <f>IF(基本情報入力シート!J98="","",基本情報入力シート!J98)</f>
        <v/>
      </c>
      <c r="J77" s="672" t="str">
        <f>IF(基本情報入力シート!K98="","",基本情報入力シート!K98)</f>
        <v/>
      </c>
      <c r="K77" s="673" t="str">
        <f>IF(基本情報入力シート!L98="","",基本情報入力シート!L98)</f>
        <v/>
      </c>
      <c r="L77" s="674" t="str">
        <f>IF(基本情報入力シート!M98="","",基本情報入力シート!M98)</f>
        <v/>
      </c>
      <c r="M77" s="674" t="str">
        <f>IF(基本情報入力シート!R98="","",基本情報入力シート!R98)</f>
        <v/>
      </c>
      <c r="N77" s="674" t="str">
        <f>IF(基本情報入力シート!W98="","",基本情報入力シート!W98)</f>
        <v/>
      </c>
      <c r="O77" s="669" t="str">
        <f>IF(基本情報入力シート!X98="","",基本情報入力シート!X98)</f>
        <v/>
      </c>
      <c r="P77" s="675" t="str">
        <f>IF(基本情報入力シート!Y98="","",基本情報入力シート!Y98)</f>
        <v/>
      </c>
      <c r="Q77" s="676" t="str">
        <f>IF(基本情報入力シート!Z98="","",基本情報入力シート!Z98)</f>
        <v/>
      </c>
      <c r="R77" s="702" t="str">
        <f>IF(基本情報入力シート!AA98="","",基本情報入力シート!AA98)</f>
        <v/>
      </c>
      <c r="S77" s="703"/>
      <c r="T77" s="704"/>
      <c r="U77" s="705" t="s">
        <v>445</v>
      </c>
      <c r="V77" s="706"/>
      <c r="W77" s="188" t="s">
        <v>100</v>
      </c>
      <c r="X77" s="707"/>
      <c r="Y77" s="384" t="s">
        <v>131</v>
      </c>
      <c r="Z77" s="707"/>
      <c r="AA77" s="455" t="s">
        <v>353</v>
      </c>
      <c r="AB77" s="707"/>
      <c r="AC77" s="384" t="s">
        <v>131</v>
      </c>
      <c r="AD77" s="707"/>
      <c r="AE77" s="384" t="s">
        <v>132</v>
      </c>
      <c r="AF77" s="683" t="s">
        <v>168</v>
      </c>
      <c r="AG77" s="684" t="str">
        <f t="shared" si="10"/>
        <v/>
      </c>
      <c r="AH77" s="709" t="s">
        <v>354</v>
      </c>
      <c r="AI77" s="685" t="str">
        <f t="shared" si="11"/>
        <v/>
      </c>
      <c r="AJ77" s="96"/>
      <c r="AK77" s="710" t="str">
        <f t="shared" si="12"/>
        <v>○</v>
      </c>
      <c r="AL77" s="711" t="str">
        <f t="shared" si="13"/>
        <v/>
      </c>
      <c r="AM77" s="712"/>
      <c r="AN77" s="712"/>
      <c r="AO77" s="712"/>
      <c r="AP77" s="712"/>
      <c r="AQ77" s="712"/>
      <c r="AR77" s="712"/>
      <c r="AS77" s="712"/>
      <c r="AT77" s="712"/>
      <c r="AU77" s="713"/>
    </row>
    <row r="78" spans="1:47" ht="33" customHeight="1">
      <c r="A78" s="669">
        <f t="shared" si="14"/>
        <v>67</v>
      </c>
      <c r="B78" s="670" t="str">
        <f>IF(基本情報入力シート!C99="","",基本情報入力シート!C99)</f>
        <v/>
      </c>
      <c r="C78" s="671" t="str">
        <f>IF(基本情報入力シート!D99="","",基本情報入力シート!D99)</f>
        <v/>
      </c>
      <c r="D78" s="672" t="str">
        <f>IF(基本情報入力シート!E99="","",基本情報入力シート!E99)</f>
        <v/>
      </c>
      <c r="E78" s="672" t="str">
        <f>IF(基本情報入力シート!F99="","",基本情報入力シート!F99)</f>
        <v/>
      </c>
      <c r="F78" s="672" t="str">
        <f>IF(基本情報入力シート!G99="","",基本情報入力シート!G99)</f>
        <v/>
      </c>
      <c r="G78" s="672" t="str">
        <f>IF(基本情報入力シート!H99="","",基本情報入力シート!H99)</f>
        <v/>
      </c>
      <c r="H78" s="672" t="str">
        <f>IF(基本情報入力シート!I99="","",基本情報入力シート!I99)</f>
        <v/>
      </c>
      <c r="I78" s="672" t="str">
        <f>IF(基本情報入力シート!J99="","",基本情報入力シート!J99)</f>
        <v/>
      </c>
      <c r="J78" s="672" t="str">
        <f>IF(基本情報入力シート!K99="","",基本情報入力シート!K99)</f>
        <v/>
      </c>
      <c r="K78" s="673" t="str">
        <f>IF(基本情報入力シート!L99="","",基本情報入力シート!L99)</f>
        <v/>
      </c>
      <c r="L78" s="674" t="str">
        <f>IF(基本情報入力シート!M99="","",基本情報入力シート!M99)</f>
        <v/>
      </c>
      <c r="M78" s="674" t="str">
        <f>IF(基本情報入力シート!R99="","",基本情報入力シート!R99)</f>
        <v/>
      </c>
      <c r="N78" s="674" t="str">
        <f>IF(基本情報入力シート!W99="","",基本情報入力シート!W99)</f>
        <v/>
      </c>
      <c r="O78" s="669" t="str">
        <f>IF(基本情報入力シート!X99="","",基本情報入力シート!X99)</f>
        <v/>
      </c>
      <c r="P78" s="675" t="str">
        <f>IF(基本情報入力シート!Y99="","",基本情報入力シート!Y99)</f>
        <v/>
      </c>
      <c r="Q78" s="676" t="str">
        <f>IF(基本情報入力シート!Z99="","",基本情報入力シート!Z99)</f>
        <v/>
      </c>
      <c r="R78" s="702" t="str">
        <f>IF(基本情報入力シート!AA99="","",基本情報入力シート!AA99)</f>
        <v/>
      </c>
      <c r="S78" s="703"/>
      <c r="T78" s="704"/>
      <c r="U78" s="705" t="s">
        <v>445</v>
      </c>
      <c r="V78" s="706"/>
      <c r="W78" s="188" t="s">
        <v>100</v>
      </c>
      <c r="X78" s="707"/>
      <c r="Y78" s="384" t="s">
        <v>131</v>
      </c>
      <c r="Z78" s="707"/>
      <c r="AA78" s="455" t="s">
        <v>353</v>
      </c>
      <c r="AB78" s="707"/>
      <c r="AC78" s="384" t="s">
        <v>131</v>
      </c>
      <c r="AD78" s="707"/>
      <c r="AE78" s="384" t="s">
        <v>132</v>
      </c>
      <c r="AF78" s="683" t="s">
        <v>168</v>
      </c>
      <c r="AG78" s="684" t="str">
        <f t="shared" si="10"/>
        <v/>
      </c>
      <c r="AH78" s="709" t="s">
        <v>354</v>
      </c>
      <c r="AI78" s="685" t="str">
        <f t="shared" si="11"/>
        <v/>
      </c>
      <c r="AJ78" s="96"/>
      <c r="AK78" s="710" t="str">
        <f t="shared" si="12"/>
        <v>○</v>
      </c>
      <c r="AL78" s="711" t="str">
        <f t="shared" si="13"/>
        <v/>
      </c>
      <c r="AM78" s="712"/>
      <c r="AN78" s="712"/>
      <c r="AO78" s="712"/>
      <c r="AP78" s="712"/>
      <c r="AQ78" s="712"/>
      <c r="AR78" s="712"/>
      <c r="AS78" s="712"/>
      <c r="AT78" s="712"/>
      <c r="AU78" s="713"/>
    </row>
    <row r="79" spans="1:47" ht="33" customHeight="1">
      <c r="A79" s="669">
        <f t="shared" si="14"/>
        <v>68</v>
      </c>
      <c r="B79" s="670" t="str">
        <f>IF(基本情報入力シート!C100="","",基本情報入力シート!C100)</f>
        <v/>
      </c>
      <c r="C79" s="671" t="str">
        <f>IF(基本情報入力シート!D100="","",基本情報入力シート!D100)</f>
        <v/>
      </c>
      <c r="D79" s="672" t="str">
        <f>IF(基本情報入力シート!E100="","",基本情報入力シート!E100)</f>
        <v/>
      </c>
      <c r="E79" s="672" t="str">
        <f>IF(基本情報入力シート!F100="","",基本情報入力シート!F100)</f>
        <v/>
      </c>
      <c r="F79" s="672" t="str">
        <f>IF(基本情報入力シート!G100="","",基本情報入力シート!G100)</f>
        <v/>
      </c>
      <c r="G79" s="672" t="str">
        <f>IF(基本情報入力シート!H100="","",基本情報入力シート!H100)</f>
        <v/>
      </c>
      <c r="H79" s="672" t="str">
        <f>IF(基本情報入力シート!I100="","",基本情報入力シート!I100)</f>
        <v/>
      </c>
      <c r="I79" s="672" t="str">
        <f>IF(基本情報入力シート!J100="","",基本情報入力シート!J100)</f>
        <v/>
      </c>
      <c r="J79" s="672" t="str">
        <f>IF(基本情報入力シート!K100="","",基本情報入力シート!K100)</f>
        <v/>
      </c>
      <c r="K79" s="673" t="str">
        <f>IF(基本情報入力シート!L100="","",基本情報入力シート!L100)</f>
        <v/>
      </c>
      <c r="L79" s="674" t="str">
        <f>IF(基本情報入力シート!M100="","",基本情報入力シート!M100)</f>
        <v/>
      </c>
      <c r="M79" s="674" t="str">
        <f>IF(基本情報入力シート!R100="","",基本情報入力シート!R100)</f>
        <v/>
      </c>
      <c r="N79" s="674" t="str">
        <f>IF(基本情報入力シート!W100="","",基本情報入力シート!W100)</f>
        <v/>
      </c>
      <c r="O79" s="669" t="str">
        <f>IF(基本情報入力シート!X100="","",基本情報入力シート!X100)</f>
        <v/>
      </c>
      <c r="P79" s="675" t="str">
        <f>IF(基本情報入力シート!Y100="","",基本情報入力シート!Y100)</f>
        <v/>
      </c>
      <c r="Q79" s="676" t="str">
        <f>IF(基本情報入力シート!Z100="","",基本情報入力シート!Z100)</f>
        <v/>
      </c>
      <c r="R79" s="702" t="str">
        <f>IF(基本情報入力シート!AA100="","",基本情報入力シート!AA100)</f>
        <v/>
      </c>
      <c r="S79" s="703"/>
      <c r="T79" s="704"/>
      <c r="U79" s="705" t="s">
        <v>445</v>
      </c>
      <c r="V79" s="706"/>
      <c r="W79" s="188" t="s">
        <v>100</v>
      </c>
      <c r="X79" s="707"/>
      <c r="Y79" s="384" t="s">
        <v>131</v>
      </c>
      <c r="Z79" s="707"/>
      <c r="AA79" s="455" t="s">
        <v>353</v>
      </c>
      <c r="AB79" s="707"/>
      <c r="AC79" s="384" t="s">
        <v>131</v>
      </c>
      <c r="AD79" s="707"/>
      <c r="AE79" s="384" t="s">
        <v>132</v>
      </c>
      <c r="AF79" s="683" t="s">
        <v>168</v>
      </c>
      <c r="AG79" s="684" t="str">
        <f t="shared" si="10"/>
        <v/>
      </c>
      <c r="AH79" s="709" t="s">
        <v>354</v>
      </c>
      <c r="AI79" s="685" t="str">
        <f t="shared" si="11"/>
        <v/>
      </c>
      <c r="AJ79" s="96"/>
      <c r="AK79" s="710" t="str">
        <f t="shared" si="12"/>
        <v>○</v>
      </c>
      <c r="AL79" s="711" t="str">
        <f t="shared" si="13"/>
        <v/>
      </c>
      <c r="AM79" s="712"/>
      <c r="AN79" s="712"/>
      <c r="AO79" s="712"/>
      <c r="AP79" s="712"/>
      <c r="AQ79" s="712"/>
      <c r="AR79" s="712"/>
      <c r="AS79" s="712"/>
      <c r="AT79" s="712"/>
      <c r="AU79" s="713"/>
    </row>
    <row r="80" spans="1:47" ht="33" customHeight="1">
      <c r="A80" s="669">
        <f t="shared" si="14"/>
        <v>69</v>
      </c>
      <c r="B80" s="670" t="str">
        <f>IF(基本情報入力シート!C101="","",基本情報入力シート!C101)</f>
        <v/>
      </c>
      <c r="C80" s="671" t="str">
        <f>IF(基本情報入力シート!D101="","",基本情報入力シート!D101)</f>
        <v/>
      </c>
      <c r="D80" s="672" t="str">
        <f>IF(基本情報入力シート!E101="","",基本情報入力シート!E101)</f>
        <v/>
      </c>
      <c r="E80" s="672" t="str">
        <f>IF(基本情報入力シート!F101="","",基本情報入力シート!F101)</f>
        <v/>
      </c>
      <c r="F80" s="672" t="str">
        <f>IF(基本情報入力シート!G101="","",基本情報入力シート!G101)</f>
        <v/>
      </c>
      <c r="G80" s="672" t="str">
        <f>IF(基本情報入力シート!H101="","",基本情報入力シート!H101)</f>
        <v/>
      </c>
      <c r="H80" s="672" t="str">
        <f>IF(基本情報入力シート!I101="","",基本情報入力シート!I101)</f>
        <v/>
      </c>
      <c r="I80" s="672" t="str">
        <f>IF(基本情報入力シート!J101="","",基本情報入力シート!J101)</f>
        <v/>
      </c>
      <c r="J80" s="672" t="str">
        <f>IF(基本情報入力シート!K101="","",基本情報入力シート!K101)</f>
        <v/>
      </c>
      <c r="K80" s="673" t="str">
        <f>IF(基本情報入力シート!L101="","",基本情報入力シート!L101)</f>
        <v/>
      </c>
      <c r="L80" s="674" t="str">
        <f>IF(基本情報入力シート!M101="","",基本情報入力シート!M101)</f>
        <v/>
      </c>
      <c r="M80" s="674" t="str">
        <f>IF(基本情報入力シート!R101="","",基本情報入力シート!R101)</f>
        <v/>
      </c>
      <c r="N80" s="674" t="str">
        <f>IF(基本情報入力シート!W101="","",基本情報入力シート!W101)</f>
        <v/>
      </c>
      <c r="O80" s="669" t="str">
        <f>IF(基本情報入力シート!X101="","",基本情報入力シート!X101)</f>
        <v/>
      </c>
      <c r="P80" s="675" t="str">
        <f>IF(基本情報入力シート!Y101="","",基本情報入力シート!Y101)</f>
        <v/>
      </c>
      <c r="Q80" s="676" t="str">
        <f>IF(基本情報入力シート!Z101="","",基本情報入力シート!Z101)</f>
        <v/>
      </c>
      <c r="R80" s="702" t="str">
        <f>IF(基本情報入力シート!AA101="","",基本情報入力シート!AA101)</f>
        <v/>
      </c>
      <c r="S80" s="703"/>
      <c r="T80" s="704"/>
      <c r="U80" s="705" t="s">
        <v>445</v>
      </c>
      <c r="V80" s="706"/>
      <c r="W80" s="188" t="s">
        <v>100</v>
      </c>
      <c r="X80" s="707"/>
      <c r="Y80" s="384" t="s">
        <v>131</v>
      </c>
      <c r="Z80" s="707"/>
      <c r="AA80" s="455" t="s">
        <v>353</v>
      </c>
      <c r="AB80" s="707"/>
      <c r="AC80" s="384" t="s">
        <v>131</v>
      </c>
      <c r="AD80" s="707"/>
      <c r="AE80" s="384" t="s">
        <v>132</v>
      </c>
      <c r="AF80" s="683" t="s">
        <v>168</v>
      </c>
      <c r="AG80" s="684" t="str">
        <f t="shared" si="10"/>
        <v/>
      </c>
      <c r="AH80" s="709" t="s">
        <v>354</v>
      </c>
      <c r="AI80" s="685" t="str">
        <f t="shared" si="11"/>
        <v/>
      </c>
      <c r="AJ80" s="96"/>
      <c r="AK80" s="710" t="str">
        <f t="shared" si="12"/>
        <v>○</v>
      </c>
      <c r="AL80" s="711" t="str">
        <f t="shared" si="13"/>
        <v/>
      </c>
      <c r="AM80" s="712"/>
      <c r="AN80" s="712"/>
      <c r="AO80" s="712"/>
      <c r="AP80" s="712"/>
      <c r="AQ80" s="712"/>
      <c r="AR80" s="712"/>
      <c r="AS80" s="712"/>
      <c r="AT80" s="712"/>
      <c r="AU80" s="713"/>
    </row>
    <row r="81" spans="1:47" ht="33" customHeight="1">
      <c r="A81" s="669">
        <f t="shared" si="14"/>
        <v>70</v>
      </c>
      <c r="B81" s="670" t="str">
        <f>IF(基本情報入力シート!C102="","",基本情報入力シート!C102)</f>
        <v/>
      </c>
      <c r="C81" s="671" t="str">
        <f>IF(基本情報入力シート!D102="","",基本情報入力シート!D102)</f>
        <v/>
      </c>
      <c r="D81" s="672" t="str">
        <f>IF(基本情報入力シート!E102="","",基本情報入力シート!E102)</f>
        <v/>
      </c>
      <c r="E81" s="672" t="str">
        <f>IF(基本情報入力シート!F102="","",基本情報入力シート!F102)</f>
        <v/>
      </c>
      <c r="F81" s="672" t="str">
        <f>IF(基本情報入力シート!G102="","",基本情報入力シート!G102)</f>
        <v/>
      </c>
      <c r="G81" s="672" t="str">
        <f>IF(基本情報入力シート!H102="","",基本情報入力シート!H102)</f>
        <v/>
      </c>
      <c r="H81" s="672" t="str">
        <f>IF(基本情報入力シート!I102="","",基本情報入力シート!I102)</f>
        <v/>
      </c>
      <c r="I81" s="672" t="str">
        <f>IF(基本情報入力シート!J102="","",基本情報入力シート!J102)</f>
        <v/>
      </c>
      <c r="J81" s="672" t="str">
        <f>IF(基本情報入力シート!K102="","",基本情報入力シート!K102)</f>
        <v/>
      </c>
      <c r="K81" s="673" t="str">
        <f>IF(基本情報入力シート!L102="","",基本情報入力シート!L102)</f>
        <v/>
      </c>
      <c r="L81" s="674" t="str">
        <f>IF(基本情報入力シート!M102="","",基本情報入力シート!M102)</f>
        <v/>
      </c>
      <c r="M81" s="674" t="str">
        <f>IF(基本情報入力シート!R102="","",基本情報入力シート!R102)</f>
        <v/>
      </c>
      <c r="N81" s="674" t="str">
        <f>IF(基本情報入力シート!W102="","",基本情報入力シート!W102)</f>
        <v/>
      </c>
      <c r="O81" s="669" t="str">
        <f>IF(基本情報入力シート!X102="","",基本情報入力シート!X102)</f>
        <v/>
      </c>
      <c r="P81" s="675" t="str">
        <f>IF(基本情報入力シート!Y102="","",基本情報入力シート!Y102)</f>
        <v/>
      </c>
      <c r="Q81" s="676" t="str">
        <f>IF(基本情報入力シート!Z102="","",基本情報入力シート!Z102)</f>
        <v/>
      </c>
      <c r="R81" s="702" t="str">
        <f>IF(基本情報入力シート!AA102="","",基本情報入力シート!AA102)</f>
        <v/>
      </c>
      <c r="S81" s="703"/>
      <c r="T81" s="704"/>
      <c r="U81" s="705" t="s">
        <v>445</v>
      </c>
      <c r="V81" s="706"/>
      <c r="W81" s="188" t="s">
        <v>100</v>
      </c>
      <c r="X81" s="707"/>
      <c r="Y81" s="384" t="s">
        <v>131</v>
      </c>
      <c r="Z81" s="707"/>
      <c r="AA81" s="455" t="s">
        <v>353</v>
      </c>
      <c r="AB81" s="707"/>
      <c r="AC81" s="384" t="s">
        <v>131</v>
      </c>
      <c r="AD81" s="707"/>
      <c r="AE81" s="384" t="s">
        <v>132</v>
      </c>
      <c r="AF81" s="683" t="s">
        <v>168</v>
      </c>
      <c r="AG81" s="684" t="str">
        <f t="shared" si="10"/>
        <v/>
      </c>
      <c r="AH81" s="709" t="s">
        <v>354</v>
      </c>
      <c r="AI81" s="685" t="str">
        <f t="shared" si="11"/>
        <v/>
      </c>
      <c r="AJ81" s="96"/>
      <c r="AK81" s="710" t="str">
        <f t="shared" si="12"/>
        <v>○</v>
      </c>
      <c r="AL81" s="711" t="str">
        <f t="shared" si="13"/>
        <v/>
      </c>
      <c r="AM81" s="712"/>
      <c r="AN81" s="712"/>
      <c r="AO81" s="712"/>
      <c r="AP81" s="712"/>
      <c r="AQ81" s="712"/>
      <c r="AR81" s="712"/>
      <c r="AS81" s="712"/>
      <c r="AT81" s="712"/>
      <c r="AU81" s="713"/>
    </row>
    <row r="82" spans="1:47" ht="33" customHeight="1">
      <c r="A82" s="669">
        <f t="shared" si="14"/>
        <v>71</v>
      </c>
      <c r="B82" s="670" t="str">
        <f>IF(基本情報入力シート!C103="","",基本情報入力シート!C103)</f>
        <v/>
      </c>
      <c r="C82" s="671" t="str">
        <f>IF(基本情報入力シート!D103="","",基本情報入力シート!D103)</f>
        <v/>
      </c>
      <c r="D82" s="672" t="str">
        <f>IF(基本情報入力シート!E103="","",基本情報入力シート!E103)</f>
        <v/>
      </c>
      <c r="E82" s="672" t="str">
        <f>IF(基本情報入力シート!F103="","",基本情報入力シート!F103)</f>
        <v/>
      </c>
      <c r="F82" s="672" t="str">
        <f>IF(基本情報入力シート!G103="","",基本情報入力シート!G103)</f>
        <v/>
      </c>
      <c r="G82" s="672" t="str">
        <f>IF(基本情報入力シート!H103="","",基本情報入力シート!H103)</f>
        <v/>
      </c>
      <c r="H82" s="672" t="str">
        <f>IF(基本情報入力シート!I103="","",基本情報入力シート!I103)</f>
        <v/>
      </c>
      <c r="I82" s="672" t="str">
        <f>IF(基本情報入力シート!J103="","",基本情報入力シート!J103)</f>
        <v/>
      </c>
      <c r="J82" s="672" t="str">
        <f>IF(基本情報入力シート!K103="","",基本情報入力シート!K103)</f>
        <v/>
      </c>
      <c r="K82" s="673" t="str">
        <f>IF(基本情報入力シート!L103="","",基本情報入力シート!L103)</f>
        <v/>
      </c>
      <c r="L82" s="674" t="str">
        <f>IF(基本情報入力シート!M103="","",基本情報入力シート!M103)</f>
        <v/>
      </c>
      <c r="M82" s="674" t="str">
        <f>IF(基本情報入力シート!R103="","",基本情報入力シート!R103)</f>
        <v/>
      </c>
      <c r="N82" s="674" t="str">
        <f>IF(基本情報入力シート!W103="","",基本情報入力シート!W103)</f>
        <v/>
      </c>
      <c r="O82" s="669" t="str">
        <f>IF(基本情報入力シート!X103="","",基本情報入力シート!X103)</f>
        <v/>
      </c>
      <c r="P82" s="675" t="str">
        <f>IF(基本情報入力シート!Y103="","",基本情報入力シート!Y103)</f>
        <v/>
      </c>
      <c r="Q82" s="676" t="str">
        <f>IF(基本情報入力シート!Z103="","",基本情報入力シート!Z103)</f>
        <v/>
      </c>
      <c r="R82" s="702" t="str">
        <f>IF(基本情報入力シート!AA103="","",基本情報入力シート!AA103)</f>
        <v/>
      </c>
      <c r="S82" s="703"/>
      <c r="T82" s="704"/>
      <c r="U82" s="705" t="s">
        <v>445</v>
      </c>
      <c r="V82" s="706"/>
      <c r="W82" s="188" t="s">
        <v>100</v>
      </c>
      <c r="X82" s="707"/>
      <c r="Y82" s="384" t="s">
        <v>131</v>
      </c>
      <c r="Z82" s="707"/>
      <c r="AA82" s="455" t="s">
        <v>353</v>
      </c>
      <c r="AB82" s="707"/>
      <c r="AC82" s="384" t="s">
        <v>131</v>
      </c>
      <c r="AD82" s="707"/>
      <c r="AE82" s="384" t="s">
        <v>132</v>
      </c>
      <c r="AF82" s="683" t="s">
        <v>168</v>
      </c>
      <c r="AG82" s="684" t="str">
        <f t="shared" si="10"/>
        <v/>
      </c>
      <c r="AH82" s="709" t="s">
        <v>354</v>
      </c>
      <c r="AI82" s="685" t="str">
        <f t="shared" si="11"/>
        <v/>
      </c>
      <c r="AJ82" s="96"/>
      <c r="AK82" s="710" t="str">
        <f t="shared" si="12"/>
        <v>○</v>
      </c>
      <c r="AL82" s="711" t="str">
        <f t="shared" si="13"/>
        <v/>
      </c>
      <c r="AM82" s="712"/>
      <c r="AN82" s="712"/>
      <c r="AO82" s="712"/>
      <c r="AP82" s="712"/>
      <c r="AQ82" s="712"/>
      <c r="AR82" s="712"/>
      <c r="AS82" s="712"/>
      <c r="AT82" s="712"/>
      <c r="AU82" s="713"/>
    </row>
    <row r="83" spans="1:47" ht="33" customHeight="1">
      <c r="A83" s="669">
        <f t="shared" si="14"/>
        <v>72</v>
      </c>
      <c r="B83" s="670" t="str">
        <f>IF(基本情報入力シート!C104="","",基本情報入力シート!C104)</f>
        <v/>
      </c>
      <c r="C83" s="671" t="str">
        <f>IF(基本情報入力シート!D104="","",基本情報入力シート!D104)</f>
        <v/>
      </c>
      <c r="D83" s="672" t="str">
        <f>IF(基本情報入力シート!E104="","",基本情報入力シート!E104)</f>
        <v/>
      </c>
      <c r="E83" s="672" t="str">
        <f>IF(基本情報入力シート!F104="","",基本情報入力シート!F104)</f>
        <v/>
      </c>
      <c r="F83" s="672" t="str">
        <f>IF(基本情報入力シート!G104="","",基本情報入力シート!G104)</f>
        <v/>
      </c>
      <c r="G83" s="672" t="str">
        <f>IF(基本情報入力シート!H104="","",基本情報入力シート!H104)</f>
        <v/>
      </c>
      <c r="H83" s="672" t="str">
        <f>IF(基本情報入力シート!I104="","",基本情報入力シート!I104)</f>
        <v/>
      </c>
      <c r="I83" s="672" t="str">
        <f>IF(基本情報入力シート!J104="","",基本情報入力シート!J104)</f>
        <v/>
      </c>
      <c r="J83" s="672" t="str">
        <f>IF(基本情報入力シート!K104="","",基本情報入力シート!K104)</f>
        <v/>
      </c>
      <c r="K83" s="673" t="str">
        <f>IF(基本情報入力シート!L104="","",基本情報入力シート!L104)</f>
        <v/>
      </c>
      <c r="L83" s="674" t="str">
        <f>IF(基本情報入力シート!M104="","",基本情報入力シート!M104)</f>
        <v/>
      </c>
      <c r="M83" s="674" t="str">
        <f>IF(基本情報入力シート!R104="","",基本情報入力シート!R104)</f>
        <v/>
      </c>
      <c r="N83" s="674" t="str">
        <f>IF(基本情報入力シート!W104="","",基本情報入力シート!W104)</f>
        <v/>
      </c>
      <c r="O83" s="669" t="str">
        <f>IF(基本情報入力シート!X104="","",基本情報入力シート!X104)</f>
        <v/>
      </c>
      <c r="P83" s="675" t="str">
        <f>IF(基本情報入力シート!Y104="","",基本情報入力シート!Y104)</f>
        <v/>
      </c>
      <c r="Q83" s="676" t="str">
        <f>IF(基本情報入力シート!Z104="","",基本情報入力シート!Z104)</f>
        <v/>
      </c>
      <c r="R83" s="702" t="str">
        <f>IF(基本情報入力シート!AA104="","",基本情報入力シート!AA104)</f>
        <v/>
      </c>
      <c r="S83" s="703"/>
      <c r="T83" s="704"/>
      <c r="U83" s="705" t="s">
        <v>445</v>
      </c>
      <c r="V83" s="706"/>
      <c r="W83" s="188" t="s">
        <v>100</v>
      </c>
      <c r="X83" s="707"/>
      <c r="Y83" s="384" t="s">
        <v>131</v>
      </c>
      <c r="Z83" s="707"/>
      <c r="AA83" s="455" t="s">
        <v>353</v>
      </c>
      <c r="AB83" s="707"/>
      <c r="AC83" s="384" t="s">
        <v>131</v>
      </c>
      <c r="AD83" s="707"/>
      <c r="AE83" s="384" t="s">
        <v>132</v>
      </c>
      <c r="AF83" s="683" t="s">
        <v>168</v>
      </c>
      <c r="AG83" s="684" t="str">
        <f t="shared" si="10"/>
        <v/>
      </c>
      <c r="AH83" s="709" t="s">
        <v>354</v>
      </c>
      <c r="AI83" s="685" t="str">
        <f t="shared" si="11"/>
        <v/>
      </c>
      <c r="AJ83" s="96"/>
      <c r="AK83" s="710" t="str">
        <f t="shared" si="12"/>
        <v>○</v>
      </c>
      <c r="AL83" s="711" t="str">
        <f t="shared" si="13"/>
        <v/>
      </c>
      <c r="AM83" s="712"/>
      <c r="AN83" s="712"/>
      <c r="AO83" s="712"/>
      <c r="AP83" s="712"/>
      <c r="AQ83" s="712"/>
      <c r="AR83" s="712"/>
      <c r="AS83" s="712"/>
      <c r="AT83" s="712"/>
      <c r="AU83" s="713"/>
    </row>
    <row r="84" spans="1:47" ht="33" customHeight="1">
      <c r="A84" s="669">
        <f t="shared" si="14"/>
        <v>73</v>
      </c>
      <c r="B84" s="670" t="str">
        <f>IF(基本情報入力シート!C105="","",基本情報入力シート!C105)</f>
        <v/>
      </c>
      <c r="C84" s="671" t="str">
        <f>IF(基本情報入力シート!D105="","",基本情報入力シート!D105)</f>
        <v/>
      </c>
      <c r="D84" s="672" t="str">
        <f>IF(基本情報入力シート!E105="","",基本情報入力シート!E105)</f>
        <v/>
      </c>
      <c r="E84" s="672" t="str">
        <f>IF(基本情報入力シート!F105="","",基本情報入力シート!F105)</f>
        <v/>
      </c>
      <c r="F84" s="672" t="str">
        <f>IF(基本情報入力シート!G105="","",基本情報入力シート!G105)</f>
        <v/>
      </c>
      <c r="G84" s="672" t="str">
        <f>IF(基本情報入力シート!H105="","",基本情報入力シート!H105)</f>
        <v/>
      </c>
      <c r="H84" s="672" t="str">
        <f>IF(基本情報入力シート!I105="","",基本情報入力シート!I105)</f>
        <v/>
      </c>
      <c r="I84" s="672" t="str">
        <f>IF(基本情報入力シート!J105="","",基本情報入力シート!J105)</f>
        <v/>
      </c>
      <c r="J84" s="672" t="str">
        <f>IF(基本情報入力シート!K105="","",基本情報入力シート!K105)</f>
        <v/>
      </c>
      <c r="K84" s="673" t="str">
        <f>IF(基本情報入力シート!L105="","",基本情報入力シート!L105)</f>
        <v/>
      </c>
      <c r="L84" s="674" t="str">
        <f>IF(基本情報入力シート!M105="","",基本情報入力シート!M105)</f>
        <v/>
      </c>
      <c r="M84" s="674" t="str">
        <f>IF(基本情報入力シート!R105="","",基本情報入力シート!R105)</f>
        <v/>
      </c>
      <c r="N84" s="674" t="str">
        <f>IF(基本情報入力シート!W105="","",基本情報入力シート!W105)</f>
        <v/>
      </c>
      <c r="O84" s="669" t="str">
        <f>IF(基本情報入力シート!X105="","",基本情報入力シート!X105)</f>
        <v/>
      </c>
      <c r="P84" s="675" t="str">
        <f>IF(基本情報入力シート!Y105="","",基本情報入力シート!Y105)</f>
        <v/>
      </c>
      <c r="Q84" s="676" t="str">
        <f>IF(基本情報入力シート!Z105="","",基本情報入力シート!Z105)</f>
        <v/>
      </c>
      <c r="R84" s="702" t="str">
        <f>IF(基本情報入力シート!AA105="","",基本情報入力シート!AA105)</f>
        <v/>
      </c>
      <c r="S84" s="703"/>
      <c r="T84" s="704"/>
      <c r="U84" s="705" t="s">
        <v>445</v>
      </c>
      <c r="V84" s="706"/>
      <c r="W84" s="188" t="s">
        <v>100</v>
      </c>
      <c r="X84" s="707"/>
      <c r="Y84" s="384" t="s">
        <v>131</v>
      </c>
      <c r="Z84" s="707"/>
      <c r="AA84" s="455" t="s">
        <v>353</v>
      </c>
      <c r="AB84" s="707"/>
      <c r="AC84" s="384" t="s">
        <v>131</v>
      </c>
      <c r="AD84" s="707"/>
      <c r="AE84" s="384" t="s">
        <v>132</v>
      </c>
      <c r="AF84" s="683" t="s">
        <v>168</v>
      </c>
      <c r="AG84" s="684" t="str">
        <f t="shared" si="10"/>
        <v/>
      </c>
      <c r="AH84" s="709" t="s">
        <v>354</v>
      </c>
      <c r="AI84" s="685" t="str">
        <f t="shared" si="11"/>
        <v/>
      </c>
      <c r="AJ84" s="96"/>
      <c r="AK84" s="710" t="str">
        <f t="shared" si="12"/>
        <v>○</v>
      </c>
      <c r="AL84" s="711" t="str">
        <f t="shared" si="13"/>
        <v/>
      </c>
      <c r="AM84" s="712"/>
      <c r="AN84" s="712"/>
      <c r="AO84" s="712"/>
      <c r="AP84" s="712"/>
      <c r="AQ84" s="712"/>
      <c r="AR84" s="712"/>
      <c r="AS84" s="712"/>
      <c r="AT84" s="712"/>
      <c r="AU84" s="713"/>
    </row>
    <row r="85" spans="1:47" ht="33" customHeight="1">
      <c r="A85" s="669">
        <f t="shared" si="14"/>
        <v>74</v>
      </c>
      <c r="B85" s="670" t="str">
        <f>IF(基本情報入力シート!C106="","",基本情報入力シート!C106)</f>
        <v/>
      </c>
      <c r="C85" s="671" t="str">
        <f>IF(基本情報入力シート!D106="","",基本情報入力シート!D106)</f>
        <v/>
      </c>
      <c r="D85" s="672" t="str">
        <f>IF(基本情報入力シート!E106="","",基本情報入力シート!E106)</f>
        <v/>
      </c>
      <c r="E85" s="672" t="str">
        <f>IF(基本情報入力シート!F106="","",基本情報入力シート!F106)</f>
        <v/>
      </c>
      <c r="F85" s="672" t="str">
        <f>IF(基本情報入力シート!G106="","",基本情報入力シート!G106)</f>
        <v/>
      </c>
      <c r="G85" s="672" t="str">
        <f>IF(基本情報入力シート!H106="","",基本情報入力シート!H106)</f>
        <v/>
      </c>
      <c r="H85" s="672" t="str">
        <f>IF(基本情報入力シート!I106="","",基本情報入力シート!I106)</f>
        <v/>
      </c>
      <c r="I85" s="672" t="str">
        <f>IF(基本情報入力シート!J106="","",基本情報入力シート!J106)</f>
        <v/>
      </c>
      <c r="J85" s="672" t="str">
        <f>IF(基本情報入力シート!K106="","",基本情報入力シート!K106)</f>
        <v/>
      </c>
      <c r="K85" s="673" t="str">
        <f>IF(基本情報入力シート!L106="","",基本情報入力シート!L106)</f>
        <v/>
      </c>
      <c r="L85" s="674" t="str">
        <f>IF(基本情報入力シート!M106="","",基本情報入力シート!M106)</f>
        <v/>
      </c>
      <c r="M85" s="674" t="str">
        <f>IF(基本情報入力シート!R106="","",基本情報入力シート!R106)</f>
        <v/>
      </c>
      <c r="N85" s="674" t="str">
        <f>IF(基本情報入力シート!W106="","",基本情報入力シート!W106)</f>
        <v/>
      </c>
      <c r="O85" s="669" t="str">
        <f>IF(基本情報入力シート!X106="","",基本情報入力シート!X106)</f>
        <v/>
      </c>
      <c r="P85" s="675" t="str">
        <f>IF(基本情報入力シート!Y106="","",基本情報入力シート!Y106)</f>
        <v/>
      </c>
      <c r="Q85" s="676" t="str">
        <f>IF(基本情報入力シート!Z106="","",基本情報入力シート!Z106)</f>
        <v/>
      </c>
      <c r="R85" s="702" t="str">
        <f>IF(基本情報入力シート!AA106="","",基本情報入力シート!AA106)</f>
        <v/>
      </c>
      <c r="S85" s="703"/>
      <c r="T85" s="704"/>
      <c r="U85" s="705" t="s">
        <v>445</v>
      </c>
      <c r="V85" s="706"/>
      <c r="W85" s="188" t="s">
        <v>100</v>
      </c>
      <c r="X85" s="707"/>
      <c r="Y85" s="384" t="s">
        <v>131</v>
      </c>
      <c r="Z85" s="707"/>
      <c r="AA85" s="455" t="s">
        <v>353</v>
      </c>
      <c r="AB85" s="707"/>
      <c r="AC85" s="384" t="s">
        <v>131</v>
      </c>
      <c r="AD85" s="707"/>
      <c r="AE85" s="384" t="s">
        <v>132</v>
      </c>
      <c r="AF85" s="683" t="s">
        <v>168</v>
      </c>
      <c r="AG85" s="684" t="str">
        <f t="shared" si="10"/>
        <v/>
      </c>
      <c r="AH85" s="709" t="s">
        <v>354</v>
      </c>
      <c r="AI85" s="685" t="str">
        <f t="shared" si="11"/>
        <v/>
      </c>
      <c r="AJ85" s="96"/>
      <c r="AK85" s="710" t="str">
        <f t="shared" si="12"/>
        <v>○</v>
      </c>
      <c r="AL85" s="711" t="str">
        <f t="shared" si="13"/>
        <v/>
      </c>
      <c r="AM85" s="712"/>
      <c r="AN85" s="712"/>
      <c r="AO85" s="712"/>
      <c r="AP85" s="712"/>
      <c r="AQ85" s="712"/>
      <c r="AR85" s="712"/>
      <c r="AS85" s="712"/>
      <c r="AT85" s="712"/>
      <c r="AU85" s="713"/>
    </row>
    <row r="86" spans="1:47" ht="33" customHeight="1">
      <c r="A86" s="669">
        <f t="shared" si="14"/>
        <v>75</v>
      </c>
      <c r="B86" s="670" t="str">
        <f>IF(基本情報入力シート!C107="","",基本情報入力シート!C107)</f>
        <v/>
      </c>
      <c r="C86" s="671" t="str">
        <f>IF(基本情報入力シート!D107="","",基本情報入力シート!D107)</f>
        <v/>
      </c>
      <c r="D86" s="672" t="str">
        <f>IF(基本情報入力シート!E107="","",基本情報入力シート!E107)</f>
        <v/>
      </c>
      <c r="E86" s="672" t="str">
        <f>IF(基本情報入力シート!F107="","",基本情報入力シート!F107)</f>
        <v/>
      </c>
      <c r="F86" s="672" t="str">
        <f>IF(基本情報入力シート!G107="","",基本情報入力シート!G107)</f>
        <v/>
      </c>
      <c r="G86" s="672" t="str">
        <f>IF(基本情報入力シート!H107="","",基本情報入力シート!H107)</f>
        <v/>
      </c>
      <c r="H86" s="672" t="str">
        <f>IF(基本情報入力シート!I107="","",基本情報入力シート!I107)</f>
        <v/>
      </c>
      <c r="I86" s="672" t="str">
        <f>IF(基本情報入力シート!J107="","",基本情報入力シート!J107)</f>
        <v/>
      </c>
      <c r="J86" s="672" t="str">
        <f>IF(基本情報入力シート!K107="","",基本情報入力シート!K107)</f>
        <v/>
      </c>
      <c r="K86" s="673" t="str">
        <f>IF(基本情報入力シート!L107="","",基本情報入力シート!L107)</f>
        <v/>
      </c>
      <c r="L86" s="674" t="str">
        <f>IF(基本情報入力シート!M107="","",基本情報入力シート!M107)</f>
        <v/>
      </c>
      <c r="M86" s="674" t="str">
        <f>IF(基本情報入力シート!R107="","",基本情報入力シート!R107)</f>
        <v/>
      </c>
      <c r="N86" s="674" t="str">
        <f>IF(基本情報入力シート!W107="","",基本情報入力シート!W107)</f>
        <v/>
      </c>
      <c r="O86" s="669" t="str">
        <f>IF(基本情報入力シート!X107="","",基本情報入力シート!X107)</f>
        <v/>
      </c>
      <c r="P86" s="675" t="str">
        <f>IF(基本情報入力シート!Y107="","",基本情報入力シート!Y107)</f>
        <v/>
      </c>
      <c r="Q86" s="676" t="str">
        <f>IF(基本情報入力シート!Z107="","",基本情報入力シート!Z107)</f>
        <v/>
      </c>
      <c r="R86" s="702" t="str">
        <f>IF(基本情報入力シート!AA107="","",基本情報入力シート!AA107)</f>
        <v/>
      </c>
      <c r="S86" s="703"/>
      <c r="T86" s="704"/>
      <c r="U86" s="705" t="s">
        <v>445</v>
      </c>
      <c r="V86" s="706"/>
      <c r="W86" s="188" t="s">
        <v>100</v>
      </c>
      <c r="X86" s="707"/>
      <c r="Y86" s="384" t="s">
        <v>131</v>
      </c>
      <c r="Z86" s="707"/>
      <c r="AA86" s="455" t="s">
        <v>353</v>
      </c>
      <c r="AB86" s="707"/>
      <c r="AC86" s="384" t="s">
        <v>131</v>
      </c>
      <c r="AD86" s="707"/>
      <c r="AE86" s="384" t="s">
        <v>132</v>
      </c>
      <c r="AF86" s="683" t="s">
        <v>168</v>
      </c>
      <c r="AG86" s="684" t="str">
        <f t="shared" si="10"/>
        <v/>
      </c>
      <c r="AH86" s="709" t="s">
        <v>354</v>
      </c>
      <c r="AI86" s="685" t="str">
        <f t="shared" si="11"/>
        <v/>
      </c>
      <c r="AJ86" s="96"/>
      <c r="AK86" s="710" t="str">
        <f t="shared" si="12"/>
        <v>○</v>
      </c>
      <c r="AL86" s="711" t="str">
        <f t="shared" si="13"/>
        <v/>
      </c>
      <c r="AM86" s="712"/>
      <c r="AN86" s="712"/>
      <c r="AO86" s="712"/>
      <c r="AP86" s="712"/>
      <c r="AQ86" s="712"/>
      <c r="AR86" s="712"/>
      <c r="AS86" s="712"/>
      <c r="AT86" s="712"/>
      <c r="AU86" s="713"/>
    </row>
    <row r="87" spans="1:47" ht="33" customHeight="1">
      <c r="A87" s="669">
        <f t="shared" si="14"/>
        <v>76</v>
      </c>
      <c r="B87" s="670" t="str">
        <f>IF(基本情報入力シート!C108="","",基本情報入力シート!C108)</f>
        <v/>
      </c>
      <c r="C87" s="671" t="str">
        <f>IF(基本情報入力シート!D108="","",基本情報入力シート!D108)</f>
        <v/>
      </c>
      <c r="D87" s="672" t="str">
        <f>IF(基本情報入力シート!E108="","",基本情報入力シート!E108)</f>
        <v/>
      </c>
      <c r="E87" s="672" t="str">
        <f>IF(基本情報入力シート!F108="","",基本情報入力シート!F108)</f>
        <v/>
      </c>
      <c r="F87" s="672" t="str">
        <f>IF(基本情報入力シート!G108="","",基本情報入力シート!G108)</f>
        <v/>
      </c>
      <c r="G87" s="672" t="str">
        <f>IF(基本情報入力シート!H108="","",基本情報入力シート!H108)</f>
        <v/>
      </c>
      <c r="H87" s="672" t="str">
        <f>IF(基本情報入力シート!I108="","",基本情報入力シート!I108)</f>
        <v/>
      </c>
      <c r="I87" s="672" t="str">
        <f>IF(基本情報入力シート!J108="","",基本情報入力シート!J108)</f>
        <v/>
      </c>
      <c r="J87" s="672" t="str">
        <f>IF(基本情報入力シート!K108="","",基本情報入力シート!K108)</f>
        <v/>
      </c>
      <c r="K87" s="673" t="str">
        <f>IF(基本情報入力シート!L108="","",基本情報入力シート!L108)</f>
        <v/>
      </c>
      <c r="L87" s="674" t="str">
        <f>IF(基本情報入力シート!M108="","",基本情報入力シート!M108)</f>
        <v/>
      </c>
      <c r="M87" s="674" t="str">
        <f>IF(基本情報入力シート!R108="","",基本情報入力シート!R108)</f>
        <v/>
      </c>
      <c r="N87" s="674" t="str">
        <f>IF(基本情報入力シート!W108="","",基本情報入力シート!W108)</f>
        <v/>
      </c>
      <c r="O87" s="669" t="str">
        <f>IF(基本情報入力シート!X108="","",基本情報入力シート!X108)</f>
        <v/>
      </c>
      <c r="P87" s="675" t="str">
        <f>IF(基本情報入力シート!Y108="","",基本情報入力シート!Y108)</f>
        <v/>
      </c>
      <c r="Q87" s="676" t="str">
        <f>IF(基本情報入力シート!Z108="","",基本情報入力シート!Z108)</f>
        <v/>
      </c>
      <c r="R87" s="702" t="str">
        <f>IF(基本情報入力シート!AA108="","",基本情報入力シート!AA108)</f>
        <v/>
      </c>
      <c r="S87" s="703"/>
      <c r="T87" s="704"/>
      <c r="U87" s="705" t="s">
        <v>445</v>
      </c>
      <c r="V87" s="706"/>
      <c r="W87" s="188" t="s">
        <v>100</v>
      </c>
      <c r="X87" s="707"/>
      <c r="Y87" s="384" t="s">
        <v>131</v>
      </c>
      <c r="Z87" s="707"/>
      <c r="AA87" s="455" t="s">
        <v>353</v>
      </c>
      <c r="AB87" s="707"/>
      <c r="AC87" s="384" t="s">
        <v>131</v>
      </c>
      <c r="AD87" s="707"/>
      <c r="AE87" s="384" t="s">
        <v>132</v>
      </c>
      <c r="AF87" s="683" t="s">
        <v>168</v>
      </c>
      <c r="AG87" s="684" t="str">
        <f t="shared" si="10"/>
        <v/>
      </c>
      <c r="AH87" s="709" t="s">
        <v>354</v>
      </c>
      <c r="AI87" s="685" t="str">
        <f t="shared" si="11"/>
        <v/>
      </c>
      <c r="AJ87" s="96"/>
      <c r="AK87" s="710" t="str">
        <f t="shared" si="12"/>
        <v>○</v>
      </c>
      <c r="AL87" s="711" t="str">
        <f t="shared" si="13"/>
        <v/>
      </c>
      <c r="AM87" s="712"/>
      <c r="AN87" s="712"/>
      <c r="AO87" s="712"/>
      <c r="AP87" s="712"/>
      <c r="AQ87" s="712"/>
      <c r="AR87" s="712"/>
      <c r="AS87" s="712"/>
      <c r="AT87" s="712"/>
      <c r="AU87" s="713"/>
    </row>
    <row r="88" spans="1:47" ht="33" customHeight="1">
      <c r="A88" s="669">
        <f t="shared" si="14"/>
        <v>77</v>
      </c>
      <c r="B88" s="670" t="str">
        <f>IF(基本情報入力シート!C109="","",基本情報入力シート!C109)</f>
        <v/>
      </c>
      <c r="C88" s="671" t="str">
        <f>IF(基本情報入力シート!D109="","",基本情報入力シート!D109)</f>
        <v/>
      </c>
      <c r="D88" s="672" t="str">
        <f>IF(基本情報入力シート!E109="","",基本情報入力シート!E109)</f>
        <v/>
      </c>
      <c r="E88" s="672" t="str">
        <f>IF(基本情報入力シート!F109="","",基本情報入力シート!F109)</f>
        <v/>
      </c>
      <c r="F88" s="672" t="str">
        <f>IF(基本情報入力シート!G109="","",基本情報入力シート!G109)</f>
        <v/>
      </c>
      <c r="G88" s="672" t="str">
        <f>IF(基本情報入力シート!H109="","",基本情報入力シート!H109)</f>
        <v/>
      </c>
      <c r="H88" s="672" t="str">
        <f>IF(基本情報入力シート!I109="","",基本情報入力シート!I109)</f>
        <v/>
      </c>
      <c r="I88" s="672" t="str">
        <f>IF(基本情報入力シート!J109="","",基本情報入力シート!J109)</f>
        <v/>
      </c>
      <c r="J88" s="672" t="str">
        <f>IF(基本情報入力シート!K109="","",基本情報入力シート!K109)</f>
        <v/>
      </c>
      <c r="K88" s="673" t="str">
        <f>IF(基本情報入力シート!L109="","",基本情報入力シート!L109)</f>
        <v/>
      </c>
      <c r="L88" s="674" t="str">
        <f>IF(基本情報入力シート!M109="","",基本情報入力シート!M109)</f>
        <v/>
      </c>
      <c r="M88" s="674" t="str">
        <f>IF(基本情報入力シート!R109="","",基本情報入力シート!R109)</f>
        <v/>
      </c>
      <c r="N88" s="674" t="str">
        <f>IF(基本情報入力シート!W109="","",基本情報入力シート!W109)</f>
        <v/>
      </c>
      <c r="O88" s="669" t="str">
        <f>IF(基本情報入力シート!X109="","",基本情報入力シート!X109)</f>
        <v/>
      </c>
      <c r="P88" s="675" t="str">
        <f>IF(基本情報入力シート!Y109="","",基本情報入力シート!Y109)</f>
        <v/>
      </c>
      <c r="Q88" s="676" t="str">
        <f>IF(基本情報入力シート!Z109="","",基本情報入力シート!Z109)</f>
        <v/>
      </c>
      <c r="R88" s="702" t="str">
        <f>IF(基本情報入力シート!AA109="","",基本情報入力シート!AA109)</f>
        <v/>
      </c>
      <c r="S88" s="703"/>
      <c r="T88" s="704"/>
      <c r="U88" s="705" t="s">
        <v>445</v>
      </c>
      <c r="V88" s="706"/>
      <c r="W88" s="188" t="s">
        <v>100</v>
      </c>
      <c r="X88" s="707"/>
      <c r="Y88" s="384" t="s">
        <v>131</v>
      </c>
      <c r="Z88" s="707"/>
      <c r="AA88" s="455" t="s">
        <v>353</v>
      </c>
      <c r="AB88" s="707"/>
      <c r="AC88" s="384" t="s">
        <v>131</v>
      </c>
      <c r="AD88" s="707"/>
      <c r="AE88" s="384" t="s">
        <v>132</v>
      </c>
      <c r="AF88" s="683" t="s">
        <v>168</v>
      </c>
      <c r="AG88" s="684" t="str">
        <f t="shared" si="10"/>
        <v/>
      </c>
      <c r="AH88" s="709" t="s">
        <v>354</v>
      </c>
      <c r="AI88" s="685" t="str">
        <f t="shared" si="11"/>
        <v/>
      </c>
      <c r="AJ88" s="96"/>
      <c r="AK88" s="710" t="str">
        <f t="shared" si="12"/>
        <v>○</v>
      </c>
      <c r="AL88" s="711" t="str">
        <f t="shared" si="13"/>
        <v/>
      </c>
      <c r="AM88" s="712"/>
      <c r="AN88" s="712"/>
      <c r="AO88" s="712"/>
      <c r="AP88" s="712"/>
      <c r="AQ88" s="712"/>
      <c r="AR88" s="712"/>
      <c r="AS88" s="712"/>
      <c r="AT88" s="712"/>
      <c r="AU88" s="713"/>
    </row>
    <row r="89" spans="1:47" ht="33" customHeight="1">
      <c r="A89" s="669">
        <f t="shared" si="14"/>
        <v>78</v>
      </c>
      <c r="B89" s="670" t="str">
        <f>IF(基本情報入力シート!C110="","",基本情報入力シート!C110)</f>
        <v/>
      </c>
      <c r="C89" s="671" t="str">
        <f>IF(基本情報入力シート!D110="","",基本情報入力シート!D110)</f>
        <v/>
      </c>
      <c r="D89" s="672" t="str">
        <f>IF(基本情報入力シート!E110="","",基本情報入力シート!E110)</f>
        <v/>
      </c>
      <c r="E89" s="672" t="str">
        <f>IF(基本情報入力シート!F110="","",基本情報入力シート!F110)</f>
        <v/>
      </c>
      <c r="F89" s="672" t="str">
        <f>IF(基本情報入力シート!G110="","",基本情報入力シート!G110)</f>
        <v/>
      </c>
      <c r="G89" s="672" t="str">
        <f>IF(基本情報入力シート!H110="","",基本情報入力シート!H110)</f>
        <v/>
      </c>
      <c r="H89" s="672" t="str">
        <f>IF(基本情報入力シート!I110="","",基本情報入力シート!I110)</f>
        <v/>
      </c>
      <c r="I89" s="672" t="str">
        <f>IF(基本情報入力シート!J110="","",基本情報入力シート!J110)</f>
        <v/>
      </c>
      <c r="J89" s="672" t="str">
        <f>IF(基本情報入力シート!K110="","",基本情報入力シート!K110)</f>
        <v/>
      </c>
      <c r="K89" s="673" t="str">
        <f>IF(基本情報入力シート!L110="","",基本情報入力シート!L110)</f>
        <v/>
      </c>
      <c r="L89" s="674" t="str">
        <f>IF(基本情報入力シート!M110="","",基本情報入力シート!M110)</f>
        <v/>
      </c>
      <c r="M89" s="674" t="str">
        <f>IF(基本情報入力シート!R110="","",基本情報入力シート!R110)</f>
        <v/>
      </c>
      <c r="N89" s="674" t="str">
        <f>IF(基本情報入力シート!W110="","",基本情報入力シート!W110)</f>
        <v/>
      </c>
      <c r="O89" s="669" t="str">
        <f>IF(基本情報入力シート!X110="","",基本情報入力シート!X110)</f>
        <v/>
      </c>
      <c r="P89" s="675" t="str">
        <f>IF(基本情報入力シート!Y110="","",基本情報入力シート!Y110)</f>
        <v/>
      </c>
      <c r="Q89" s="676" t="str">
        <f>IF(基本情報入力シート!Z110="","",基本情報入力シート!Z110)</f>
        <v/>
      </c>
      <c r="R89" s="702" t="str">
        <f>IF(基本情報入力シート!AA110="","",基本情報入力シート!AA110)</f>
        <v/>
      </c>
      <c r="S89" s="703"/>
      <c r="T89" s="704"/>
      <c r="U89" s="705" t="s">
        <v>445</v>
      </c>
      <c r="V89" s="706"/>
      <c r="W89" s="188" t="s">
        <v>100</v>
      </c>
      <c r="X89" s="707"/>
      <c r="Y89" s="384" t="s">
        <v>131</v>
      </c>
      <c r="Z89" s="707"/>
      <c r="AA89" s="455" t="s">
        <v>353</v>
      </c>
      <c r="AB89" s="707"/>
      <c r="AC89" s="384" t="s">
        <v>131</v>
      </c>
      <c r="AD89" s="707"/>
      <c r="AE89" s="384" t="s">
        <v>132</v>
      </c>
      <c r="AF89" s="683" t="s">
        <v>168</v>
      </c>
      <c r="AG89" s="684" t="str">
        <f t="shared" si="10"/>
        <v/>
      </c>
      <c r="AH89" s="709" t="s">
        <v>354</v>
      </c>
      <c r="AI89" s="685" t="str">
        <f t="shared" si="11"/>
        <v/>
      </c>
      <c r="AJ89" s="96"/>
      <c r="AK89" s="710" t="str">
        <f t="shared" si="12"/>
        <v>○</v>
      </c>
      <c r="AL89" s="711" t="str">
        <f t="shared" si="13"/>
        <v/>
      </c>
      <c r="AM89" s="712"/>
      <c r="AN89" s="712"/>
      <c r="AO89" s="712"/>
      <c r="AP89" s="712"/>
      <c r="AQ89" s="712"/>
      <c r="AR89" s="712"/>
      <c r="AS89" s="712"/>
      <c r="AT89" s="712"/>
      <c r="AU89" s="713"/>
    </row>
    <row r="90" spans="1:47" ht="33" customHeight="1">
      <c r="A90" s="669">
        <f t="shared" si="14"/>
        <v>79</v>
      </c>
      <c r="B90" s="670" t="str">
        <f>IF(基本情報入力シート!C111="","",基本情報入力シート!C111)</f>
        <v/>
      </c>
      <c r="C90" s="671" t="str">
        <f>IF(基本情報入力シート!D111="","",基本情報入力シート!D111)</f>
        <v/>
      </c>
      <c r="D90" s="672" t="str">
        <f>IF(基本情報入力シート!E111="","",基本情報入力シート!E111)</f>
        <v/>
      </c>
      <c r="E90" s="672" t="str">
        <f>IF(基本情報入力シート!F111="","",基本情報入力シート!F111)</f>
        <v/>
      </c>
      <c r="F90" s="672" t="str">
        <f>IF(基本情報入力シート!G111="","",基本情報入力シート!G111)</f>
        <v/>
      </c>
      <c r="G90" s="672" t="str">
        <f>IF(基本情報入力シート!H111="","",基本情報入力シート!H111)</f>
        <v/>
      </c>
      <c r="H90" s="672" t="str">
        <f>IF(基本情報入力シート!I111="","",基本情報入力シート!I111)</f>
        <v/>
      </c>
      <c r="I90" s="672" t="str">
        <f>IF(基本情報入力シート!J111="","",基本情報入力シート!J111)</f>
        <v/>
      </c>
      <c r="J90" s="672" t="str">
        <f>IF(基本情報入力シート!K111="","",基本情報入力シート!K111)</f>
        <v/>
      </c>
      <c r="K90" s="673" t="str">
        <f>IF(基本情報入力シート!L111="","",基本情報入力シート!L111)</f>
        <v/>
      </c>
      <c r="L90" s="674" t="str">
        <f>IF(基本情報入力シート!M111="","",基本情報入力シート!M111)</f>
        <v/>
      </c>
      <c r="M90" s="674" t="str">
        <f>IF(基本情報入力シート!R111="","",基本情報入力シート!R111)</f>
        <v/>
      </c>
      <c r="N90" s="674" t="str">
        <f>IF(基本情報入力シート!W111="","",基本情報入力シート!W111)</f>
        <v/>
      </c>
      <c r="O90" s="669" t="str">
        <f>IF(基本情報入力シート!X111="","",基本情報入力シート!X111)</f>
        <v/>
      </c>
      <c r="P90" s="675" t="str">
        <f>IF(基本情報入力シート!Y111="","",基本情報入力シート!Y111)</f>
        <v/>
      </c>
      <c r="Q90" s="676" t="str">
        <f>IF(基本情報入力シート!Z111="","",基本情報入力シート!Z111)</f>
        <v/>
      </c>
      <c r="R90" s="702" t="str">
        <f>IF(基本情報入力シート!AA111="","",基本情報入力シート!AA111)</f>
        <v/>
      </c>
      <c r="S90" s="703"/>
      <c r="T90" s="704"/>
      <c r="U90" s="705" t="s">
        <v>445</v>
      </c>
      <c r="V90" s="706"/>
      <c r="W90" s="188" t="s">
        <v>100</v>
      </c>
      <c r="X90" s="707"/>
      <c r="Y90" s="384" t="s">
        <v>131</v>
      </c>
      <c r="Z90" s="707"/>
      <c r="AA90" s="455" t="s">
        <v>353</v>
      </c>
      <c r="AB90" s="707"/>
      <c r="AC90" s="384" t="s">
        <v>131</v>
      </c>
      <c r="AD90" s="707"/>
      <c r="AE90" s="384" t="s">
        <v>132</v>
      </c>
      <c r="AF90" s="683" t="s">
        <v>168</v>
      </c>
      <c r="AG90" s="684" t="str">
        <f t="shared" si="10"/>
        <v/>
      </c>
      <c r="AH90" s="709" t="s">
        <v>354</v>
      </c>
      <c r="AI90" s="685" t="str">
        <f t="shared" si="11"/>
        <v/>
      </c>
      <c r="AJ90" s="96"/>
      <c r="AK90" s="710" t="str">
        <f t="shared" si="12"/>
        <v>○</v>
      </c>
      <c r="AL90" s="711" t="str">
        <f t="shared" si="13"/>
        <v/>
      </c>
      <c r="AM90" s="712"/>
      <c r="AN90" s="712"/>
      <c r="AO90" s="712"/>
      <c r="AP90" s="712"/>
      <c r="AQ90" s="712"/>
      <c r="AR90" s="712"/>
      <c r="AS90" s="712"/>
      <c r="AT90" s="712"/>
      <c r="AU90" s="713"/>
    </row>
    <row r="91" spans="1:47" ht="33" customHeight="1">
      <c r="A91" s="669">
        <f t="shared" si="14"/>
        <v>80</v>
      </c>
      <c r="B91" s="670" t="str">
        <f>IF(基本情報入力シート!C112="","",基本情報入力シート!C112)</f>
        <v/>
      </c>
      <c r="C91" s="671" t="str">
        <f>IF(基本情報入力シート!D112="","",基本情報入力シート!D112)</f>
        <v/>
      </c>
      <c r="D91" s="672" t="str">
        <f>IF(基本情報入力シート!E112="","",基本情報入力シート!E112)</f>
        <v/>
      </c>
      <c r="E91" s="672" t="str">
        <f>IF(基本情報入力シート!F112="","",基本情報入力シート!F112)</f>
        <v/>
      </c>
      <c r="F91" s="672" t="str">
        <f>IF(基本情報入力シート!G112="","",基本情報入力シート!G112)</f>
        <v/>
      </c>
      <c r="G91" s="672" t="str">
        <f>IF(基本情報入力シート!H112="","",基本情報入力シート!H112)</f>
        <v/>
      </c>
      <c r="H91" s="672" t="str">
        <f>IF(基本情報入力シート!I112="","",基本情報入力シート!I112)</f>
        <v/>
      </c>
      <c r="I91" s="672" t="str">
        <f>IF(基本情報入力シート!J112="","",基本情報入力シート!J112)</f>
        <v/>
      </c>
      <c r="J91" s="672" t="str">
        <f>IF(基本情報入力シート!K112="","",基本情報入力シート!K112)</f>
        <v/>
      </c>
      <c r="K91" s="673" t="str">
        <f>IF(基本情報入力シート!L112="","",基本情報入力シート!L112)</f>
        <v/>
      </c>
      <c r="L91" s="674" t="str">
        <f>IF(基本情報入力シート!M112="","",基本情報入力シート!M112)</f>
        <v/>
      </c>
      <c r="M91" s="674" t="str">
        <f>IF(基本情報入力シート!R112="","",基本情報入力シート!R112)</f>
        <v/>
      </c>
      <c r="N91" s="674" t="str">
        <f>IF(基本情報入力シート!W112="","",基本情報入力シート!W112)</f>
        <v/>
      </c>
      <c r="O91" s="669" t="str">
        <f>IF(基本情報入力シート!X112="","",基本情報入力シート!X112)</f>
        <v/>
      </c>
      <c r="P91" s="675" t="str">
        <f>IF(基本情報入力シート!Y112="","",基本情報入力シート!Y112)</f>
        <v/>
      </c>
      <c r="Q91" s="676" t="str">
        <f>IF(基本情報入力シート!Z112="","",基本情報入力シート!Z112)</f>
        <v/>
      </c>
      <c r="R91" s="702" t="str">
        <f>IF(基本情報入力シート!AA112="","",基本情報入力シート!AA112)</f>
        <v/>
      </c>
      <c r="S91" s="703"/>
      <c r="T91" s="704"/>
      <c r="U91" s="705" t="s">
        <v>445</v>
      </c>
      <c r="V91" s="706"/>
      <c r="W91" s="188" t="s">
        <v>100</v>
      </c>
      <c r="X91" s="707"/>
      <c r="Y91" s="384" t="s">
        <v>131</v>
      </c>
      <c r="Z91" s="707"/>
      <c r="AA91" s="455" t="s">
        <v>353</v>
      </c>
      <c r="AB91" s="707"/>
      <c r="AC91" s="384" t="s">
        <v>131</v>
      </c>
      <c r="AD91" s="707"/>
      <c r="AE91" s="384" t="s">
        <v>132</v>
      </c>
      <c r="AF91" s="683" t="s">
        <v>168</v>
      </c>
      <c r="AG91" s="684" t="str">
        <f t="shared" si="10"/>
        <v/>
      </c>
      <c r="AH91" s="709" t="s">
        <v>354</v>
      </c>
      <c r="AI91" s="685" t="str">
        <f t="shared" si="11"/>
        <v/>
      </c>
      <c r="AJ91" s="96"/>
      <c r="AK91" s="710" t="str">
        <f t="shared" si="12"/>
        <v>○</v>
      </c>
      <c r="AL91" s="711" t="str">
        <f t="shared" si="13"/>
        <v/>
      </c>
      <c r="AM91" s="712"/>
      <c r="AN91" s="712"/>
      <c r="AO91" s="712"/>
      <c r="AP91" s="712"/>
      <c r="AQ91" s="712"/>
      <c r="AR91" s="712"/>
      <c r="AS91" s="712"/>
      <c r="AT91" s="712"/>
      <c r="AU91" s="713"/>
    </row>
    <row r="92" spans="1:47" ht="33" customHeight="1">
      <c r="A92" s="669">
        <f t="shared" si="14"/>
        <v>81</v>
      </c>
      <c r="B92" s="670" t="str">
        <f>IF(基本情報入力シート!C113="","",基本情報入力シート!C113)</f>
        <v/>
      </c>
      <c r="C92" s="671" t="str">
        <f>IF(基本情報入力シート!D113="","",基本情報入力シート!D113)</f>
        <v/>
      </c>
      <c r="D92" s="672" t="str">
        <f>IF(基本情報入力シート!E113="","",基本情報入力シート!E113)</f>
        <v/>
      </c>
      <c r="E92" s="672" t="str">
        <f>IF(基本情報入力シート!F113="","",基本情報入力シート!F113)</f>
        <v/>
      </c>
      <c r="F92" s="672" t="str">
        <f>IF(基本情報入力シート!G113="","",基本情報入力シート!G113)</f>
        <v/>
      </c>
      <c r="G92" s="672" t="str">
        <f>IF(基本情報入力シート!H113="","",基本情報入力シート!H113)</f>
        <v/>
      </c>
      <c r="H92" s="672" t="str">
        <f>IF(基本情報入力シート!I113="","",基本情報入力シート!I113)</f>
        <v/>
      </c>
      <c r="I92" s="672" t="str">
        <f>IF(基本情報入力シート!J113="","",基本情報入力シート!J113)</f>
        <v/>
      </c>
      <c r="J92" s="672" t="str">
        <f>IF(基本情報入力シート!K113="","",基本情報入力シート!K113)</f>
        <v/>
      </c>
      <c r="K92" s="673" t="str">
        <f>IF(基本情報入力シート!L113="","",基本情報入力シート!L113)</f>
        <v/>
      </c>
      <c r="L92" s="674" t="str">
        <f>IF(基本情報入力シート!M113="","",基本情報入力シート!M113)</f>
        <v/>
      </c>
      <c r="M92" s="674" t="str">
        <f>IF(基本情報入力シート!R113="","",基本情報入力シート!R113)</f>
        <v/>
      </c>
      <c r="N92" s="674" t="str">
        <f>IF(基本情報入力シート!W113="","",基本情報入力シート!W113)</f>
        <v/>
      </c>
      <c r="O92" s="669" t="str">
        <f>IF(基本情報入力シート!X113="","",基本情報入力シート!X113)</f>
        <v/>
      </c>
      <c r="P92" s="675" t="str">
        <f>IF(基本情報入力シート!Y113="","",基本情報入力シート!Y113)</f>
        <v/>
      </c>
      <c r="Q92" s="676" t="str">
        <f>IF(基本情報入力シート!Z113="","",基本情報入力シート!Z113)</f>
        <v/>
      </c>
      <c r="R92" s="702" t="str">
        <f>IF(基本情報入力シート!AA113="","",基本情報入力シート!AA113)</f>
        <v/>
      </c>
      <c r="S92" s="703"/>
      <c r="T92" s="704"/>
      <c r="U92" s="705" t="s">
        <v>445</v>
      </c>
      <c r="V92" s="706"/>
      <c r="W92" s="188" t="s">
        <v>100</v>
      </c>
      <c r="X92" s="707"/>
      <c r="Y92" s="384" t="s">
        <v>131</v>
      </c>
      <c r="Z92" s="707"/>
      <c r="AA92" s="455" t="s">
        <v>353</v>
      </c>
      <c r="AB92" s="707"/>
      <c r="AC92" s="384" t="s">
        <v>131</v>
      </c>
      <c r="AD92" s="707"/>
      <c r="AE92" s="384" t="s">
        <v>132</v>
      </c>
      <c r="AF92" s="683" t="s">
        <v>168</v>
      </c>
      <c r="AG92" s="684" t="str">
        <f t="shared" si="10"/>
        <v/>
      </c>
      <c r="AH92" s="709" t="s">
        <v>354</v>
      </c>
      <c r="AI92" s="685" t="str">
        <f t="shared" si="11"/>
        <v/>
      </c>
      <c r="AJ92" s="96"/>
      <c r="AK92" s="710" t="str">
        <f t="shared" si="12"/>
        <v>○</v>
      </c>
      <c r="AL92" s="711" t="str">
        <f t="shared" si="13"/>
        <v/>
      </c>
      <c r="AM92" s="712"/>
      <c r="AN92" s="712"/>
      <c r="AO92" s="712"/>
      <c r="AP92" s="712"/>
      <c r="AQ92" s="712"/>
      <c r="AR92" s="712"/>
      <c r="AS92" s="712"/>
      <c r="AT92" s="712"/>
      <c r="AU92" s="713"/>
    </row>
    <row r="93" spans="1:47" ht="33" customHeight="1">
      <c r="A93" s="669">
        <f t="shared" si="14"/>
        <v>82</v>
      </c>
      <c r="B93" s="670" t="str">
        <f>IF(基本情報入力シート!C114="","",基本情報入力シート!C114)</f>
        <v/>
      </c>
      <c r="C93" s="671" t="str">
        <f>IF(基本情報入力シート!D114="","",基本情報入力シート!D114)</f>
        <v/>
      </c>
      <c r="D93" s="672" t="str">
        <f>IF(基本情報入力シート!E114="","",基本情報入力シート!E114)</f>
        <v/>
      </c>
      <c r="E93" s="672" t="str">
        <f>IF(基本情報入力シート!F114="","",基本情報入力シート!F114)</f>
        <v/>
      </c>
      <c r="F93" s="672" t="str">
        <f>IF(基本情報入力シート!G114="","",基本情報入力シート!G114)</f>
        <v/>
      </c>
      <c r="G93" s="672" t="str">
        <f>IF(基本情報入力シート!H114="","",基本情報入力シート!H114)</f>
        <v/>
      </c>
      <c r="H93" s="672" t="str">
        <f>IF(基本情報入力シート!I114="","",基本情報入力シート!I114)</f>
        <v/>
      </c>
      <c r="I93" s="672" t="str">
        <f>IF(基本情報入力シート!J114="","",基本情報入力シート!J114)</f>
        <v/>
      </c>
      <c r="J93" s="672" t="str">
        <f>IF(基本情報入力シート!K114="","",基本情報入力シート!K114)</f>
        <v/>
      </c>
      <c r="K93" s="673" t="str">
        <f>IF(基本情報入力シート!L114="","",基本情報入力シート!L114)</f>
        <v/>
      </c>
      <c r="L93" s="674" t="str">
        <f>IF(基本情報入力シート!M114="","",基本情報入力シート!M114)</f>
        <v/>
      </c>
      <c r="M93" s="674" t="str">
        <f>IF(基本情報入力シート!R114="","",基本情報入力シート!R114)</f>
        <v/>
      </c>
      <c r="N93" s="674" t="str">
        <f>IF(基本情報入力シート!W114="","",基本情報入力シート!W114)</f>
        <v/>
      </c>
      <c r="O93" s="669" t="str">
        <f>IF(基本情報入力シート!X114="","",基本情報入力シート!X114)</f>
        <v/>
      </c>
      <c r="P93" s="675" t="str">
        <f>IF(基本情報入力シート!Y114="","",基本情報入力シート!Y114)</f>
        <v/>
      </c>
      <c r="Q93" s="676" t="str">
        <f>IF(基本情報入力シート!Z114="","",基本情報入力シート!Z114)</f>
        <v/>
      </c>
      <c r="R93" s="702" t="str">
        <f>IF(基本情報入力シート!AA114="","",基本情報入力シート!AA114)</f>
        <v/>
      </c>
      <c r="S93" s="703"/>
      <c r="T93" s="704"/>
      <c r="U93" s="705" t="s">
        <v>445</v>
      </c>
      <c r="V93" s="706"/>
      <c r="W93" s="188" t="s">
        <v>100</v>
      </c>
      <c r="X93" s="707"/>
      <c r="Y93" s="384" t="s">
        <v>131</v>
      </c>
      <c r="Z93" s="707"/>
      <c r="AA93" s="455" t="s">
        <v>353</v>
      </c>
      <c r="AB93" s="707"/>
      <c r="AC93" s="384" t="s">
        <v>131</v>
      </c>
      <c r="AD93" s="707"/>
      <c r="AE93" s="384" t="s">
        <v>132</v>
      </c>
      <c r="AF93" s="683" t="s">
        <v>168</v>
      </c>
      <c r="AG93" s="684" t="str">
        <f t="shared" si="10"/>
        <v/>
      </c>
      <c r="AH93" s="709" t="s">
        <v>354</v>
      </c>
      <c r="AI93" s="685" t="str">
        <f t="shared" si="11"/>
        <v/>
      </c>
      <c r="AJ93" s="96"/>
      <c r="AK93" s="710" t="str">
        <f t="shared" si="12"/>
        <v>○</v>
      </c>
      <c r="AL93" s="711" t="str">
        <f t="shared" si="13"/>
        <v/>
      </c>
      <c r="AM93" s="712"/>
      <c r="AN93" s="712"/>
      <c r="AO93" s="712"/>
      <c r="AP93" s="712"/>
      <c r="AQ93" s="712"/>
      <c r="AR93" s="712"/>
      <c r="AS93" s="712"/>
      <c r="AT93" s="712"/>
      <c r="AU93" s="713"/>
    </row>
    <row r="94" spans="1:47" ht="33" customHeight="1">
      <c r="A94" s="669">
        <f t="shared" si="14"/>
        <v>83</v>
      </c>
      <c r="B94" s="670" t="str">
        <f>IF(基本情報入力シート!C115="","",基本情報入力シート!C115)</f>
        <v/>
      </c>
      <c r="C94" s="671" t="str">
        <f>IF(基本情報入力シート!D115="","",基本情報入力シート!D115)</f>
        <v/>
      </c>
      <c r="D94" s="672" t="str">
        <f>IF(基本情報入力シート!E115="","",基本情報入力シート!E115)</f>
        <v/>
      </c>
      <c r="E94" s="672" t="str">
        <f>IF(基本情報入力シート!F115="","",基本情報入力シート!F115)</f>
        <v/>
      </c>
      <c r="F94" s="672" t="str">
        <f>IF(基本情報入力シート!G115="","",基本情報入力シート!G115)</f>
        <v/>
      </c>
      <c r="G94" s="672" t="str">
        <f>IF(基本情報入力シート!H115="","",基本情報入力シート!H115)</f>
        <v/>
      </c>
      <c r="H94" s="672" t="str">
        <f>IF(基本情報入力シート!I115="","",基本情報入力シート!I115)</f>
        <v/>
      </c>
      <c r="I94" s="672" t="str">
        <f>IF(基本情報入力シート!J115="","",基本情報入力シート!J115)</f>
        <v/>
      </c>
      <c r="J94" s="672" t="str">
        <f>IF(基本情報入力シート!K115="","",基本情報入力シート!K115)</f>
        <v/>
      </c>
      <c r="K94" s="673" t="str">
        <f>IF(基本情報入力シート!L115="","",基本情報入力シート!L115)</f>
        <v/>
      </c>
      <c r="L94" s="674" t="str">
        <f>IF(基本情報入力シート!M115="","",基本情報入力シート!M115)</f>
        <v/>
      </c>
      <c r="M94" s="674" t="str">
        <f>IF(基本情報入力シート!R115="","",基本情報入力シート!R115)</f>
        <v/>
      </c>
      <c r="N94" s="674" t="str">
        <f>IF(基本情報入力シート!W115="","",基本情報入力シート!W115)</f>
        <v/>
      </c>
      <c r="O94" s="669" t="str">
        <f>IF(基本情報入力シート!X115="","",基本情報入力シート!X115)</f>
        <v/>
      </c>
      <c r="P94" s="675" t="str">
        <f>IF(基本情報入力シート!Y115="","",基本情報入力シート!Y115)</f>
        <v/>
      </c>
      <c r="Q94" s="676" t="str">
        <f>IF(基本情報入力シート!Z115="","",基本情報入力シート!Z115)</f>
        <v/>
      </c>
      <c r="R94" s="702" t="str">
        <f>IF(基本情報入力シート!AA115="","",基本情報入力シート!AA115)</f>
        <v/>
      </c>
      <c r="S94" s="703"/>
      <c r="T94" s="704"/>
      <c r="U94" s="705" t="s">
        <v>445</v>
      </c>
      <c r="V94" s="706"/>
      <c r="W94" s="188" t="s">
        <v>100</v>
      </c>
      <c r="X94" s="707"/>
      <c r="Y94" s="384" t="s">
        <v>131</v>
      </c>
      <c r="Z94" s="707"/>
      <c r="AA94" s="455" t="s">
        <v>353</v>
      </c>
      <c r="AB94" s="707"/>
      <c r="AC94" s="384" t="s">
        <v>131</v>
      </c>
      <c r="AD94" s="707"/>
      <c r="AE94" s="384" t="s">
        <v>132</v>
      </c>
      <c r="AF94" s="683" t="s">
        <v>168</v>
      </c>
      <c r="AG94" s="684" t="str">
        <f t="shared" si="10"/>
        <v/>
      </c>
      <c r="AH94" s="709" t="s">
        <v>354</v>
      </c>
      <c r="AI94" s="685" t="str">
        <f t="shared" si="11"/>
        <v/>
      </c>
      <c r="AJ94" s="96"/>
      <c r="AK94" s="710" t="str">
        <f t="shared" si="12"/>
        <v>○</v>
      </c>
      <c r="AL94" s="711" t="str">
        <f t="shared" si="13"/>
        <v/>
      </c>
      <c r="AM94" s="712"/>
      <c r="AN94" s="712"/>
      <c r="AO94" s="712"/>
      <c r="AP94" s="712"/>
      <c r="AQ94" s="712"/>
      <c r="AR94" s="712"/>
      <c r="AS94" s="712"/>
      <c r="AT94" s="712"/>
      <c r="AU94" s="713"/>
    </row>
    <row r="95" spans="1:47" ht="33" customHeight="1">
      <c r="A95" s="669">
        <f t="shared" si="14"/>
        <v>84</v>
      </c>
      <c r="B95" s="670" t="str">
        <f>IF(基本情報入力シート!C116="","",基本情報入力シート!C116)</f>
        <v/>
      </c>
      <c r="C95" s="671" t="str">
        <f>IF(基本情報入力シート!D116="","",基本情報入力シート!D116)</f>
        <v/>
      </c>
      <c r="D95" s="672" t="str">
        <f>IF(基本情報入力シート!E116="","",基本情報入力シート!E116)</f>
        <v/>
      </c>
      <c r="E95" s="672" t="str">
        <f>IF(基本情報入力シート!F116="","",基本情報入力シート!F116)</f>
        <v/>
      </c>
      <c r="F95" s="672" t="str">
        <f>IF(基本情報入力シート!G116="","",基本情報入力シート!G116)</f>
        <v/>
      </c>
      <c r="G95" s="672" t="str">
        <f>IF(基本情報入力シート!H116="","",基本情報入力シート!H116)</f>
        <v/>
      </c>
      <c r="H95" s="672" t="str">
        <f>IF(基本情報入力シート!I116="","",基本情報入力シート!I116)</f>
        <v/>
      </c>
      <c r="I95" s="672" t="str">
        <f>IF(基本情報入力シート!J116="","",基本情報入力シート!J116)</f>
        <v/>
      </c>
      <c r="J95" s="672" t="str">
        <f>IF(基本情報入力シート!K116="","",基本情報入力シート!K116)</f>
        <v/>
      </c>
      <c r="K95" s="673" t="str">
        <f>IF(基本情報入力シート!L116="","",基本情報入力シート!L116)</f>
        <v/>
      </c>
      <c r="L95" s="674" t="str">
        <f>IF(基本情報入力シート!M116="","",基本情報入力シート!M116)</f>
        <v/>
      </c>
      <c r="M95" s="674" t="str">
        <f>IF(基本情報入力シート!R116="","",基本情報入力シート!R116)</f>
        <v/>
      </c>
      <c r="N95" s="674" t="str">
        <f>IF(基本情報入力シート!W116="","",基本情報入力シート!W116)</f>
        <v/>
      </c>
      <c r="O95" s="669" t="str">
        <f>IF(基本情報入力シート!X116="","",基本情報入力シート!X116)</f>
        <v/>
      </c>
      <c r="P95" s="675" t="str">
        <f>IF(基本情報入力シート!Y116="","",基本情報入力シート!Y116)</f>
        <v/>
      </c>
      <c r="Q95" s="676" t="str">
        <f>IF(基本情報入力シート!Z116="","",基本情報入力シート!Z116)</f>
        <v/>
      </c>
      <c r="R95" s="702" t="str">
        <f>IF(基本情報入力シート!AA116="","",基本情報入力シート!AA116)</f>
        <v/>
      </c>
      <c r="S95" s="703"/>
      <c r="T95" s="704"/>
      <c r="U95" s="705" t="s">
        <v>445</v>
      </c>
      <c r="V95" s="706"/>
      <c r="W95" s="188" t="s">
        <v>100</v>
      </c>
      <c r="X95" s="707"/>
      <c r="Y95" s="384" t="s">
        <v>131</v>
      </c>
      <c r="Z95" s="707"/>
      <c r="AA95" s="455" t="s">
        <v>353</v>
      </c>
      <c r="AB95" s="707"/>
      <c r="AC95" s="384" t="s">
        <v>131</v>
      </c>
      <c r="AD95" s="707"/>
      <c r="AE95" s="384" t="s">
        <v>132</v>
      </c>
      <c r="AF95" s="683" t="s">
        <v>168</v>
      </c>
      <c r="AG95" s="684" t="str">
        <f t="shared" si="10"/>
        <v/>
      </c>
      <c r="AH95" s="709" t="s">
        <v>354</v>
      </c>
      <c r="AI95" s="685" t="str">
        <f t="shared" si="11"/>
        <v/>
      </c>
      <c r="AJ95" s="96"/>
      <c r="AK95" s="710" t="str">
        <f t="shared" si="12"/>
        <v>○</v>
      </c>
      <c r="AL95" s="711" t="str">
        <f t="shared" si="13"/>
        <v/>
      </c>
      <c r="AM95" s="712"/>
      <c r="AN95" s="712"/>
      <c r="AO95" s="712"/>
      <c r="AP95" s="712"/>
      <c r="AQ95" s="712"/>
      <c r="AR95" s="712"/>
      <c r="AS95" s="712"/>
      <c r="AT95" s="712"/>
      <c r="AU95" s="713"/>
    </row>
    <row r="96" spans="1:47" ht="33" customHeight="1">
      <c r="A96" s="669">
        <f t="shared" si="14"/>
        <v>85</v>
      </c>
      <c r="B96" s="670" t="str">
        <f>IF(基本情報入力シート!C117="","",基本情報入力シート!C117)</f>
        <v/>
      </c>
      <c r="C96" s="671" t="str">
        <f>IF(基本情報入力シート!D117="","",基本情報入力シート!D117)</f>
        <v/>
      </c>
      <c r="D96" s="672" t="str">
        <f>IF(基本情報入力シート!E117="","",基本情報入力シート!E117)</f>
        <v/>
      </c>
      <c r="E96" s="672" t="str">
        <f>IF(基本情報入力シート!F117="","",基本情報入力シート!F117)</f>
        <v/>
      </c>
      <c r="F96" s="672" t="str">
        <f>IF(基本情報入力シート!G117="","",基本情報入力シート!G117)</f>
        <v/>
      </c>
      <c r="G96" s="672" t="str">
        <f>IF(基本情報入力シート!H117="","",基本情報入力シート!H117)</f>
        <v/>
      </c>
      <c r="H96" s="672" t="str">
        <f>IF(基本情報入力シート!I117="","",基本情報入力シート!I117)</f>
        <v/>
      </c>
      <c r="I96" s="672" t="str">
        <f>IF(基本情報入力シート!J117="","",基本情報入力シート!J117)</f>
        <v/>
      </c>
      <c r="J96" s="672" t="str">
        <f>IF(基本情報入力シート!K117="","",基本情報入力シート!K117)</f>
        <v/>
      </c>
      <c r="K96" s="673" t="str">
        <f>IF(基本情報入力シート!L117="","",基本情報入力シート!L117)</f>
        <v/>
      </c>
      <c r="L96" s="674" t="str">
        <f>IF(基本情報入力シート!M117="","",基本情報入力シート!M117)</f>
        <v/>
      </c>
      <c r="M96" s="674" t="str">
        <f>IF(基本情報入力シート!R117="","",基本情報入力シート!R117)</f>
        <v/>
      </c>
      <c r="N96" s="674" t="str">
        <f>IF(基本情報入力シート!W117="","",基本情報入力シート!W117)</f>
        <v/>
      </c>
      <c r="O96" s="669" t="str">
        <f>IF(基本情報入力シート!X117="","",基本情報入力シート!X117)</f>
        <v/>
      </c>
      <c r="P96" s="675" t="str">
        <f>IF(基本情報入力シート!Y117="","",基本情報入力シート!Y117)</f>
        <v/>
      </c>
      <c r="Q96" s="676" t="str">
        <f>IF(基本情報入力シート!Z117="","",基本情報入力シート!Z117)</f>
        <v/>
      </c>
      <c r="R96" s="702" t="str">
        <f>IF(基本情報入力シート!AA117="","",基本情報入力シート!AA117)</f>
        <v/>
      </c>
      <c r="S96" s="703"/>
      <c r="T96" s="704"/>
      <c r="U96" s="705" t="s">
        <v>445</v>
      </c>
      <c r="V96" s="706"/>
      <c r="W96" s="188" t="s">
        <v>100</v>
      </c>
      <c r="X96" s="707"/>
      <c r="Y96" s="384" t="s">
        <v>131</v>
      </c>
      <c r="Z96" s="707"/>
      <c r="AA96" s="455" t="s">
        <v>353</v>
      </c>
      <c r="AB96" s="707"/>
      <c r="AC96" s="384" t="s">
        <v>131</v>
      </c>
      <c r="AD96" s="707"/>
      <c r="AE96" s="384" t="s">
        <v>132</v>
      </c>
      <c r="AF96" s="683" t="s">
        <v>168</v>
      </c>
      <c r="AG96" s="684" t="str">
        <f t="shared" si="10"/>
        <v/>
      </c>
      <c r="AH96" s="709" t="s">
        <v>354</v>
      </c>
      <c r="AI96" s="685" t="str">
        <f t="shared" si="11"/>
        <v/>
      </c>
      <c r="AJ96" s="96"/>
      <c r="AK96" s="710" t="str">
        <f t="shared" si="12"/>
        <v>○</v>
      </c>
      <c r="AL96" s="711" t="str">
        <f t="shared" si="13"/>
        <v/>
      </c>
      <c r="AM96" s="712"/>
      <c r="AN96" s="712"/>
      <c r="AO96" s="712"/>
      <c r="AP96" s="712"/>
      <c r="AQ96" s="712"/>
      <c r="AR96" s="712"/>
      <c r="AS96" s="712"/>
      <c r="AT96" s="712"/>
      <c r="AU96" s="713"/>
    </row>
    <row r="97" spans="1:47" ht="33" customHeight="1">
      <c r="A97" s="669">
        <f t="shared" si="14"/>
        <v>86</v>
      </c>
      <c r="B97" s="670" t="str">
        <f>IF(基本情報入力シート!C118="","",基本情報入力シート!C118)</f>
        <v/>
      </c>
      <c r="C97" s="671" t="str">
        <f>IF(基本情報入力シート!D118="","",基本情報入力シート!D118)</f>
        <v/>
      </c>
      <c r="D97" s="672" t="str">
        <f>IF(基本情報入力シート!E118="","",基本情報入力シート!E118)</f>
        <v/>
      </c>
      <c r="E97" s="672" t="str">
        <f>IF(基本情報入力シート!F118="","",基本情報入力シート!F118)</f>
        <v/>
      </c>
      <c r="F97" s="672" t="str">
        <f>IF(基本情報入力シート!G118="","",基本情報入力シート!G118)</f>
        <v/>
      </c>
      <c r="G97" s="672" t="str">
        <f>IF(基本情報入力シート!H118="","",基本情報入力シート!H118)</f>
        <v/>
      </c>
      <c r="H97" s="672" t="str">
        <f>IF(基本情報入力シート!I118="","",基本情報入力シート!I118)</f>
        <v/>
      </c>
      <c r="I97" s="672" t="str">
        <f>IF(基本情報入力シート!J118="","",基本情報入力シート!J118)</f>
        <v/>
      </c>
      <c r="J97" s="672" t="str">
        <f>IF(基本情報入力シート!K118="","",基本情報入力シート!K118)</f>
        <v/>
      </c>
      <c r="K97" s="673" t="str">
        <f>IF(基本情報入力シート!L118="","",基本情報入力シート!L118)</f>
        <v/>
      </c>
      <c r="L97" s="674" t="str">
        <f>IF(基本情報入力シート!M118="","",基本情報入力シート!M118)</f>
        <v/>
      </c>
      <c r="M97" s="674" t="str">
        <f>IF(基本情報入力シート!R118="","",基本情報入力シート!R118)</f>
        <v/>
      </c>
      <c r="N97" s="674" t="str">
        <f>IF(基本情報入力シート!W118="","",基本情報入力シート!W118)</f>
        <v/>
      </c>
      <c r="O97" s="669" t="str">
        <f>IF(基本情報入力シート!X118="","",基本情報入力シート!X118)</f>
        <v/>
      </c>
      <c r="P97" s="675" t="str">
        <f>IF(基本情報入力シート!Y118="","",基本情報入力シート!Y118)</f>
        <v/>
      </c>
      <c r="Q97" s="676" t="str">
        <f>IF(基本情報入力シート!Z118="","",基本情報入力シート!Z118)</f>
        <v/>
      </c>
      <c r="R97" s="702" t="str">
        <f>IF(基本情報入力シート!AA118="","",基本情報入力シート!AA118)</f>
        <v/>
      </c>
      <c r="S97" s="703"/>
      <c r="T97" s="704"/>
      <c r="U97" s="705" t="s">
        <v>445</v>
      </c>
      <c r="V97" s="706"/>
      <c r="W97" s="188" t="s">
        <v>100</v>
      </c>
      <c r="X97" s="707"/>
      <c r="Y97" s="384" t="s">
        <v>131</v>
      </c>
      <c r="Z97" s="707"/>
      <c r="AA97" s="455" t="s">
        <v>353</v>
      </c>
      <c r="AB97" s="707"/>
      <c r="AC97" s="384" t="s">
        <v>131</v>
      </c>
      <c r="AD97" s="707"/>
      <c r="AE97" s="384" t="s">
        <v>132</v>
      </c>
      <c r="AF97" s="683" t="s">
        <v>168</v>
      </c>
      <c r="AG97" s="684" t="str">
        <f t="shared" si="10"/>
        <v/>
      </c>
      <c r="AH97" s="709" t="s">
        <v>354</v>
      </c>
      <c r="AI97" s="685" t="str">
        <f t="shared" si="11"/>
        <v/>
      </c>
      <c r="AJ97" s="96"/>
      <c r="AK97" s="710" t="str">
        <f t="shared" si="12"/>
        <v>○</v>
      </c>
      <c r="AL97" s="711" t="str">
        <f t="shared" si="13"/>
        <v/>
      </c>
      <c r="AM97" s="712"/>
      <c r="AN97" s="712"/>
      <c r="AO97" s="712"/>
      <c r="AP97" s="712"/>
      <c r="AQ97" s="712"/>
      <c r="AR97" s="712"/>
      <c r="AS97" s="712"/>
      <c r="AT97" s="712"/>
      <c r="AU97" s="713"/>
    </row>
    <row r="98" spans="1:47" ht="33" customHeight="1">
      <c r="A98" s="669">
        <f t="shared" si="14"/>
        <v>87</v>
      </c>
      <c r="B98" s="670" t="str">
        <f>IF(基本情報入力シート!C119="","",基本情報入力シート!C119)</f>
        <v/>
      </c>
      <c r="C98" s="671" t="str">
        <f>IF(基本情報入力シート!D119="","",基本情報入力シート!D119)</f>
        <v/>
      </c>
      <c r="D98" s="672" t="str">
        <f>IF(基本情報入力シート!E119="","",基本情報入力シート!E119)</f>
        <v/>
      </c>
      <c r="E98" s="672" t="str">
        <f>IF(基本情報入力シート!F119="","",基本情報入力シート!F119)</f>
        <v/>
      </c>
      <c r="F98" s="672" t="str">
        <f>IF(基本情報入力シート!G119="","",基本情報入力シート!G119)</f>
        <v/>
      </c>
      <c r="G98" s="672" t="str">
        <f>IF(基本情報入力シート!H119="","",基本情報入力シート!H119)</f>
        <v/>
      </c>
      <c r="H98" s="672" t="str">
        <f>IF(基本情報入力シート!I119="","",基本情報入力シート!I119)</f>
        <v/>
      </c>
      <c r="I98" s="672" t="str">
        <f>IF(基本情報入力シート!J119="","",基本情報入力シート!J119)</f>
        <v/>
      </c>
      <c r="J98" s="672" t="str">
        <f>IF(基本情報入力シート!K119="","",基本情報入力シート!K119)</f>
        <v/>
      </c>
      <c r="K98" s="673" t="str">
        <f>IF(基本情報入力シート!L119="","",基本情報入力シート!L119)</f>
        <v/>
      </c>
      <c r="L98" s="674" t="str">
        <f>IF(基本情報入力シート!M119="","",基本情報入力シート!M119)</f>
        <v/>
      </c>
      <c r="M98" s="674" t="str">
        <f>IF(基本情報入力シート!R119="","",基本情報入力シート!R119)</f>
        <v/>
      </c>
      <c r="N98" s="674" t="str">
        <f>IF(基本情報入力シート!W119="","",基本情報入力シート!W119)</f>
        <v/>
      </c>
      <c r="O98" s="669" t="str">
        <f>IF(基本情報入力シート!X119="","",基本情報入力シート!X119)</f>
        <v/>
      </c>
      <c r="P98" s="675" t="str">
        <f>IF(基本情報入力シート!Y119="","",基本情報入力シート!Y119)</f>
        <v/>
      </c>
      <c r="Q98" s="676" t="str">
        <f>IF(基本情報入力シート!Z119="","",基本情報入力シート!Z119)</f>
        <v/>
      </c>
      <c r="R98" s="702" t="str">
        <f>IF(基本情報入力シート!AA119="","",基本情報入力シート!AA119)</f>
        <v/>
      </c>
      <c r="S98" s="703"/>
      <c r="T98" s="704"/>
      <c r="U98" s="705" t="s">
        <v>445</v>
      </c>
      <c r="V98" s="706"/>
      <c r="W98" s="188" t="s">
        <v>100</v>
      </c>
      <c r="X98" s="707"/>
      <c r="Y98" s="384" t="s">
        <v>131</v>
      </c>
      <c r="Z98" s="707"/>
      <c r="AA98" s="455" t="s">
        <v>353</v>
      </c>
      <c r="AB98" s="707"/>
      <c r="AC98" s="384" t="s">
        <v>131</v>
      </c>
      <c r="AD98" s="707"/>
      <c r="AE98" s="384" t="s">
        <v>132</v>
      </c>
      <c r="AF98" s="683" t="s">
        <v>168</v>
      </c>
      <c r="AG98" s="684" t="str">
        <f t="shared" si="10"/>
        <v/>
      </c>
      <c r="AH98" s="709" t="s">
        <v>354</v>
      </c>
      <c r="AI98" s="685" t="str">
        <f t="shared" si="11"/>
        <v/>
      </c>
      <c r="AJ98" s="96"/>
      <c r="AK98" s="710" t="str">
        <f t="shared" si="12"/>
        <v>○</v>
      </c>
      <c r="AL98" s="711" t="str">
        <f t="shared" si="13"/>
        <v/>
      </c>
      <c r="AM98" s="712"/>
      <c r="AN98" s="712"/>
      <c r="AO98" s="712"/>
      <c r="AP98" s="712"/>
      <c r="AQ98" s="712"/>
      <c r="AR98" s="712"/>
      <c r="AS98" s="712"/>
      <c r="AT98" s="712"/>
      <c r="AU98" s="713"/>
    </row>
    <row r="99" spans="1:47" ht="33" customHeight="1">
      <c r="A99" s="669">
        <f t="shared" si="14"/>
        <v>88</v>
      </c>
      <c r="B99" s="670" t="str">
        <f>IF(基本情報入力シート!C120="","",基本情報入力シート!C120)</f>
        <v/>
      </c>
      <c r="C99" s="671" t="str">
        <f>IF(基本情報入力シート!D120="","",基本情報入力シート!D120)</f>
        <v/>
      </c>
      <c r="D99" s="672" t="str">
        <f>IF(基本情報入力シート!E120="","",基本情報入力シート!E120)</f>
        <v/>
      </c>
      <c r="E99" s="672" t="str">
        <f>IF(基本情報入力シート!F120="","",基本情報入力シート!F120)</f>
        <v/>
      </c>
      <c r="F99" s="672" t="str">
        <f>IF(基本情報入力シート!G120="","",基本情報入力シート!G120)</f>
        <v/>
      </c>
      <c r="G99" s="672" t="str">
        <f>IF(基本情報入力シート!H120="","",基本情報入力シート!H120)</f>
        <v/>
      </c>
      <c r="H99" s="672" t="str">
        <f>IF(基本情報入力シート!I120="","",基本情報入力シート!I120)</f>
        <v/>
      </c>
      <c r="I99" s="672" t="str">
        <f>IF(基本情報入力シート!J120="","",基本情報入力シート!J120)</f>
        <v/>
      </c>
      <c r="J99" s="672" t="str">
        <f>IF(基本情報入力シート!K120="","",基本情報入力シート!K120)</f>
        <v/>
      </c>
      <c r="K99" s="673" t="str">
        <f>IF(基本情報入力シート!L120="","",基本情報入力シート!L120)</f>
        <v/>
      </c>
      <c r="L99" s="674" t="str">
        <f>IF(基本情報入力シート!M120="","",基本情報入力シート!M120)</f>
        <v/>
      </c>
      <c r="M99" s="674" t="str">
        <f>IF(基本情報入力シート!R120="","",基本情報入力シート!R120)</f>
        <v/>
      </c>
      <c r="N99" s="674" t="str">
        <f>IF(基本情報入力シート!W120="","",基本情報入力シート!W120)</f>
        <v/>
      </c>
      <c r="O99" s="669" t="str">
        <f>IF(基本情報入力シート!X120="","",基本情報入力シート!X120)</f>
        <v/>
      </c>
      <c r="P99" s="675" t="str">
        <f>IF(基本情報入力シート!Y120="","",基本情報入力シート!Y120)</f>
        <v/>
      </c>
      <c r="Q99" s="676" t="str">
        <f>IF(基本情報入力シート!Z120="","",基本情報入力シート!Z120)</f>
        <v/>
      </c>
      <c r="R99" s="702" t="str">
        <f>IF(基本情報入力シート!AA120="","",基本情報入力シート!AA120)</f>
        <v/>
      </c>
      <c r="S99" s="703"/>
      <c r="T99" s="704"/>
      <c r="U99" s="705" t="s">
        <v>445</v>
      </c>
      <c r="V99" s="706"/>
      <c r="W99" s="188" t="s">
        <v>100</v>
      </c>
      <c r="X99" s="707"/>
      <c r="Y99" s="384" t="s">
        <v>131</v>
      </c>
      <c r="Z99" s="707"/>
      <c r="AA99" s="455" t="s">
        <v>353</v>
      </c>
      <c r="AB99" s="707"/>
      <c r="AC99" s="384" t="s">
        <v>131</v>
      </c>
      <c r="AD99" s="707"/>
      <c r="AE99" s="384" t="s">
        <v>132</v>
      </c>
      <c r="AF99" s="683" t="s">
        <v>168</v>
      </c>
      <c r="AG99" s="684" t="str">
        <f t="shared" si="10"/>
        <v/>
      </c>
      <c r="AH99" s="709" t="s">
        <v>354</v>
      </c>
      <c r="AI99" s="685" t="str">
        <f t="shared" si="11"/>
        <v/>
      </c>
      <c r="AJ99" s="96"/>
      <c r="AK99" s="710" t="str">
        <f t="shared" si="12"/>
        <v>○</v>
      </c>
      <c r="AL99" s="711" t="str">
        <f t="shared" si="13"/>
        <v/>
      </c>
      <c r="AM99" s="712"/>
      <c r="AN99" s="712"/>
      <c r="AO99" s="712"/>
      <c r="AP99" s="712"/>
      <c r="AQ99" s="712"/>
      <c r="AR99" s="712"/>
      <c r="AS99" s="712"/>
      <c r="AT99" s="712"/>
      <c r="AU99" s="713"/>
    </row>
    <row r="100" spans="1:47" ht="33" customHeight="1">
      <c r="A100" s="669">
        <f t="shared" si="14"/>
        <v>89</v>
      </c>
      <c r="B100" s="670" t="str">
        <f>IF(基本情報入力シート!C121="","",基本情報入力シート!C121)</f>
        <v/>
      </c>
      <c r="C100" s="671" t="str">
        <f>IF(基本情報入力シート!D121="","",基本情報入力シート!D121)</f>
        <v/>
      </c>
      <c r="D100" s="672" t="str">
        <f>IF(基本情報入力シート!E121="","",基本情報入力シート!E121)</f>
        <v/>
      </c>
      <c r="E100" s="672" t="str">
        <f>IF(基本情報入力シート!F121="","",基本情報入力シート!F121)</f>
        <v/>
      </c>
      <c r="F100" s="672" t="str">
        <f>IF(基本情報入力シート!G121="","",基本情報入力シート!G121)</f>
        <v/>
      </c>
      <c r="G100" s="672" t="str">
        <f>IF(基本情報入力シート!H121="","",基本情報入力シート!H121)</f>
        <v/>
      </c>
      <c r="H100" s="672" t="str">
        <f>IF(基本情報入力シート!I121="","",基本情報入力シート!I121)</f>
        <v/>
      </c>
      <c r="I100" s="672" t="str">
        <f>IF(基本情報入力シート!J121="","",基本情報入力シート!J121)</f>
        <v/>
      </c>
      <c r="J100" s="672" t="str">
        <f>IF(基本情報入力シート!K121="","",基本情報入力シート!K121)</f>
        <v/>
      </c>
      <c r="K100" s="673" t="str">
        <f>IF(基本情報入力シート!L121="","",基本情報入力シート!L121)</f>
        <v/>
      </c>
      <c r="L100" s="674" t="str">
        <f>IF(基本情報入力シート!M121="","",基本情報入力シート!M121)</f>
        <v/>
      </c>
      <c r="M100" s="674" t="str">
        <f>IF(基本情報入力シート!R121="","",基本情報入力シート!R121)</f>
        <v/>
      </c>
      <c r="N100" s="674" t="str">
        <f>IF(基本情報入力シート!W121="","",基本情報入力シート!W121)</f>
        <v/>
      </c>
      <c r="O100" s="669" t="str">
        <f>IF(基本情報入力シート!X121="","",基本情報入力シート!X121)</f>
        <v/>
      </c>
      <c r="P100" s="675" t="str">
        <f>IF(基本情報入力シート!Y121="","",基本情報入力シート!Y121)</f>
        <v/>
      </c>
      <c r="Q100" s="676" t="str">
        <f>IF(基本情報入力シート!Z121="","",基本情報入力シート!Z121)</f>
        <v/>
      </c>
      <c r="R100" s="702" t="str">
        <f>IF(基本情報入力シート!AA121="","",基本情報入力シート!AA121)</f>
        <v/>
      </c>
      <c r="S100" s="703"/>
      <c r="T100" s="704"/>
      <c r="U100" s="705" t="s">
        <v>445</v>
      </c>
      <c r="V100" s="706"/>
      <c r="W100" s="188" t="s">
        <v>100</v>
      </c>
      <c r="X100" s="707"/>
      <c r="Y100" s="384" t="s">
        <v>131</v>
      </c>
      <c r="Z100" s="707"/>
      <c r="AA100" s="455" t="s">
        <v>353</v>
      </c>
      <c r="AB100" s="707"/>
      <c r="AC100" s="384" t="s">
        <v>131</v>
      </c>
      <c r="AD100" s="707"/>
      <c r="AE100" s="384" t="s">
        <v>132</v>
      </c>
      <c r="AF100" s="683" t="s">
        <v>168</v>
      </c>
      <c r="AG100" s="684" t="str">
        <f t="shared" si="10"/>
        <v/>
      </c>
      <c r="AH100" s="709" t="s">
        <v>354</v>
      </c>
      <c r="AI100" s="685" t="str">
        <f t="shared" si="11"/>
        <v/>
      </c>
      <c r="AJ100" s="96"/>
      <c r="AK100" s="710" t="str">
        <f t="shared" si="12"/>
        <v>○</v>
      </c>
      <c r="AL100" s="711" t="str">
        <f t="shared" si="13"/>
        <v/>
      </c>
      <c r="AM100" s="712"/>
      <c r="AN100" s="712"/>
      <c r="AO100" s="712"/>
      <c r="AP100" s="712"/>
      <c r="AQ100" s="712"/>
      <c r="AR100" s="712"/>
      <c r="AS100" s="712"/>
      <c r="AT100" s="712"/>
      <c r="AU100" s="713"/>
    </row>
    <row r="101" spans="1:47" ht="33" customHeight="1">
      <c r="A101" s="669">
        <f t="shared" si="14"/>
        <v>90</v>
      </c>
      <c r="B101" s="670" t="str">
        <f>IF(基本情報入力シート!C122="","",基本情報入力シート!C122)</f>
        <v/>
      </c>
      <c r="C101" s="671" t="str">
        <f>IF(基本情報入力シート!D122="","",基本情報入力シート!D122)</f>
        <v/>
      </c>
      <c r="D101" s="672" t="str">
        <f>IF(基本情報入力シート!E122="","",基本情報入力シート!E122)</f>
        <v/>
      </c>
      <c r="E101" s="672" t="str">
        <f>IF(基本情報入力シート!F122="","",基本情報入力シート!F122)</f>
        <v/>
      </c>
      <c r="F101" s="672" t="str">
        <f>IF(基本情報入力シート!G122="","",基本情報入力シート!G122)</f>
        <v/>
      </c>
      <c r="G101" s="672" t="str">
        <f>IF(基本情報入力シート!H122="","",基本情報入力シート!H122)</f>
        <v/>
      </c>
      <c r="H101" s="672" t="str">
        <f>IF(基本情報入力シート!I122="","",基本情報入力シート!I122)</f>
        <v/>
      </c>
      <c r="I101" s="672" t="str">
        <f>IF(基本情報入力シート!J122="","",基本情報入力シート!J122)</f>
        <v/>
      </c>
      <c r="J101" s="672" t="str">
        <f>IF(基本情報入力シート!K122="","",基本情報入力シート!K122)</f>
        <v/>
      </c>
      <c r="K101" s="673" t="str">
        <f>IF(基本情報入力シート!L122="","",基本情報入力シート!L122)</f>
        <v/>
      </c>
      <c r="L101" s="674" t="str">
        <f>IF(基本情報入力シート!M122="","",基本情報入力シート!M122)</f>
        <v/>
      </c>
      <c r="M101" s="674" t="str">
        <f>IF(基本情報入力シート!R122="","",基本情報入力シート!R122)</f>
        <v/>
      </c>
      <c r="N101" s="674" t="str">
        <f>IF(基本情報入力シート!W122="","",基本情報入力シート!W122)</f>
        <v/>
      </c>
      <c r="O101" s="669" t="str">
        <f>IF(基本情報入力シート!X122="","",基本情報入力シート!X122)</f>
        <v/>
      </c>
      <c r="P101" s="675" t="str">
        <f>IF(基本情報入力シート!Y122="","",基本情報入力シート!Y122)</f>
        <v/>
      </c>
      <c r="Q101" s="676" t="str">
        <f>IF(基本情報入力シート!Z122="","",基本情報入力シート!Z122)</f>
        <v/>
      </c>
      <c r="R101" s="702" t="str">
        <f>IF(基本情報入力シート!AA122="","",基本情報入力シート!AA122)</f>
        <v/>
      </c>
      <c r="S101" s="703"/>
      <c r="T101" s="704"/>
      <c r="U101" s="705" t="s">
        <v>445</v>
      </c>
      <c r="V101" s="706"/>
      <c r="W101" s="188" t="s">
        <v>100</v>
      </c>
      <c r="X101" s="707"/>
      <c r="Y101" s="384" t="s">
        <v>131</v>
      </c>
      <c r="Z101" s="707"/>
      <c r="AA101" s="455" t="s">
        <v>353</v>
      </c>
      <c r="AB101" s="707"/>
      <c r="AC101" s="384" t="s">
        <v>131</v>
      </c>
      <c r="AD101" s="707"/>
      <c r="AE101" s="384" t="s">
        <v>132</v>
      </c>
      <c r="AF101" s="683" t="s">
        <v>168</v>
      </c>
      <c r="AG101" s="684" t="str">
        <f t="shared" si="10"/>
        <v/>
      </c>
      <c r="AH101" s="709" t="s">
        <v>354</v>
      </c>
      <c r="AI101" s="685" t="str">
        <f t="shared" si="11"/>
        <v/>
      </c>
      <c r="AJ101" s="96"/>
      <c r="AK101" s="710" t="str">
        <f t="shared" si="12"/>
        <v>○</v>
      </c>
      <c r="AL101" s="711" t="str">
        <f t="shared" si="13"/>
        <v/>
      </c>
      <c r="AM101" s="712"/>
      <c r="AN101" s="712"/>
      <c r="AO101" s="712"/>
      <c r="AP101" s="712"/>
      <c r="AQ101" s="712"/>
      <c r="AR101" s="712"/>
      <c r="AS101" s="712"/>
      <c r="AT101" s="712"/>
      <c r="AU101" s="713"/>
    </row>
    <row r="102" spans="1:47" ht="33" customHeight="1">
      <c r="A102" s="669">
        <f t="shared" si="14"/>
        <v>91</v>
      </c>
      <c r="B102" s="670" t="str">
        <f>IF(基本情報入力シート!C123="","",基本情報入力シート!C123)</f>
        <v/>
      </c>
      <c r="C102" s="671" t="str">
        <f>IF(基本情報入力シート!D123="","",基本情報入力シート!D123)</f>
        <v/>
      </c>
      <c r="D102" s="672" t="str">
        <f>IF(基本情報入力シート!E123="","",基本情報入力シート!E123)</f>
        <v/>
      </c>
      <c r="E102" s="672" t="str">
        <f>IF(基本情報入力シート!F123="","",基本情報入力シート!F123)</f>
        <v/>
      </c>
      <c r="F102" s="672" t="str">
        <f>IF(基本情報入力シート!G123="","",基本情報入力シート!G123)</f>
        <v/>
      </c>
      <c r="G102" s="672" t="str">
        <f>IF(基本情報入力シート!H123="","",基本情報入力シート!H123)</f>
        <v/>
      </c>
      <c r="H102" s="672" t="str">
        <f>IF(基本情報入力シート!I123="","",基本情報入力シート!I123)</f>
        <v/>
      </c>
      <c r="I102" s="672" t="str">
        <f>IF(基本情報入力シート!J123="","",基本情報入力シート!J123)</f>
        <v/>
      </c>
      <c r="J102" s="672" t="str">
        <f>IF(基本情報入力シート!K123="","",基本情報入力シート!K123)</f>
        <v/>
      </c>
      <c r="K102" s="673" t="str">
        <f>IF(基本情報入力シート!L123="","",基本情報入力シート!L123)</f>
        <v/>
      </c>
      <c r="L102" s="674" t="str">
        <f>IF(基本情報入力シート!M123="","",基本情報入力シート!M123)</f>
        <v/>
      </c>
      <c r="M102" s="674" t="str">
        <f>IF(基本情報入力シート!R123="","",基本情報入力シート!R123)</f>
        <v/>
      </c>
      <c r="N102" s="674" t="str">
        <f>IF(基本情報入力シート!W123="","",基本情報入力シート!W123)</f>
        <v/>
      </c>
      <c r="O102" s="669" t="str">
        <f>IF(基本情報入力シート!X123="","",基本情報入力シート!X123)</f>
        <v/>
      </c>
      <c r="P102" s="675" t="str">
        <f>IF(基本情報入力シート!Y123="","",基本情報入力シート!Y123)</f>
        <v/>
      </c>
      <c r="Q102" s="676" t="str">
        <f>IF(基本情報入力シート!Z123="","",基本情報入力シート!Z123)</f>
        <v/>
      </c>
      <c r="R102" s="702" t="str">
        <f>IF(基本情報入力シート!AA123="","",基本情報入力シート!AA123)</f>
        <v/>
      </c>
      <c r="S102" s="703"/>
      <c r="T102" s="704"/>
      <c r="U102" s="705" t="s">
        <v>445</v>
      </c>
      <c r="V102" s="706"/>
      <c r="W102" s="188" t="s">
        <v>100</v>
      </c>
      <c r="X102" s="707"/>
      <c r="Y102" s="384" t="s">
        <v>131</v>
      </c>
      <c r="Z102" s="707"/>
      <c r="AA102" s="455" t="s">
        <v>353</v>
      </c>
      <c r="AB102" s="707"/>
      <c r="AC102" s="384" t="s">
        <v>131</v>
      </c>
      <c r="AD102" s="707"/>
      <c r="AE102" s="384" t="s">
        <v>132</v>
      </c>
      <c r="AF102" s="683" t="s">
        <v>168</v>
      </c>
      <c r="AG102" s="684" t="str">
        <f t="shared" si="10"/>
        <v/>
      </c>
      <c r="AH102" s="709" t="s">
        <v>354</v>
      </c>
      <c r="AI102" s="685" t="str">
        <f t="shared" si="11"/>
        <v/>
      </c>
      <c r="AJ102" s="96"/>
      <c r="AK102" s="710" t="str">
        <f t="shared" si="12"/>
        <v>○</v>
      </c>
      <c r="AL102" s="711" t="str">
        <f t="shared" si="13"/>
        <v/>
      </c>
      <c r="AM102" s="712"/>
      <c r="AN102" s="712"/>
      <c r="AO102" s="712"/>
      <c r="AP102" s="712"/>
      <c r="AQ102" s="712"/>
      <c r="AR102" s="712"/>
      <c r="AS102" s="712"/>
      <c r="AT102" s="712"/>
      <c r="AU102" s="713"/>
    </row>
    <row r="103" spans="1:47" ht="33" customHeight="1">
      <c r="A103" s="669">
        <f t="shared" si="14"/>
        <v>92</v>
      </c>
      <c r="B103" s="670" t="str">
        <f>IF(基本情報入力シート!C124="","",基本情報入力シート!C124)</f>
        <v/>
      </c>
      <c r="C103" s="671" t="str">
        <f>IF(基本情報入力シート!D124="","",基本情報入力シート!D124)</f>
        <v/>
      </c>
      <c r="D103" s="672" t="str">
        <f>IF(基本情報入力シート!E124="","",基本情報入力シート!E124)</f>
        <v/>
      </c>
      <c r="E103" s="672" t="str">
        <f>IF(基本情報入力シート!F124="","",基本情報入力シート!F124)</f>
        <v/>
      </c>
      <c r="F103" s="672" t="str">
        <f>IF(基本情報入力シート!G124="","",基本情報入力シート!G124)</f>
        <v/>
      </c>
      <c r="G103" s="672" t="str">
        <f>IF(基本情報入力シート!H124="","",基本情報入力シート!H124)</f>
        <v/>
      </c>
      <c r="H103" s="672" t="str">
        <f>IF(基本情報入力シート!I124="","",基本情報入力シート!I124)</f>
        <v/>
      </c>
      <c r="I103" s="672" t="str">
        <f>IF(基本情報入力シート!J124="","",基本情報入力シート!J124)</f>
        <v/>
      </c>
      <c r="J103" s="672" t="str">
        <f>IF(基本情報入力シート!K124="","",基本情報入力シート!K124)</f>
        <v/>
      </c>
      <c r="K103" s="673" t="str">
        <f>IF(基本情報入力シート!L124="","",基本情報入力シート!L124)</f>
        <v/>
      </c>
      <c r="L103" s="674" t="str">
        <f>IF(基本情報入力シート!M124="","",基本情報入力シート!M124)</f>
        <v/>
      </c>
      <c r="M103" s="674" t="str">
        <f>IF(基本情報入力シート!R124="","",基本情報入力シート!R124)</f>
        <v/>
      </c>
      <c r="N103" s="674" t="str">
        <f>IF(基本情報入力シート!W124="","",基本情報入力シート!W124)</f>
        <v/>
      </c>
      <c r="O103" s="669" t="str">
        <f>IF(基本情報入力シート!X124="","",基本情報入力シート!X124)</f>
        <v/>
      </c>
      <c r="P103" s="675" t="str">
        <f>IF(基本情報入力シート!Y124="","",基本情報入力シート!Y124)</f>
        <v/>
      </c>
      <c r="Q103" s="676" t="str">
        <f>IF(基本情報入力シート!Z124="","",基本情報入力シート!Z124)</f>
        <v/>
      </c>
      <c r="R103" s="702" t="str">
        <f>IF(基本情報入力シート!AA124="","",基本情報入力シート!AA124)</f>
        <v/>
      </c>
      <c r="S103" s="703"/>
      <c r="T103" s="704"/>
      <c r="U103" s="705" t="s">
        <v>445</v>
      </c>
      <c r="V103" s="706"/>
      <c r="W103" s="188" t="s">
        <v>100</v>
      </c>
      <c r="X103" s="707"/>
      <c r="Y103" s="384" t="s">
        <v>131</v>
      </c>
      <c r="Z103" s="707"/>
      <c r="AA103" s="455" t="s">
        <v>353</v>
      </c>
      <c r="AB103" s="707"/>
      <c r="AC103" s="384" t="s">
        <v>131</v>
      </c>
      <c r="AD103" s="707"/>
      <c r="AE103" s="384" t="s">
        <v>132</v>
      </c>
      <c r="AF103" s="683" t="s">
        <v>168</v>
      </c>
      <c r="AG103" s="684" t="str">
        <f t="shared" si="10"/>
        <v/>
      </c>
      <c r="AH103" s="709" t="s">
        <v>354</v>
      </c>
      <c r="AI103" s="685" t="str">
        <f t="shared" si="11"/>
        <v/>
      </c>
      <c r="AJ103" s="96"/>
      <c r="AK103" s="710" t="str">
        <f t="shared" si="12"/>
        <v>○</v>
      </c>
      <c r="AL103" s="711" t="str">
        <f t="shared" si="13"/>
        <v/>
      </c>
      <c r="AM103" s="712"/>
      <c r="AN103" s="712"/>
      <c r="AO103" s="712"/>
      <c r="AP103" s="712"/>
      <c r="AQ103" s="712"/>
      <c r="AR103" s="712"/>
      <c r="AS103" s="712"/>
      <c r="AT103" s="712"/>
      <c r="AU103" s="713"/>
    </row>
    <row r="104" spans="1:47" ht="33" customHeight="1">
      <c r="A104" s="669">
        <f t="shared" si="14"/>
        <v>93</v>
      </c>
      <c r="B104" s="670" t="str">
        <f>IF(基本情報入力シート!C125="","",基本情報入力シート!C125)</f>
        <v/>
      </c>
      <c r="C104" s="671" t="str">
        <f>IF(基本情報入力シート!D125="","",基本情報入力シート!D125)</f>
        <v/>
      </c>
      <c r="D104" s="672" t="str">
        <f>IF(基本情報入力シート!E125="","",基本情報入力シート!E125)</f>
        <v/>
      </c>
      <c r="E104" s="672" t="str">
        <f>IF(基本情報入力シート!F125="","",基本情報入力シート!F125)</f>
        <v/>
      </c>
      <c r="F104" s="672" t="str">
        <f>IF(基本情報入力シート!G125="","",基本情報入力シート!G125)</f>
        <v/>
      </c>
      <c r="G104" s="672" t="str">
        <f>IF(基本情報入力シート!H125="","",基本情報入力シート!H125)</f>
        <v/>
      </c>
      <c r="H104" s="672" t="str">
        <f>IF(基本情報入力シート!I125="","",基本情報入力シート!I125)</f>
        <v/>
      </c>
      <c r="I104" s="672" t="str">
        <f>IF(基本情報入力シート!J125="","",基本情報入力シート!J125)</f>
        <v/>
      </c>
      <c r="J104" s="672" t="str">
        <f>IF(基本情報入力シート!K125="","",基本情報入力シート!K125)</f>
        <v/>
      </c>
      <c r="K104" s="673" t="str">
        <f>IF(基本情報入力シート!L125="","",基本情報入力シート!L125)</f>
        <v/>
      </c>
      <c r="L104" s="674" t="str">
        <f>IF(基本情報入力シート!M125="","",基本情報入力シート!M125)</f>
        <v/>
      </c>
      <c r="M104" s="674" t="str">
        <f>IF(基本情報入力シート!R125="","",基本情報入力シート!R125)</f>
        <v/>
      </c>
      <c r="N104" s="674" t="str">
        <f>IF(基本情報入力シート!W125="","",基本情報入力シート!W125)</f>
        <v/>
      </c>
      <c r="O104" s="669" t="str">
        <f>IF(基本情報入力シート!X125="","",基本情報入力シート!X125)</f>
        <v/>
      </c>
      <c r="P104" s="675" t="str">
        <f>IF(基本情報入力シート!Y125="","",基本情報入力シート!Y125)</f>
        <v/>
      </c>
      <c r="Q104" s="676" t="str">
        <f>IF(基本情報入力シート!Z125="","",基本情報入力シート!Z125)</f>
        <v/>
      </c>
      <c r="R104" s="702" t="str">
        <f>IF(基本情報入力シート!AA125="","",基本情報入力シート!AA125)</f>
        <v/>
      </c>
      <c r="S104" s="703"/>
      <c r="T104" s="704"/>
      <c r="U104" s="705" t="s">
        <v>445</v>
      </c>
      <c r="V104" s="706"/>
      <c r="W104" s="188" t="s">
        <v>100</v>
      </c>
      <c r="X104" s="707"/>
      <c r="Y104" s="384" t="s">
        <v>131</v>
      </c>
      <c r="Z104" s="707"/>
      <c r="AA104" s="455" t="s">
        <v>353</v>
      </c>
      <c r="AB104" s="707"/>
      <c r="AC104" s="384" t="s">
        <v>131</v>
      </c>
      <c r="AD104" s="707"/>
      <c r="AE104" s="384" t="s">
        <v>132</v>
      </c>
      <c r="AF104" s="683" t="s">
        <v>168</v>
      </c>
      <c r="AG104" s="684" t="str">
        <f t="shared" si="10"/>
        <v/>
      </c>
      <c r="AH104" s="709" t="s">
        <v>354</v>
      </c>
      <c r="AI104" s="685" t="str">
        <f t="shared" si="11"/>
        <v/>
      </c>
      <c r="AJ104" s="96"/>
      <c r="AK104" s="710" t="str">
        <f t="shared" si="12"/>
        <v>○</v>
      </c>
      <c r="AL104" s="711" t="str">
        <f t="shared" si="13"/>
        <v/>
      </c>
      <c r="AM104" s="712"/>
      <c r="AN104" s="712"/>
      <c r="AO104" s="712"/>
      <c r="AP104" s="712"/>
      <c r="AQ104" s="712"/>
      <c r="AR104" s="712"/>
      <c r="AS104" s="712"/>
      <c r="AT104" s="712"/>
      <c r="AU104" s="713"/>
    </row>
    <row r="105" spans="1:47" ht="33" customHeight="1">
      <c r="A105" s="669">
        <f t="shared" si="14"/>
        <v>94</v>
      </c>
      <c r="B105" s="670" t="str">
        <f>IF(基本情報入力シート!C126="","",基本情報入力シート!C126)</f>
        <v/>
      </c>
      <c r="C105" s="671" t="str">
        <f>IF(基本情報入力シート!D126="","",基本情報入力シート!D126)</f>
        <v/>
      </c>
      <c r="D105" s="672" t="str">
        <f>IF(基本情報入力シート!E126="","",基本情報入力シート!E126)</f>
        <v/>
      </c>
      <c r="E105" s="672" t="str">
        <f>IF(基本情報入力シート!F126="","",基本情報入力シート!F126)</f>
        <v/>
      </c>
      <c r="F105" s="672" t="str">
        <f>IF(基本情報入力シート!G126="","",基本情報入力シート!G126)</f>
        <v/>
      </c>
      <c r="G105" s="672" t="str">
        <f>IF(基本情報入力シート!H126="","",基本情報入力シート!H126)</f>
        <v/>
      </c>
      <c r="H105" s="672" t="str">
        <f>IF(基本情報入力シート!I126="","",基本情報入力シート!I126)</f>
        <v/>
      </c>
      <c r="I105" s="672" t="str">
        <f>IF(基本情報入力シート!J126="","",基本情報入力シート!J126)</f>
        <v/>
      </c>
      <c r="J105" s="672" t="str">
        <f>IF(基本情報入力シート!K126="","",基本情報入力シート!K126)</f>
        <v/>
      </c>
      <c r="K105" s="673" t="str">
        <f>IF(基本情報入力シート!L126="","",基本情報入力シート!L126)</f>
        <v/>
      </c>
      <c r="L105" s="674" t="str">
        <f>IF(基本情報入力シート!M126="","",基本情報入力シート!M126)</f>
        <v/>
      </c>
      <c r="M105" s="674" t="str">
        <f>IF(基本情報入力シート!R126="","",基本情報入力シート!R126)</f>
        <v/>
      </c>
      <c r="N105" s="674" t="str">
        <f>IF(基本情報入力シート!W126="","",基本情報入力シート!W126)</f>
        <v/>
      </c>
      <c r="O105" s="669" t="str">
        <f>IF(基本情報入力シート!X126="","",基本情報入力シート!X126)</f>
        <v/>
      </c>
      <c r="P105" s="675" t="str">
        <f>IF(基本情報入力シート!Y126="","",基本情報入力シート!Y126)</f>
        <v/>
      </c>
      <c r="Q105" s="676" t="str">
        <f>IF(基本情報入力シート!Z126="","",基本情報入力シート!Z126)</f>
        <v/>
      </c>
      <c r="R105" s="702" t="str">
        <f>IF(基本情報入力シート!AA126="","",基本情報入力シート!AA126)</f>
        <v/>
      </c>
      <c r="S105" s="703"/>
      <c r="T105" s="704"/>
      <c r="U105" s="705" t="s">
        <v>445</v>
      </c>
      <c r="V105" s="706"/>
      <c r="W105" s="188" t="s">
        <v>100</v>
      </c>
      <c r="X105" s="707"/>
      <c r="Y105" s="384" t="s">
        <v>131</v>
      </c>
      <c r="Z105" s="707"/>
      <c r="AA105" s="455" t="s">
        <v>353</v>
      </c>
      <c r="AB105" s="707"/>
      <c r="AC105" s="384" t="s">
        <v>131</v>
      </c>
      <c r="AD105" s="707"/>
      <c r="AE105" s="384" t="s">
        <v>132</v>
      </c>
      <c r="AF105" s="683" t="s">
        <v>168</v>
      </c>
      <c r="AG105" s="684" t="str">
        <f t="shared" si="10"/>
        <v/>
      </c>
      <c r="AH105" s="709" t="s">
        <v>354</v>
      </c>
      <c r="AI105" s="685" t="str">
        <f t="shared" si="11"/>
        <v/>
      </c>
      <c r="AJ105" s="96"/>
      <c r="AK105" s="710" t="str">
        <f t="shared" si="12"/>
        <v>○</v>
      </c>
      <c r="AL105" s="711" t="str">
        <f t="shared" si="13"/>
        <v/>
      </c>
      <c r="AM105" s="712"/>
      <c r="AN105" s="712"/>
      <c r="AO105" s="712"/>
      <c r="AP105" s="712"/>
      <c r="AQ105" s="712"/>
      <c r="AR105" s="712"/>
      <c r="AS105" s="712"/>
      <c r="AT105" s="712"/>
      <c r="AU105" s="713"/>
    </row>
    <row r="106" spans="1:47" ht="33" customHeight="1">
      <c r="A106" s="669">
        <f t="shared" si="14"/>
        <v>95</v>
      </c>
      <c r="B106" s="670" t="str">
        <f>IF(基本情報入力シート!C127="","",基本情報入力シート!C127)</f>
        <v/>
      </c>
      <c r="C106" s="671" t="str">
        <f>IF(基本情報入力シート!D127="","",基本情報入力シート!D127)</f>
        <v/>
      </c>
      <c r="D106" s="672" t="str">
        <f>IF(基本情報入力シート!E127="","",基本情報入力シート!E127)</f>
        <v/>
      </c>
      <c r="E106" s="672" t="str">
        <f>IF(基本情報入力シート!F127="","",基本情報入力シート!F127)</f>
        <v/>
      </c>
      <c r="F106" s="672" t="str">
        <f>IF(基本情報入力シート!G127="","",基本情報入力シート!G127)</f>
        <v/>
      </c>
      <c r="G106" s="672" t="str">
        <f>IF(基本情報入力シート!H127="","",基本情報入力シート!H127)</f>
        <v/>
      </c>
      <c r="H106" s="672" t="str">
        <f>IF(基本情報入力シート!I127="","",基本情報入力シート!I127)</f>
        <v/>
      </c>
      <c r="I106" s="672" t="str">
        <f>IF(基本情報入力シート!J127="","",基本情報入力シート!J127)</f>
        <v/>
      </c>
      <c r="J106" s="672" t="str">
        <f>IF(基本情報入力シート!K127="","",基本情報入力シート!K127)</f>
        <v/>
      </c>
      <c r="K106" s="673" t="str">
        <f>IF(基本情報入力シート!L127="","",基本情報入力シート!L127)</f>
        <v/>
      </c>
      <c r="L106" s="674" t="str">
        <f>IF(基本情報入力シート!M127="","",基本情報入力シート!M127)</f>
        <v/>
      </c>
      <c r="M106" s="674" t="str">
        <f>IF(基本情報入力シート!R127="","",基本情報入力シート!R127)</f>
        <v/>
      </c>
      <c r="N106" s="674" t="str">
        <f>IF(基本情報入力シート!W127="","",基本情報入力シート!W127)</f>
        <v/>
      </c>
      <c r="O106" s="669" t="str">
        <f>IF(基本情報入力シート!X127="","",基本情報入力シート!X127)</f>
        <v/>
      </c>
      <c r="P106" s="675" t="str">
        <f>IF(基本情報入力シート!Y127="","",基本情報入力シート!Y127)</f>
        <v/>
      </c>
      <c r="Q106" s="676" t="str">
        <f>IF(基本情報入力シート!Z127="","",基本情報入力シート!Z127)</f>
        <v/>
      </c>
      <c r="R106" s="702" t="str">
        <f>IF(基本情報入力シート!AA127="","",基本情報入力シート!AA127)</f>
        <v/>
      </c>
      <c r="S106" s="703"/>
      <c r="T106" s="704"/>
      <c r="U106" s="705" t="s">
        <v>445</v>
      </c>
      <c r="V106" s="706"/>
      <c r="W106" s="188" t="s">
        <v>100</v>
      </c>
      <c r="X106" s="707"/>
      <c r="Y106" s="384" t="s">
        <v>131</v>
      </c>
      <c r="Z106" s="707"/>
      <c r="AA106" s="455" t="s">
        <v>353</v>
      </c>
      <c r="AB106" s="707"/>
      <c r="AC106" s="384" t="s">
        <v>131</v>
      </c>
      <c r="AD106" s="707"/>
      <c r="AE106" s="384" t="s">
        <v>132</v>
      </c>
      <c r="AF106" s="683" t="s">
        <v>168</v>
      </c>
      <c r="AG106" s="684" t="str">
        <f t="shared" si="10"/>
        <v/>
      </c>
      <c r="AH106" s="709" t="s">
        <v>354</v>
      </c>
      <c r="AI106" s="685" t="str">
        <f t="shared" si="11"/>
        <v/>
      </c>
      <c r="AJ106" s="96"/>
      <c r="AK106" s="710" t="str">
        <f t="shared" si="12"/>
        <v>○</v>
      </c>
      <c r="AL106" s="711" t="str">
        <f t="shared" si="13"/>
        <v/>
      </c>
      <c r="AM106" s="712"/>
      <c r="AN106" s="712"/>
      <c r="AO106" s="712"/>
      <c r="AP106" s="712"/>
      <c r="AQ106" s="712"/>
      <c r="AR106" s="712"/>
      <c r="AS106" s="712"/>
      <c r="AT106" s="712"/>
      <c r="AU106" s="713"/>
    </row>
    <row r="107" spans="1:47" ht="33" customHeight="1">
      <c r="A107" s="669">
        <f t="shared" si="14"/>
        <v>96</v>
      </c>
      <c r="B107" s="670" t="str">
        <f>IF(基本情報入力シート!C128="","",基本情報入力シート!C128)</f>
        <v/>
      </c>
      <c r="C107" s="671" t="str">
        <f>IF(基本情報入力シート!D128="","",基本情報入力シート!D128)</f>
        <v/>
      </c>
      <c r="D107" s="672" t="str">
        <f>IF(基本情報入力シート!E128="","",基本情報入力シート!E128)</f>
        <v/>
      </c>
      <c r="E107" s="672" t="str">
        <f>IF(基本情報入力シート!F128="","",基本情報入力シート!F128)</f>
        <v/>
      </c>
      <c r="F107" s="672" t="str">
        <f>IF(基本情報入力シート!G128="","",基本情報入力シート!G128)</f>
        <v/>
      </c>
      <c r="G107" s="672" t="str">
        <f>IF(基本情報入力シート!H128="","",基本情報入力シート!H128)</f>
        <v/>
      </c>
      <c r="H107" s="672" t="str">
        <f>IF(基本情報入力シート!I128="","",基本情報入力シート!I128)</f>
        <v/>
      </c>
      <c r="I107" s="672" t="str">
        <f>IF(基本情報入力シート!J128="","",基本情報入力シート!J128)</f>
        <v/>
      </c>
      <c r="J107" s="672" t="str">
        <f>IF(基本情報入力シート!K128="","",基本情報入力シート!K128)</f>
        <v/>
      </c>
      <c r="K107" s="673" t="str">
        <f>IF(基本情報入力シート!L128="","",基本情報入力シート!L128)</f>
        <v/>
      </c>
      <c r="L107" s="674" t="str">
        <f>IF(基本情報入力シート!M128="","",基本情報入力シート!M128)</f>
        <v/>
      </c>
      <c r="M107" s="674" t="str">
        <f>IF(基本情報入力シート!R128="","",基本情報入力シート!R128)</f>
        <v/>
      </c>
      <c r="N107" s="674" t="str">
        <f>IF(基本情報入力シート!W128="","",基本情報入力シート!W128)</f>
        <v/>
      </c>
      <c r="O107" s="669" t="str">
        <f>IF(基本情報入力シート!X128="","",基本情報入力シート!X128)</f>
        <v/>
      </c>
      <c r="P107" s="675" t="str">
        <f>IF(基本情報入力シート!Y128="","",基本情報入力シート!Y128)</f>
        <v/>
      </c>
      <c r="Q107" s="676" t="str">
        <f>IF(基本情報入力シート!Z128="","",基本情報入力シート!Z128)</f>
        <v/>
      </c>
      <c r="R107" s="702" t="str">
        <f>IF(基本情報入力シート!AA128="","",基本情報入力シート!AA128)</f>
        <v/>
      </c>
      <c r="S107" s="703"/>
      <c r="T107" s="704"/>
      <c r="U107" s="705" t="s">
        <v>445</v>
      </c>
      <c r="V107" s="706"/>
      <c r="W107" s="188" t="s">
        <v>100</v>
      </c>
      <c r="X107" s="707"/>
      <c r="Y107" s="384" t="s">
        <v>131</v>
      </c>
      <c r="Z107" s="707"/>
      <c r="AA107" s="455" t="s">
        <v>353</v>
      </c>
      <c r="AB107" s="707"/>
      <c r="AC107" s="384" t="s">
        <v>131</v>
      </c>
      <c r="AD107" s="707"/>
      <c r="AE107" s="384" t="s">
        <v>132</v>
      </c>
      <c r="AF107" s="683" t="s">
        <v>168</v>
      </c>
      <c r="AG107" s="684" t="str">
        <f t="shared" si="10"/>
        <v/>
      </c>
      <c r="AH107" s="709" t="s">
        <v>354</v>
      </c>
      <c r="AI107" s="685" t="str">
        <f t="shared" si="11"/>
        <v/>
      </c>
      <c r="AJ107" s="96"/>
      <c r="AK107" s="710" t="str">
        <f t="shared" si="12"/>
        <v>○</v>
      </c>
      <c r="AL107" s="711" t="str">
        <f t="shared" si="13"/>
        <v/>
      </c>
      <c r="AM107" s="712"/>
      <c r="AN107" s="712"/>
      <c r="AO107" s="712"/>
      <c r="AP107" s="712"/>
      <c r="AQ107" s="712"/>
      <c r="AR107" s="712"/>
      <c r="AS107" s="712"/>
      <c r="AT107" s="712"/>
      <c r="AU107" s="713"/>
    </row>
    <row r="108" spans="1:47" ht="33" customHeight="1">
      <c r="A108" s="669">
        <f t="shared" si="14"/>
        <v>97</v>
      </c>
      <c r="B108" s="670" t="str">
        <f>IF(基本情報入力シート!C129="","",基本情報入力シート!C129)</f>
        <v/>
      </c>
      <c r="C108" s="671" t="str">
        <f>IF(基本情報入力シート!D129="","",基本情報入力シート!D129)</f>
        <v/>
      </c>
      <c r="D108" s="672" t="str">
        <f>IF(基本情報入力シート!E129="","",基本情報入力シート!E129)</f>
        <v/>
      </c>
      <c r="E108" s="672" t="str">
        <f>IF(基本情報入力シート!F129="","",基本情報入力シート!F129)</f>
        <v/>
      </c>
      <c r="F108" s="672" t="str">
        <f>IF(基本情報入力シート!G129="","",基本情報入力シート!G129)</f>
        <v/>
      </c>
      <c r="G108" s="672" t="str">
        <f>IF(基本情報入力シート!H129="","",基本情報入力シート!H129)</f>
        <v/>
      </c>
      <c r="H108" s="672" t="str">
        <f>IF(基本情報入力シート!I129="","",基本情報入力シート!I129)</f>
        <v/>
      </c>
      <c r="I108" s="672" t="str">
        <f>IF(基本情報入力シート!J129="","",基本情報入力シート!J129)</f>
        <v/>
      </c>
      <c r="J108" s="672" t="str">
        <f>IF(基本情報入力シート!K129="","",基本情報入力シート!K129)</f>
        <v/>
      </c>
      <c r="K108" s="673" t="str">
        <f>IF(基本情報入力シート!L129="","",基本情報入力シート!L129)</f>
        <v/>
      </c>
      <c r="L108" s="674" t="str">
        <f>IF(基本情報入力シート!M129="","",基本情報入力シート!M129)</f>
        <v/>
      </c>
      <c r="M108" s="674" t="str">
        <f>IF(基本情報入力シート!R129="","",基本情報入力シート!R129)</f>
        <v/>
      </c>
      <c r="N108" s="674" t="str">
        <f>IF(基本情報入力シート!W129="","",基本情報入力シート!W129)</f>
        <v/>
      </c>
      <c r="O108" s="669" t="str">
        <f>IF(基本情報入力シート!X129="","",基本情報入力シート!X129)</f>
        <v/>
      </c>
      <c r="P108" s="675" t="str">
        <f>IF(基本情報入力シート!Y129="","",基本情報入力シート!Y129)</f>
        <v/>
      </c>
      <c r="Q108" s="676" t="str">
        <f>IF(基本情報入力シート!Z129="","",基本情報入力シート!Z129)</f>
        <v/>
      </c>
      <c r="R108" s="702" t="str">
        <f>IF(基本情報入力シート!AA129="","",基本情報入力シート!AA129)</f>
        <v/>
      </c>
      <c r="S108" s="703"/>
      <c r="T108" s="704"/>
      <c r="U108" s="705" t="s">
        <v>445</v>
      </c>
      <c r="V108" s="706"/>
      <c r="W108" s="188" t="s">
        <v>100</v>
      </c>
      <c r="X108" s="707"/>
      <c r="Y108" s="384" t="s">
        <v>131</v>
      </c>
      <c r="Z108" s="707"/>
      <c r="AA108" s="455" t="s">
        <v>353</v>
      </c>
      <c r="AB108" s="707"/>
      <c r="AC108" s="384" t="s">
        <v>131</v>
      </c>
      <c r="AD108" s="707"/>
      <c r="AE108" s="384" t="s">
        <v>132</v>
      </c>
      <c r="AF108" s="683" t="s">
        <v>168</v>
      </c>
      <c r="AG108" s="684" t="str">
        <f t="shared" si="10"/>
        <v/>
      </c>
      <c r="AH108" s="709" t="s">
        <v>354</v>
      </c>
      <c r="AI108" s="685" t="str">
        <f t="shared" si="11"/>
        <v/>
      </c>
      <c r="AJ108" s="96"/>
      <c r="AK108" s="710" t="str">
        <f t="shared" si="12"/>
        <v>○</v>
      </c>
      <c r="AL108" s="711" t="str">
        <f t="shared" si="13"/>
        <v/>
      </c>
      <c r="AM108" s="712"/>
      <c r="AN108" s="712"/>
      <c r="AO108" s="712"/>
      <c r="AP108" s="712"/>
      <c r="AQ108" s="712"/>
      <c r="AR108" s="712"/>
      <c r="AS108" s="712"/>
      <c r="AT108" s="712"/>
      <c r="AU108" s="713"/>
    </row>
    <row r="109" spans="1:47" ht="33" customHeight="1">
      <c r="A109" s="669">
        <f t="shared" si="14"/>
        <v>98</v>
      </c>
      <c r="B109" s="670" t="str">
        <f>IF(基本情報入力シート!C130="","",基本情報入力シート!C130)</f>
        <v/>
      </c>
      <c r="C109" s="671" t="str">
        <f>IF(基本情報入力シート!D130="","",基本情報入力シート!D130)</f>
        <v/>
      </c>
      <c r="D109" s="672" t="str">
        <f>IF(基本情報入力シート!E130="","",基本情報入力シート!E130)</f>
        <v/>
      </c>
      <c r="E109" s="672" t="str">
        <f>IF(基本情報入力シート!F130="","",基本情報入力シート!F130)</f>
        <v/>
      </c>
      <c r="F109" s="672" t="str">
        <f>IF(基本情報入力シート!G130="","",基本情報入力シート!G130)</f>
        <v/>
      </c>
      <c r="G109" s="672" t="str">
        <f>IF(基本情報入力シート!H130="","",基本情報入力シート!H130)</f>
        <v/>
      </c>
      <c r="H109" s="672" t="str">
        <f>IF(基本情報入力シート!I130="","",基本情報入力シート!I130)</f>
        <v/>
      </c>
      <c r="I109" s="672" t="str">
        <f>IF(基本情報入力シート!J130="","",基本情報入力シート!J130)</f>
        <v/>
      </c>
      <c r="J109" s="672" t="str">
        <f>IF(基本情報入力シート!K130="","",基本情報入力シート!K130)</f>
        <v/>
      </c>
      <c r="K109" s="673" t="str">
        <f>IF(基本情報入力シート!L130="","",基本情報入力シート!L130)</f>
        <v/>
      </c>
      <c r="L109" s="674" t="str">
        <f>IF(基本情報入力シート!M130="","",基本情報入力シート!M130)</f>
        <v/>
      </c>
      <c r="M109" s="674" t="str">
        <f>IF(基本情報入力シート!R130="","",基本情報入力シート!R130)</f>
        <v/>
      </c>
      <c r="N109" s="674" t="str">
        <f>IF(基本情報入力シート!W130="","",基本情報入力シート!W130)</f>
        <v/>
      </c>
      <c r="O109" s="669" t="str">
        <f>IF(基本情報入力シート!X130="","",基本情報入力シート!X130)</f>
        <v/>
      </c>
      <c r="P109" s="675" t="str">
        <f>IF(基本情報入力シート!Y130="","",基本情報入力シート!Y130)</f>
        <v/>
      </c>
      <c r="Q109" s="676" t="str">
        <f>IF(基本情報入力シート!Z130="","",基本情報入力シート!Z130)</f>
        <v/>
      </c>
      <c r="R109" s="702" t="str">
        <f>IF(基本情報入力シート!AA130="","",基本情報入力シート!AA130)</f>
        <v/>
      </c>
      <c r="S109" s="703"/>
      <c r="T109" s="704"/>
      <c r="U109" s="705" t="s">
        <v>445</v>
      </c>
      <c r="V109" s="706"/>
      <c r="W109" s="188" t="s">
        <v>100</v>
      </c>
      <c r="X109" s="707"/>
      <c r="Y109" s="384" t="s">
        <v>131</v>
      </c>
      <c r="Z109" s="707"/>
      <c r="AA109" s="455" t="s">
        <v>353</v>
      </c>
      <c r="AB109" s="707"/>
      <c r="AC109" s="384" t="s">
        <v>131</v>
      </c>
      <c r="AD109" s="707"/>
      <c r="AE109" s="384" t="s">
        <v>132</v>
      </c>
      <c r="AF109" s="683" t="s">
        <v>168</v>
      </c>
      <c r="AG109" s="684" t="str">
        <f t="shared" si="10"/>
        <v/>
      </c>
      <c r="AH109" s="709" t="s">
        <v>354</v>
      </c>
      <c r="AI109" s="685" t="str">
        <f t="shared" si="11"/>
        <v/>
      </c>
      <c r="AJ109" s="96"/>
      <c r="AK109" s="710" t="str">
        <f t="shared" si="12"/>
        <v>○</v>
      </c>
      <c r="AL109" s="711" t="str">
        <f t="shared" si="13"/>
        <v/>
      </c>
      <c r="AM109" s="712"/>
      <c r="AN109" s="712"/>
      <c r="AO109" s="712"/>
      <c r="AP109" s="712"/>
      <c r="AQ109" s="712"/>
      <c r="AR109" s="712"/>
      <c r="AS109" s="712"/>
      <c r="AT109" s="712"/>
      <c r="AU109" s="713"/>
    </row>
    <row r="110" spans="1:47" ht="33" customHeight="1">
      <c r="A110" s="669">
        <f t="shared" si="14"/>
        <v>99</v>
      </c>
      <c r="B110" s="670" t="str">
        <f>IF(基本情報入力シート!C131="","",基本情報入力シート!C131)</f>
        <v/>
      </c>
      <c r="C110" s="671" t="str">
        <f>IF(基本情報入力シート!D131="","",基本情報入力シート!D131)</f>
        <v/>
      </c>
      <c r="D110" s="672" t="str">
        <f>IF(基本情報入力シート!E131="","",基本情報入力シート!E131)</f>
        <v/>
      </c>
      <c r="E110" s="672" t="str">
        <f>IF(基本情報入力シート!F131="","",基本情報入力シート!F131)</f>
        <v/>
      </c>
      <c r="F110" s="672" t="str">
        <f>IF(基本情報入力シート!G131="","",基本情報入力シート!G131)</f>
        <v/>
      </c>
      <c r="G110" s="672" t="str">
        <f>IF(基本情報入力シート!H131="","",基本情報入力シート!H131)</f>
        <v/>
      </c>
      <c r="H110" s="672" t="str">
        <f>IF(基本情報入力シート!I131="","",基本情報入力シート!I131)</f>
        <v/>
      </c>
      <c r="I110" s="672" t="str">
        <f>IF(基本情報入力シート!J131="","",基本情報入力シート!J131)</f>
        <v/>
      </c>
      <c r="J110" s="672" t="str">
        <f>IF(基本情報入力シート!K131="","",基本情報入力シート!K131)</f>
        <v/>
      </c>
      <c r="K110" s="673" t="str">
        <f>IF(基本情報入力シート!L131="","",基本情報入力シート!L131)</f>
        <v/>
      </c>
      <c r="L110" s="674" t="str">
        <f>IF(基本情報入力シート!M131="","",基本情報入力シート!M131)</f>
        <v/>
      </c>
      <c r="M110" s="674" t="str">
        <f>IF(基本情報入力シート!R131="","",基本情報入力シート!R131)</f>
        <v/>
      </c>
      <c r="N110" s="674" t="str">
        <f>IF(基本情報入力シート!W131="","",基本情報入力シート!W131)</f>
        <v/>
      </c>
      <c r="O110" s="669" t="str">
        <f>IF(基本情報入力シート!X131="","",基本情報入力シート!X131)</f>
        <v/>
      </c>
      <c r="P110" s="675" t="str">
        <f>IF(基本情報入力シート!Y131="","",基本情報入力シート!Y131)</f>
        <v/>
      </c>
      <c r="Q110" s="676" t="str">
        <f>IF(基本情報入力シート!Z131="","",基本情報入力シート!Z131)</f>
        <v/>
      </c>
      <c r="R110" s="702" t="str">
        <f>IF(基本情報入力シート!AA131="","",基本情報入力シート!AA131)</f>
        <v/>
      </c>
      <c r="S110" s="703"/>
      <c r="T110" s="704"/>
      <c r="U110" s="705" t="s">
        <v>445</v>
      </c>
      <c r="V110" s="706"/>
      <c r="W110" s="188" t="s">
        <v>100</v>
      </c>
      <c r="X110" s="707"/>
      <c r="Y110" s="384" t="s">
        <v>131</v>
      </c>
      <c r="Z110" s="707"/>
      <c r="AA110" s="455" t="s">
        <v>353</v>
      </c>
      <c r="AB110" s="707"/>
      <c r="AC110" s="384" t="s">
        <v>131</v>
      </c>
      <c r="AD110" s="707"/>
      <c r="AE110" s="384" t="s">
        <v>132</v>
      </c>
      <c r="AF110" s="683" t="s">
        <v>168</v>
      </c>
      <c r="AG110" s="684" t="str">
        <f t="shared" si="10"/>
        <v/>
      </c>
      <c r="AH110" s="709" t="s">
        <v>354</v>
      </c>
      <c r="AI110" s="685" t="str">
        <f t="shared" si="11"/>
        <v/>
      </c>
      <c r="AJ110" s="96"/>
      <c r="AK110" s="710" t="str">
        <f t="shared" si="12"/>
        <v>○</v>
      </c>
      <c r="AL110" s="711" t="str">
        <f t="shared" si="13"/>
        <v/>
      </c>
      <c r="AM110" s="712"/>
      <c r="AN110" s="712"/>
      <c r="AO110" s="712"/>
      <c r="AP110" s="712"/>
      <c r="AQ110" s="712"/>
      <c r="AR110" s="712"/>
      <c r="AS110" s="712"/>
      <c r="AT110" s="712"/>
      <c r="AU110" s="713"/>
    </row>
    <row r="111" spans="1:47" ht="33" customHeight="1">
      <c r="A111" s="669">
        <f t="shared" si="14"/>
        <v>100</v>
      </c>
      <c r="B111" s="670" t="str">
        <f>IF(基本情報入力シート!C132="","",基本情報入力シート!C132)</f>
        <v/>
      </c>
      <c r="C111" s="671" t="str">
        <f>IF(基本情報入力シート!D132="","",基本情報入力シート!D132)</f>
        <v/>
      </c>
      <c r="D111" s="672" t="str">
        <f>IF(基本情報入力シート!E132="","",基本情報入力シート!E132)</f>
        <v/>
      </c>
      <c r="E111" s="672" t="str">
        <f>IF(基本情報入力シート!F132="","",基本情報入力シート!F132)</f>
        <v/>
      </c>
      <c r="F111" s="672" t="str">
        <f>IF(基本情報入力シート!G132="","",基本情報入力シート!G132)</f>
        <v/>
      </c>
      <c r="G111" s="672" t="str">
        <f>IF(基本情報入力シート!H132="","",基本情報入力シート!H132)</f>
        <v/>
      </c>
      <c r="H111" s="672" t="str">
        <f>IF(基本情報入力シート!I132="","",基本情報入力シート!I132)</f>
        <v/>
      </c>
      <c r="I111" s="672" t="str">
        <f>IF(基本情報入力シート!J132="","",基本情報入力シート!J132)</f>
        <v/>
      </c>
      <c r="J111" s="672" t="str">
        <f>IF(基本情報入力シート!K132="","",基本情報入力シート!K132)</f>
        <v/>
      </c>
      <c r="K111" s="673" t="str">
        <f>IF(基本情報入力シート!L132="","",基本情報入力シート!L132)</f>
        <v/>
      </c>
      <c r="L111" s="674" t="str">
        <f>IF(基本情報入力シート!M132="","",基本情報入力シート!M132)</f>
        <v/>
      </c>
      <c r="M111" s="674" t="str">
        <f>IF(基本情報入力シート!R132="","",基本情報入力シート!R132)</f>
        <v/>
      </c>
      <c r="N111" s="674" t="str">
        <f>IF(基本情報入力シート!W132="","",基本情報入力シート!W132)</f>
        <v/>
      </c>
      <c r="O111" s="669" t="str">
        <f>IF(基本情報入力シート!X132="","",基本情報入力シート!X132)</f>
        <v/>
      </c>
      <c r="P111" s="675" t="str">
        <f>IF(基本情報入力シート!Y132="","",基本情報入力シート!Y132)</f>
        <v/>
      </c>
      <c r="Q111" s="676" t="str">
        <f>IF(基本情報入力シート!Z132="","",基本情報入力シート!Z132)</f>
        <v/>
      </c>
      <c r="R111" s="702" t="str">
        <f>IF(基本情報入力シート!AA132="","",基本情報入力シート!AA132)</f>
        <v/>
      </c>
      <c r="S111" s="703"/>
      <c r="T111" s="714"/>
      <c r="U111" s="705" t="s">
        <v>445</v>
      </c>
      <c r="V111" s="715"/>
      <c r="W111" s="716" t="s">
        <v>100</v>
      </c>
      <c r="X111" s="717"/>
      <c r="Y111" s="718" t="s">
        <v>131</v>
      </c>
      <c r="Z111" s="717"/>
      <c r="AA111" s="719" t="s">
        <v>353</v>
      </c>
      <c r="AB111" s="717"/>
      <c r="AC111" s="718" t="s">
        <v>131</v>
      </c>
      <c r="AD111" s="717"/>
      <c r="AE111" s="718" t="s">
        <v>132</v>
      </c>
      <c r="AF111" s="720" t="s">
        <v>168</v>
      </c>
      <c r="AG111" s="721" t="str">
        <f t="shared" si="10"/>
        <v/>
      </c>
      <c r="AH111" s="722" t="s">
        <v>354</v>
      </c>
      <c r="AI111" s="723" t="str">
        <f t="shared" si="11"/>
        <v/>
      </c>
      <c r="AJ111" s="96"/>
      <c r="AK111" s="710" t="str">
        <f t="shared" si="12"/>
        <v>○</v>
      </c>
      <c r="AL111" s="711" t="str">
        <f t="shared" si="13"/>
        <v/>
      </c>
      <c r="AM111" s="712"/>
      <c r="AN111" s="712"/>
      <c r="AO111" s="712"/>
      <c r="AP111" s="712"/>
      <c r="AQ111" s="712"/>
      <c r="AR111" s="712"/>
      <c r="AS111" s="712"/>
      <c r="AT111" s="712"/>
      <c r="AU111" s="713"/>
    </row>
    <row r="112" spans="1:47" ht="10.5" customHeight="1"/>
    <row r="113" ht="20.25" customHeight="1"/>
    <row r="114" ht="20.25" customHeight="1"/>
    <row r="115" ht="21" customHeight="1"/>
  </sheetData>
  <autoFilter ref="L11:AI11" xr:uid="{00000000-0009-0000-0000-000004000000}"/>
  <mergeCells count="18">
    <mergeCell ref="AI9:AI10"/>
    <mergeCell ref="P7:P10"/>
    <mergeCell ref="Q7:Q10"/>
    <mergeCell ref="R7:R10"/>
    <mergeCell ref="T8:U8"/>
    <mergeCell ref="W8:AH8"/>
    <mergeCell ref="S9:S10"/>
    <mergeCell ref="T9:T10"/>
    <mergeCell ref="U9:U10"/>
    <mergeCell ref="V9:V10"/>
    <mergeCell ref="W9:AH10"/>
    <mergeCell ref="A3:C3"/>
    <mergeCell ref="D3:O3"/>
    <mergeCell ref="A7:A10"/>
    <mergeCell ref="B7:K10"/>
    <mergeCell ref="L7:L10"/>
    <mergeCell ref="M7:N9"/>
    <mergeCell ref="O7:O10"/>
  </mergeCells>
  <phoneticPr fontId="99"/>
  <dataValidations count="3">
    <dataValidation operator="equal" allowBlank="1" showInputMessage="1" showErrorMessage="1" sqref="B12:R111 X12:X111 Z12:Z111 AB12:AB111 AD12:AD111" xr:uid="{00000000-0002-0000-0400-000000000000}">
      <formula1>0</formula1>
      <formula2>0</formula2>
    </dataValidation>
    <dataValidation type="list" operator="equal" allowBlank="1" showInputMessage="1" showErrorMessage="1" sqref="S12:S111" xr:uid="{00000000-0002-0000-0400-000001000000}">
      <formula1>"新規,継続,区分変更"</formula1>
      <formula2>0</formula2>
    </dataValidation>
    <dataValidation type="list" operator="equal" allowBlank="1" showInputMessage="1" showErrorMessage="1" sqref="T12:T111" xr:uid="{00000000-0002-0000-0400-000002000000}">
      <formula1>"特定加算Ⅰ,特定加算Ⅱ"</formula1>
      <formula2>0</formula2>
    </dataValidation>
  </dataValidations>
  <pageMargins left="0.39374999999999999" right="0.39374999999999999" top="0.66944444444444395" bottom="0.62986111111111098"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111"/>
  <sheetViews>
    <sheetView zoomScaleNormal="100" zoomScalePageLayoutView="60" workbookViewId="0"/>
  </sheetViews>
  <sheetFormatPr defaultRowHeight="12.75"/>
  <cols>
    <col min="1" max="1" width="5.6640625" style="93"/>
    <col min="2" max="11" width="2.6640625" style="93"/>
    <col min="12" max="12" width="12.53125" style="93"/>
    <col min="13" max="13" width="11.796875" style="93"/>
    <col min="14" max="14" width="15.9296875" style="93"/>
    <col min="15" max="15" width="31.46484375" style="93"/>
    <col min="16" max="16" width="31.59765625" style="93"/>
    <col min="17" max="18" width="11.6640625" style="93"/>
    <col min="19" max="19" width="9.73046875" style="93"/>
    <col min="20" max="20" width="13.73046875" style="93"/>
    <col min="21" max="21" width="6.73046875" style="93"/>
    <col min="22" max="22" width="4.796875" style="93"/>
    <col min="23" max="23" width="3.6640625" style="93"/>
    <col min="24" max="24" width="3.06640625" style="93"/>
    <col min="25" max="25" width="3.6640625" style="93"/>
    <col min="26" max="26" width="8" style="93"/>
    <col min="27" max="27" width="3.6640625" style="93"/>
    <col min="28" max="28" width="3.06640625" style="93"/>
    <col min="29" max="29" width="3.6640625" style="93"/>
    <col min="30" max="30" width="3.06640625" style="93"/>
    <col min="31" max="31" width="2.46484375" style="93"/>
    <col min="32" max="32" width="3.3984375" style="93"/>
    <col min="33" max="33" width="5.86328125" style="93"/>
    <col min="34" max="34" width="16.3984375" style="93"/>
    <col min="35" max="35" width="10.73046875" style="93"/>
    <col min="36" max="36" width="11.33203125" style="93"/>
    <col min="37" max="37" width="10.73046875" style="93"/>
    <col min="38" max="38" width="11.33203125" style="93"/>
    <col min="39" max="39" width="0.86328125" style="93"/>
    <col min="40" max="40" width="10.796875" style="93"/>
    <col min="41" max="1025" width="2.46484375" style="93"/>
  </cols>
  <sheetData>
    <row r="1" spans="1:38" ht="21" customHeight="1">
      <c r="A1" s="636" t="s">
        <v>367</v>
      </c>
      <c r="B1" s="96"/>
      <c r="C1" s="96"/>
      <c r="D1" s="96"/>
      <c r="E1" s="96"/>
      <c r="F1" s="96"/>
      <c r="G1" s="637" t="s">
        <v>368</v>
      </c>
      <c r="H1"/>
      <c r="I1"/>
      <c r="J1"/>
      <c r="K1"/>
      <c r="L1"/>
      <c r="M1" s="724"/>
      <c r="N1"/>
      <c r="O1"/>
      <c r="P1"/>
      <c r="Q1"/>
      <c r="R1" s="725"/>
      <c r="S1" s="725"/>
      <c r="T1" s="725"/>
      <c r="U1" s="725"/>
      <c r="V1" s="725"/>
      <c r="W1" s="725"/>
      <c r="X1" s="725"/>
      <c r="Y1" s="725"/>
      <c r="Z1" s="725"/>
      <c r="AA1" s="725"/>
      <c r="AB1" s="725"/>
      <c r="AC1" s="725"/>
      <c r="AD1" s="725"/>
      <c r="AE1" s="725"/>
      <c r="AF1" s="725"/>
      <c r="AG1" s="725"/>
      <c r="AH1" s="725"/>
      <c r="AI1" s="725"/>
      <c r="AJ1" s="725"/>
      <c r="AK1" s="725"/>
      <c r="AL1" s="725"/>
    </row>
    <row r="2" spans="1:38" ht="21" customHeight="1">
      <c r="A2"/>
      <c r="B2" s="724"/>
      <c r="C2" s="724"/>
      <c r="D2" s="724"/>
      <c r="E2" s="724"/>
      <c r="F2" s="724"/>
      <c r="G2" s="724"/>
      <c r="H2" s="724"/>
      <c r="I2" s="724"/>
      <c r="J2" s="724"/>
      <c r="K2" s="724"/>
      <c r="L2" s="724"/>
      <c r="M2" s="724"/>
      <c r="N2" s="724"/>
      <c r="O2" s="724"/>
      <c r="P2" s="100" t="s">
        <v>189</v>
      </c>
      <c r="Q2" s="1037" t="s">
        <v>369</v>
      </c>
      <c r="R2" s="1037"/>
      <c r="S2" s="1037"/>
      <c r="T2" s="1037"/>
      <c r="U2" s="1037"/>
      <c r="V2" s="1037"/>
      <c r="W2" s="1037"/>
      <c r="X2" s="1037"/>
      <c r="Y2" s="1037"/>
      <c r="Z2" s="1037"/>
      <c r="AA2" s="1037"/>
      <c r="AB2" s="1037"/>
      <c r="AC2" s="1037"/>
      <c r="AD2" s="1037"/>
      <c r="AE2" s="1037"/>
      <c r="AF2" s="1037"/>
      <c r="AG2" s="1037"/>
      <c r="AH2" s="1037"/>
      <c r="AI2" s="1037"/>
      <c r="AJ2" s="1037"/>
      <c r="AK2" s="1037"/>
      <c r="AL2" s="725"/>
    </row>
    <row r="3" spans="1:38" ht="27" customHeight="1">
      <c r="A3" s="1038" t="s">
        <v>48</v>
      </c>
      <c r="B3" s="1038"/>
      <c r="C3" s="1038"/>
      <c r="D3" s="1039" t="str">
        <f>IF(基本情報入力シート!M16="","",基本情報入力シート!M16)</f>
        <v/>
      </c>
      <c r="E3" s="1039"/>
      <c r="F3" s="1039"/>
      <c r="G3" s="1039"/>
      <c r="H3" s="1039"/>
      <c r="I3" s="1039"/>
      <c r="J3" s="1039"/>
      <c r="K3" s="1039"/>
      <c r="L3" s="1039"/>
      <c r="M3" s="1039"/>
      <c r="N3" s="1039"/>
      <c r="O3" s="1039"/>
      <c r="P3" s="639"/>
      <c r="Q3" s="1037"/>
      <c r="R3" s="1037"/>
      <c r="S3" s="1037"/>
      <c r="T3" s="1037"/>
      <c r="U3" s="1037"/>
      <c r="V3" s="1037"/>
      <c r="W3" s="1037"/>
      <c r="X3" s="1037"/>
      <c r="Y3" s="1037"/>
      <c r="Z3" s="1037"/>
      <c r="AA3" s="1037"/>
      <c r="AB3" s="1037"/>
      <c r="AC3" s="1037"/>
      <c r="AD3" s="1037"/>
      <c r="AE3" s="1037"/>
      <c r="AF3" s="1037"/>
      <c r="AG3" s="1037"/>
      <c r="AH3" s="1037"/>
      <c r="AI3" s="1037"/>
      <c r="AJ3" s="1037"/>
      <c r="AK3" s="1037"/>
      <c r="AL3" s="725"/>
    </row>
    <row r="4" spans="1:38" ht="21" customHeight="1">
      <c r="A4" s="726"/>
      <c r="B4" s="726"/>
      <c r="C4" s="726"/>
      <c r="D4" s="727"/>
      <c r="E4" s="727"/>
      <c r="F4" s="727"/>
      <c r="G4" s="727"/>
      <c r="H4" s="727"/>
      <c r="I4" s="727"/>
      <c r="J4" s="727"/>
      <c r="K4" s="727"/>
      <c r="L4" s="727"/>
      <c r="M4" s="727"/>
      <c r="N4" s="727"/>
      <c r="O4" s="727"/>
      <c r="P4" s="642"/>
      <c r="Q4" s="1037"/>
      <c r="R4" s="1037"/>
      <c r="S4" s="1037"/>
      <c r="T4" s="1037"/>
      <c r="U4" s="1037"/>
      <c r="V4" s="1037"/>
      <c r="W4" s="1037"/>
      <c r="X4" s="1037"/>
      <c r="Y4" s="1037"/>
      <c r="Z4" s="1037"/>
      <c r="AA4" s="1037"/>
      <c r="AB4" s="1037"/>
      <c r="AC4" s="1037"/>
      <c r="AD4" s="1037"/>
      <c r="AE4" s="1037"/>
      <c r="AF4" s="1037"/>
      <c r="AG4" s="1037"/>
      <c r="AH4" s="1037"/>
      <c r="AI4" s="1037"/>
      <c r="AJ4" s="1037"/>
      <c r="AK4" s="1037"/>
      <c r="AL4" s="725"/>
    </row>
    <row r="5" spans="1:38" ht="27.75" customHeight="1">
      <c r="A5" s="1018" t="s">
        <v>370</v>
      </c>
      <c r="B5" s="1018"/>
      <c r="C5" s="1018"/>
      <c r="D5" s="1018"/>
      <c r="E5" s="1018"/>
      <c r="F5" s="1018"/>
      <c r="G5" s="1018"/>
      <c r="H5" s="1018"/>
      <c r="I5" s="1018"/>
      <c r="J5" s="1018"/>
      <c r="K5" s="1018"/>
      <c r="L5" s="1018"/>
      <c r="M5" s="1018"/>
      <c r="N5" s="1018"/>
      <c r="O5" s="728" t="str">
        <f>IF(SUM(AH12:AH111)=0,"",SUM(AH12:AH111))</f>
        <v/>
      </c>
      <c r="P5" s="729"/>
      <c r="Q5" s="1037"/>
      <c r="R5" s="1037"/>
      <c r="S5" s="1037"/>
      <c r="T5" s="1037"/>
      <c r="U5" s="1037"/>
      <c r="V5" s="1037"/>
      <c r="W5" s="1037"/>
      <c r="X5" s="1037"/>
      <c r="Y5" s="1037"/>
      <c r="Z5" s="1037"/>
      <c r="AA5" s="1037"/>
      <c r="AB5" s="1037"/>
      <c r="AC5" s="1037"/>
      <c r="AD5" s="1037"/>
      <c r="AE5" s="1037"/>
      <c r="AF5" s="1037"/>
      <c r="AG5" s="1037"/>
      <c r="AH5" s="1037"/>
      <c r="AI5" s="1037"/>
      <c r="AJ5" s="1037"/>
      <c r="AK5" s="1037"/>
      <c r="AL5" s="725"/>
    </row>
    <row r="6" spans="1:38" ht="21" customHeight="1">
      <c r="A6"/>
      <c r="B6"/>
      <c r="C6"/>
      <c r="D6"/>
      <c r="E6"/>
      <c r="F6"/>
      <c r="G6"/>
      <c r="H6"/>
      <c r="I6"/>
      <c r="J6"/>
      <c r="K6"/>
      <c r="L6"/>
      <c r="M6"/>
      <c r="N6"/>
      <c r="O6"/>
      <c r="P6"/>
      <c r="Q6"/>
      <c r="R6" s="730"/>
      <c r="S6" s="730"/>
      <c r="T6" s="96"/>
      <c r="U6"/>
      <c r="V6"/>
      <c r="W6"/>
      <c r="X6"/>
      <c r="Y6"/>
      <c r="Z6"/>
      <c r="AA6"/>
      <c r="AB6"/>
      <c r="AC6"/>
      <c r="AD6"/>
      <c r="AE6"/>
      <c r="AF6"/>
      <c r="AG6"/>
      <c r="AH6" s="731"/>
      <c r="AI6"/>
      <c r="AJ6"/>
      <c r="AK6"/>
      <c r="AL6"/>
    </row>
    <row r="7" spans="1:38" ht="18" customHeight="1">
      <c r="A7" s="1040"/>
      <c r="B7" s="1041" t="s">
        <v>70</v>
      </c>
      <c r="C7" s="1041"/>
      <c r="D7" s="1041"/>
      <c r="E7" s="1041"/>
      <c r="F7" s="1041"/>
      <c r="G7" s="1041"/>
      <c r="H7" s="1041"/>
      <c r="I7" s="1041"/>
      <c r="J7" s="1041"/>
      <c r="K7" s="1041"/>
      <c r="L7" s="1041" t="s">
        <v>71</v>
      </c>
      <c r="M7" s="732"/>
      <c r="N7" s="733"/>
      <c r="O7" s="1042" t="s">
        <v>73</v>
      </c>
      <c r="P7" s="1043" t="s">
        <v>74</v>
      </c>
      <c r="Q7" s="1044" t="s">
        <v>371</v>
      </c>
      <c r="R7" s="1045" t="s">
        <v>372</v>
      </c>
      <c r="S7" s="1046" t="s">
        <v>373</v>
      </c>
      <c r="T7" s="1047" t="s">
        <v>374</v>
      </c>
      <c r="U7" s="1047"/>
      <c r="V7" s="1047"/>
      <c r="W7" s="1047"/>
      <c r="X7" s="1047"/>
      <c r="Y7" s="1047"/>
      <c r="Z7" s="1047"/>
      <c r="AA7" s="1047"/>
      <c r="AB7" s="1047"/>
      <c r="AC7" s="1047"/>
      <c r="AD7" s="1047"/>
      <c r="AE7" s="1047"/>
      <c r="AF7" s="1047"/>
      <c r="AG7" s="1047"/>
      <c r="AH7" s="1047"/>
      <c r="AI7" s="1047"/>
      <c r="AJ7" s="1047"/>
      <c r="AK7" s="1047"/>
      <c r="AL7" s="1047"/>
    </row>
    <row r="8" spans="1:38" ht="21.75" customHeight="1">
      <c r="A8" s="1040"/>
      <c r="B8" s="1041"/>
      <c r="C8" s="1041"/>
      <c r="D8" s="1041"/>
      <c r="E8" s="1041"/>
      <c r="F8" s="1041"/>
      <c r="G8" s="1041"/>
      <c r="H8" s="1041"/>
      <c r="I8" s="1041"/>
      <c r="J8" s="1041"/>
      <c r="K8" s="1041"/>
      <c r="L8" s="1041"/>
      <c r="M8" s="1048" t="s">
        <v>72</v>
      </c>
      <c r="N8" s="1048"/>
      <c r="O8" s="1042"/>
      <c r="P8" s="1043"/>
      <c r="Q8" s="1044"/>
      <c r="R8" s="1045"/>
      <c r="S8" s="1046"/>
      <c r="T8" s="1049" t="s">
        <v>361</v>
      </c>
      <c r="U8" s="1050" t="s">
        <v>375</v>
      </c>
      <c r="V8" s="1051" t="s">
        <v>376</v>
      </c>
      <c r="W8" s="1051"/>
      <c r="X8" s="1051"/>
      <c r="Y8" s="1051"/>
      <c r="Z8" s="1051"/>
      <c r="AA8" s="1051"/>
      <c r="AB8" s="1051"/>
      <c r="AC8" s="1051"/>
      <c r="AD8" s="1051"/>
      <c r="AE8" s="1051"/>
      <c r="AF8" s="1051"/>
      <c r="AG8" s="1051"/>
      <c r="AH8" s="1052" t="s">
        <v>377</v>
      </c>
      <c r="AI8" s="1053" t="s">
        <v>378</v>
      </c>
      <c r="AJ8" s="1053"/>
      <c r="AK8" s="1053"/>
      <c r="AL8" s="1053"/>
    </row>
    <row r="9" spans="1:38" ht="13.5" customHeight="1">
      <c r="A9" s="1040"/>
      <c r="B9" s="1041"/>
      <c r="C9" s="1041"/>
      <c r="D9" s="1041"/>
      <c r="E9" s="1041"/>
      <c r="F9" s="1041"/>
      <c r="G9" s="1041"/>
      <c r="H9" s="1041"/>
      <c r="I9" s="1041"/>
      <c r="J9" s="1041"/>
      <c r="K9" s="1041"/>
      <c r="L9" s="1041"/>
      <c r="M9" s="734"/>
      <c r="N9" s="735"/>
      <c r="O9" s="1042"/>
      <c r="P9" s="1043"/>
      <c r="Q9" s="1044"/>
      <c r="R9" s="1045"/>
      <c r="S9" s="1046"/>
      <c r="T9" s="1049"/>
      <c r="U9" s="1050"/>
      <c r="V9" s="1051"/>
      <c r="W9" s="1051"/>
      <c r="X9" s="1051"/>
      <c r="Y9" s="1051"/>
      <c r="Z9" s="1051"/>
      <c r="AA9" s="1051"/>
      <c r="AB9" s="1051"/>
      <c r="AC9" s="1051"/>
      <c r="AD9" s="1051"/>
      <c r="AE9" s="1051"/>
      <c r="AF9" s="1051"/>
      <c r="AG9" s="1051"/>
      <c r="AH9" s="1052"/>
      <c r="AI9" s="1054"/>
      <c r="AJ9" s="1054"/>
      <c r="AK9" s="737"/>
      <c r="AL9" s="738"/>
    </row>
    <row r="10" spans="1:38" ht="150" customHeight="1">
      <c r="A10" s="1040"/>
      <c r="B10" s="1041"/>
      <c r="C10" s="1041"/>
      <c r="D10" s="1041"/>
      <c r="E10" s="1041"/>
      <c r="F10" s="1041"/>
      <c r="G10" s="1041"/>
      <c r="H10" s="1041"/>
      <c r="I10" s="1041"/>
      <c r="J10" s="1041"/>
      <c r="K10" s="1041"/>
      <c r="L10" s="1041"/>
      <c r="M10" s="739" t="s">
        <v>77</v>
      </c>
      <c r="N10" s="739" t="s">
        <v>78</v>
      </c>
      <c r="O10" s="1042"/>
      <c r="P10" s="1043"/>
      <c r="Q10" s="1044"/>
      <c r="R10" s="1045"/>
      <c r="S10" s="1046"/>
      <c r="T10" s="1049"/>
      <c r="U10" s="1050"/>
      <c r="V10" s="1051"/>
      <c r="W10" s="1051"/>
      <c r="X10" s="1051"/>
      <c r="Y10" s="1051"/>
      <c r="Z10" s="1051"/>
      <c r="AA10" s="1051"/>
      <c r="AB10" s="1051"/>
      <c r="AC10" s="1051"/>
      <c r="AD10" s="1051"/>
      <c r="AE10" s="1051"/>
      <c r="AF10" s="1051"/>
      <c r="AG10" s="1051"/>
      <c r="AH10" s="1052"/>
      <c r="AI10" s="736" t="s">
        <v>379</v>
      </c>
      <c r="AJ10" s="740" t="s">
        <v>380</v>
      </c>
      <c r="AK10" s="737" t="s">
        <v>381</v>
      </c>
      <c r="AL10" s="741" t="s">
        <v>382</v>
      </c>
    </row>
    <row r="11" spans="1:38" ht="14.25">
      <c r="A11" s="742"/>
      <c r="B11" s="743"/>
      <c r="C11" s="744"/>
      <c r="D11" s="744"/>
      <c r="E11" s="744"/>
      <c r="F11" s="744"/>
      <c r="G11" s="744"/>
      <c r="H11" s="744"/>
      <c r="I11" s="744"/>
      <c r="J11" s="744"/>
      <c r="K11" s="735"/>
      <c r="L11" s="745"/>
      <c r="M11" s="745"/>
      <c r="N11" s="745"/>
      <c r="O11" s="746"/>
      <c r="P11" s="747"/>
      <c r="Q11" s="747"/>
      <c r="R11" s="748"/>
      <c r="S11" s="749"/>
      <c r="T11" s="651"/>
      <c r="U11" s="750"/>
      <c r="V11" s="751"/>
      <c r="W11" s="751"/>
      <c r="X11" s="751"/>
      <c r="Y11" s="751"/>
      <c r="Z11" s="751"/>
      <c r="AA11" s="751"/>
      <c r="AB11" s="751"/>
      <c r="AC11" s="751"/>
      <c r="AD11" s="751"/>
      <c r="AE11" s="751"/>
      <c r="AF11" s="751"/>
      <c r="AG11" s="751"/>
      <c r="AH11" s="748"/>
      <c r="AI11" s="752"/>
      <c r="AJ11" s="752"/>
      <c r="AK11" s="753"/>
      <c r="AL11" s="754"/>
    </row>
    <row r="12" spans="1:38" ht="36.75" customHeight="1">
      <c r="A12" s="755">
        <v>1</v>
      </c>
      <c r="B12" s="756" t="str">
        <f>IF(基本情報入力シート!C33="","",基本情報入力シート!C33)</f>
        <v/>
      </c>
      <c r="C12" s="757" t="str">
        <f>IF(基本情報入力シート!D33="","",基本情報入力シート!D33)</f>
        <v/>
      </c>
      <c r="D12" s="757" t="str">
        <f>IF(基本情報入力シート!E33="","",基本情報入力シート!E33)</f>
        <v/>
      </c>
      <c r="E12" s="757" t="str">
        <f>IF(基本情報入力シート!F33="","",基本情報入力シート!F33)</f>
        <v/>
      </c>
      <c r="F12" s="757" t="str">
        <f>IF(基本情報入力シート!G33="","",基本情報入力シート!G33)</f>
        <v/>
      </c>
      <c r="G12" s="757" t="str">
        <f>IF(基本情報入力シート!H33="","",基本情報入力シート!H33)</f>
        <v/>
      </c>
      <c r="H12" s="757" t="str">
        <f>IF(基本情報入力シート!I33="","",基本情報入力シート!I33)</f>
        <v/>
      </c>
      <c r="I12" s="757" t="str">
        <f>IF(基本情報入力シート!J33="","",基本情報入力シート!J33)</f>
        <v/>
      </c>
      <c r="J12" s="757" t="str">
        <f>IF(基本情報入力シート!K33="","",基本情報入力シート!K33)</f>
        <v/>
      </c>
      <c r="K12" s="758" t="str">
        <f>IF(基本情報入力シート!L33="","",基本情報入力シート!L33)</f>
        <v/>
      </c>
      <c r="L12" s="759" t="str">
        <f>IF(基本情報入力シート!M33="","",基本情報入力シート!M33)</f>
        <v/>
      </c>
      <c r="M12" s="759" t="str">
        <f>IF(基本情報入力シート!R33="","",基本情報入力シート!R33)</f>
        <v/>
      </c>
      <c r="N12" s="759" t="str">
        <f>IF(基本情報入力シート!W33="","",基本情報入力シート!W33)</f>
        <v/>
      </c>
      <c r="O12" s="755" t="str">
        <f>IF(基本情報入力シート!X33="","",基本情報入力シート!X33)</f>
        <v/>
      </c>
      <c r="P12" s="760" t="str">
        <f>IF(基本情報入力シート!Y33="","",基本情報入力シート!Y33)</f>
        <v/>
      </c>
      <c r="Q12" s="761"/>
      <c r="R12" s="676" t="str">
        <f>IF(基本情報入力シート!Z33="","",基本情報入力シート!Z33)</f>
        <v/>
      </c>
      <c r="S12" s="677" t="str">
        <f>IF(基本情報入力シート!AA33="","",基本情報入力シート!AA33)</f>
        <v/>
      </c>
      <c r="T12" s="762"/>
      <c r="U12" s="763" t="s">
        <v>445</v>
      </c>
      <c r="V12" s="764" t="s">
        <v>100</v>
      </c>
      <c r="W12" s="765"/>
      <c r="X12" s="766" t="s">
        <v>131</v>
      </c>
      <c r="Y12" s="765"/>
      <c r="Z12" s="767" t="s">
        <v>353</v>
      </c>
      <c r="AA12" s="768"/>
      <c r="AB12" s="764" t="s">
        <v>131</v>
      </c>
      <c r="AC12" s="768"/>
      <c r="AD12" s="764" t="s">
        <v>132</v>
      </c>
      <c r="AE12" s="769" t="s">
        <v>168</v>
      </c>
      <c r="AF12" s="770" t="str">
        <f t="shared" ref="AF12:AF43" si="0">IF(W12&gt;=1,(AA12*12+AC12)-(W12*12+Y12)+1,"")</f>
        <v/>
      </c>
      <c r="AG12" s="771" t="s">
        <v>354</v>
      </c>
      <c r="AH12" s="772" t="str">
        <f t="shared" ref="AH12:AH43" si="1">IFERROR(ROUNDDOWN(ROUND(R12*S12,0)*U12,0)*AF12,"")</f>
        <v/>
      </c>
      <c r="AI12" s="773"/>
      <c r="AJ12" s="773"/>
      <c r="AK12" s="774"/>
      <c r="AL12" s="775"/>
    </row>
    <row r="13" spans="1:38" ht="36.75" customHeight="1">
      <c r="A13" s="755">
        <f t="shared" ref="A13:A44" si="2">A12+1</f>
        <v>2</v>
      </c>
      <c r="B13" s="756" t="str">
        <f>IF(基本情報入力シート!C34="","",基本情報入力シート!C34)</f>
        <v/>
      </c>
      <c r="C13" s="757" t="str">
        <f>IF(基本情報入力シート!D34="","",基本情報入力シート!D34)</f>
        <v/>
      </c>
      <c r="D13" s="757" t="str">
        <f>IF(基本情報入力シート!E34="","",基本情報入力シート!E34)</f>
        <v/>
      </c>
      <c r="E13" s="757" t="str">
        <f>IF(基本情報入力シート!F34="","",基本情報入力シート!F34)</f>
        <v/>
      </c>
      <c r="F13" s="757" t="str">
        <f>IF(基本情報入力シート!G34="","",基本情報入力シート!G34)</f>
        <v/>
      </c>
      <c r="G13" s="757" t="str">
        <f>IF(基本情報入力シート!H34="","",基本情報入力シート!H34)</f>
        <v/>
      </c>
      <c r="H13" s="757" t="str">
        <f>IF(基本情報入力シート!I34="","",基本情報入力シート!I34)</f>
        <v/>
      </c>
      <c r="I13" s="757" t="str">
        <f>IF(基本情報入力シート!J34="","",基本情報入力シート!J34)</f>
        <v/>
      </c>
      <c r="J13" s="757" t="str">
        <f>IF(基本情報入力シート!K34="","",基本情報入力シート!K34)</f>
        <v/>
      </c>
      <c r="K13" s="758" t="str">
        <f>IF(基本情報入力シート!L34="","",基本情報入力シート!L34)</f>
        <v/>
      </c>
      <c r="L13" s="759" t="str">
        <f>IF(基本情報入力シート!M34="","",基本情報入力シート!M34)</f>
        <v/>
      </c>
      <c r="M13" s="759" t="str">
        <f>IF(基本情報入力シート!R34="","",基本情報入力シート!R34)</f>
        <v/>
      </c>
      <c r="N13" s="759" t="str">
        <f>IF(基本情報入力シート!W34="","",基本情報入力シート!W34)</f>
        <v/>
      </c>
      <c r="O13" s="755" t="str">
        <f>IF(基本情報入力シート!X34="","",基本情報入力シート!X34)</f>
        <v/>
      </c>
      <c r="P13" s="760" t="str">
        <f>IF(基本情報入力シート!Y34="","",基本情報入力シート!Y34)</f>
        <v/>
      </c>
      <c r="Q13" s="761"/>
      <c r="R13" s="676" t="str">
        <f>IF(基本情報入力シート!Z34="","",基本情報入力シート!Z34)</f>
        <v/>
      </c>
      <c r="S13" s="677" t="str">
        <f>IF(基本情報入力シート!AA34="","",基本情報入力シート!AA34)</f>
        <v/>
      </c>
      <c r="T13" s="762"/>
      <c r="U13" s="763" t="s">
        <v>445</v>
      </c>
      <c r="V13" s="764" t="s">
        <v>100</v>
      </c>
      <c r="W13" s="765"/>
      <c r="X13" s="766" t="s">
        <v>131</v>
      </c>
      <c r="Y13" s="765"/>
      <c r="Z13" s="767" t="s">
        <v>353</v>
      </c>
      <c r="AA13" s="768"/>
      <c r="AB13" s="764" t="s">
        <v>131</v>
      </c>
      <c r="AC13" s="768"/>
      <c r="AD13" s="764" t="s">
        <v>132</v>
      </c>
      <c r="AE13" s="769" t="s">
        <v>168</v>
      </c>
      <c r="AF13" s="770" t="str">
        <f t="shared" si="0"/>
        <v/>
      </c>
      <c r="AG13" s="771" t="s">
        <v>354</v>
      </c>
      <c r="AH13" s="772" t="str">
        <f t="shared" si="1"/>
        <v/>
      </c>
      <c r="AI13" s="773"/>
      <c r="AJ13" s="773"/>
      <c r="AK13" s="773"/>
      <c r="AL13" s="775"/>
    </row>
    <row r="14" spans="1:38" ht="36.75" customHeight="1">
      <c r="A14" s="755">
        <f t="shared" si="2"/>
        <v>3</v>
      </c>
      <c r="B14" s="756" t="str">
        <f>IF(基本情報入力シート!C35="","",基本情報入力シート!C35)</f>
        <v/>
      </c>
      <c r="C14" s="757" t="str">
        <f>IF(基本情報入力シート!D35="","",基本情報入力シート!D35)</f>
        <v/>
      </c>
      <c r="D14" s="757" t="str">
        <f>IF(基本情報入力シート!E35="","",基本情報入力シート!E35)</f>
        <v/>
      </c>
      <c r="E14" s="757" t="str">
        <f>IF(基本情報入力シート!F35="","",基本情報入力シート!F35)</f>
        <v/>
      </c>
      <c r="F14" s="757" t="str">
        <f>IF(基本情報入力シート!G35="","",基本情報入力シート!G35)</f>
        <v/>
      </c>
      <c r="G14" s="757" t="str">
        <f>IF(基本情報入力シート!H35="","",基本情報入力シート!H35)</f>
        <v/>
      </c>
      <c r="H14" s="757" t="str">
        <f>IF(基本情報入力シート!I35="","",基本情報入力シート!I35)</f>
        <v/>
      </c>
      <c r="I14" s="757" t="str">
        <f>IF(基本情報入力シート!J35="","",基本情報入力シート!J35)</f>
        <v/>
      </c>
      <c r="J14" s="757" t="str">
        <f>IF(基本情報入力シート!K35="","",基本情報入力シート!K35)</f>
        <v/>
      </c>
      <c r="K14" s="758" t="str">
        <f>IF(基本情報入力シート!L35="","",基本情報入力シート!L35)</f>
        <v/>
      </c>
      <c r="L14" s="759" t="str">
        <f>IF(基本情報入力シート!M35="","",基本情報入力シート!M35)</f>
        <v/>
      </c>
      <c r="M14" s="759" t="str">
        <f>IF(基本情報入力シート!R35="","",基本情報入力シート!R35)</f>
        <v/>
      </c>
      <c r="N14" s="759" t="str">
        <f>IF(基本情報入力シート!W35="","",基本情報入力シート!W35)</f>
        <v/>
      </c>
      <c r="O14" s="755" t="str">
        <f>IF(基本情報入力シート!X35="","",基本情報入力シート!X35)</f>
        <v/>
      </c>
      <c r="P14" s="760" t="str">
        <f>IF(基本情報入力シート!Y35="","",基本情報入力シート!Y35)</f>
        <v/>
      </c>
      <c r="Q14" s="761"/>
      <c r="R14" s="676" t="str">
        <f>IF(基本情報入力シート!Z35="","",基本情報入力シート!Z35)</f>
        <v/>
      </c>
      <c r="S14" s="677" t="str">
        <f>IF(基本情報入力シート!AA35="","",基本情報入力シート!AA35)</f>
        <v/>
      </c>
      <c r="T14" s="762"/>
      <c r="U14" s="763" t="s">
        <v>445</v>
      </c>
      <c r="V14" s="764" t="s">
        <v>100</v>
      </c>
      <c r="W14" s="765"/>
      <c r="X14" s="766" t="s">
        <v>131</v>
      </c>
      <c r="Y14" s="765"/>
      <c r="Z14" s="767" t="s">
        <v>353</v>
      </c>
      <c r="AA14" s="768"/>
      <c r="AB14" s="764" t="s">
        <v>131</v>
      </c>
      <c r="AC14" s="768"/>
      <c r="AD14" s="764" t="s">
        <v>132</v>
      </c>
      <c r="AE14" s="769" t="s">
        <v>168</v>
      </c>
      <c r="AF14" s="770" t="str">
        <f t="shared" si="0"/>
        <v/>
      </c>
      <c r="AG14" s="771" t="s">
        <v>354</v>
      </c>
      <c r="AH14" s="772" t="str">
        <f t="shared" si="1"/>
        <v/>
      </c>
      <c r="AI14" s="773"/>
      <c r="AJ14" s="773"/>
      <c r="AK14" s="773"/>
      <c r="AL14" s="775"/>
    </row>
    <row r="15" spans="1:38" ht="36.75" customHeight="1">
      <c r="A15" s="755">
        <f t="shared" si="2"/>
        <v>4</v>
      </c>
      <c r="B15" s="756" t="str">
        <f>IF(基本情報入力シート!C36="","",基本情報入力シート!C36)</f>
        <v/>
      </c>
      <c r="C15" s="757" t="str">
        <f>IF(基本情報入力シート!D36="","",基本情報入力シート!D36)</f>
        <v/>
      </c>
      <c r="D15" s="757" t="str">
        <f>IF(基本情報入力シート!E36="","",基本情報入力シート!E36)</f>
        <v/>
      </c>
      <c r="E15" s="757" t="str">
        <f>IF(基本情報入力シート!F36="","",基本情報入力シート!F36)</f>
        <v/>
      </c>
      <c r="F15" s="757" t="str">
        <f>IF(基本情報入力シート!G36="","",基本情報入力シート!G36)</f>
        <v/>
      </c>
      <c r="G15" s="757" t="str">
        <f>IF(基本情報入力シート!H36="","",基本情報入力シート!H36)</f>
        <v/>
      </c>
      <c r="H15" s="757" t="str">
        <f>IF(基本情報入力シート!I36="","",基本情報入力シート!I36)</f>
        <v/>
      </c>
      <c r="I15" s="757" t="str">
        <f>IF(基本情報入力シート!J36="","",基本情報入力シート!J36)</f>
        <v/>
      </c>
      <c r="J15" s="757" t="str">
        <f>IF(基本情報入力シート!K36="","",基本情報入力シート!K36)</f>
        <v/>
      </c>
      <c r="K15" s="758" t="str">
        <f>IF(基本情報入力シート!L36="","",基本情報入力シート!L36)</f>
        <v/>
      </c>
      <c r="L15" s="759" t="str">
        <f>IF(基本情報入力シート!M36="","",基本情報入力シート!M36)</f>
        <v/>
      </c>
      <c r="M15" s="759" t="str">
        <f>IF(基本情報入力シート!R36="","",基本情報入力シート!R36)</f>
        <v/>
      </c>
      <c r="N15" s="759" t="str">
        <f>IF(基本情報入力シート!W36="","",基本情報入力シート!W36)</f>
        <v/>
      </c>
      <c r="O15" s="755" t="str">
        <f>IF(基本情報入力シート!X36="","",基本情報入力シート!X36)</f>
        <v/>
      </c>
      <c r="P15" s="760" t="str">
        <f>IF(基本情報入力シート!Y36="","",基本情報入力シート!Y36)</f>
        <v/>
      </c>
      <c r="Q15" s="761"/>
      <c r="R15" s="676" t="str">
        <f>IF(基本情報入力シート!Z36="","",基本情報入力シート!Z36)</f>
        <v/>
      </c>
      <c r="S15" s="677" t="str">
        <f>IF(基本情報入力シート!AA36="","",基本情報入力シート!AA36)</f>
        <v/>
      </c>
      <c r="T15" s="762"/>
      <c r="U15" s="763" t="s">
        <v>445</v>
      </c>
      <c r="V15" s="764" t="s">
        <v>100</v>
      </c>
      <c r="W15" s="765"/>
      <c r="X15" s="766" t="s">
        <v>131</v>
      </c>
      <c r="Y15" s="765"/>
      <c r="Z15" s="767" t="s">
        <v>353</v>
      </c>
      <c r="AA15" s="768"/>
      <c r="AB15" s="764" t="s">
        <v>131</v>
      </c>
      <c r="AC15" s="768"/>
      <c r="AD15" s="764" t="s">
        <v>132</v>
      </c>
      <c r="AE15" s="769" t="s">
        <v>168</v>
      </c>
      <c r="AF15" s="770" t="str">
        <f t="shared" si="0"/>
        <v/>
      </c>
      <c r="AG15" s="771" t="s">
        <v>354</v>
      </c>
      <c r="AH15" s="772" t="str">
        <f t="shared" si="1"/>
        <v/>
      </c>
      <c r="AI15" s="773"/>
      <c r="AJ15" s="773"/>
      <c r="AK15" s="773"/>
      <c r="AL15" s="775"/>
    </row>
    <row r="16" spans="1:38" ht="36.75" customHeight="1">
      <c r="A16" s="755">
        <f t="shared" si="2"/>
        <v>5</v>
      </c>
      <c r="B16" s="756" t="str">
        <f>IF(基本情報入力シート!C37="","",基本情報入力シート!C37)</f>
        <v/>
      </c>
      <c r="C16" s="757" t="str">
        <f>IF(基本情報入力シート!D37="","",基本情報入力シート!D37)</f>
        <v/>
      </c>
      <c r="D16" s="757" t="str">
        <f>IF(基本情報入力シート!E37="","",基本情報入力シート!E37)</f>
        <v/>
      </c>
      <c r="E16" s="757" t="str">
        <f>IF(基本情報入力シート!F37="","",基本情報入力シート!F37)</f>
        <v/>
      </c>
      <c r="F16" s="757" t="str">
        <f>IF(基本情報入力シート!G37="","",基本情報入力シート!G37)</f>
        <v/>
      </c>
      <c r="G16" s="757" t="str">
        <f>IF(基本情報入力シート!H37="","",基本情報入力シート!H37)</f>
        <v/>
      </c>
      <c r="H16" s="757" t="str">
        <f>IF(基本情報入力シート!I37="","",基本情報入力シート!I37)</f>
        <v/>
      </c>
      <c r="I16" s="757" t="str">
        <f>IF(基本情報入力シート!J37="","",基本情報入力シート!J37)</f>
        <v/>
      </c>
      <c r="J16" s="757" t="str">
        <f>IF(基本情報入力シート!K37="","",基本情報入力シート!K37)</f>
        <v/>
      </c>
      <c r="K16" s="758" t="str">
        <f>IF(基本情報入力シート!L37="","",基本情報入力シート!L37)</f>
        <v/>
      </c>
      <c r="L16" s="759" t="str">
        <f>IF(基本情報入力シート!M37="","",基本情報入力シート!M37)</f>
        <v/>
      </c>
      <c r="M16" s="759" t="str">
        <f>IF(基本情報入力シート!R37="","",基本情報入力シート!R37)</f>
        <v/>
      </c>
      <c r="N16" s="759" t="str">
        <f>IF(基本情報入力シート!W37="","",基本情報入力シート!W37)</f>
        <v/>
      </c>
      <c r="O16" s="755" t="str">
        <f>IF(基本情報入力シート!X37="","",基本情報入力シート!X37)</f>
        <v/>
      </c>
      <c r="P16" s="760" t="str">
        <f>IF(基本情報入力シート!Y37="","",基本情報入力シート!Y37)</f>
        <v/>
      </c>
      <c r="Q16" s="761"/>
      <c r="R16" s="676" t="str">
        <f>IF(基本情報入力シート!Z37="","",基本情報入力シート!Z37)</f>
        <v/>
      </c>
      <c r="S16" s="677" t="str">
        <f>IF(基本情報入力シート!AA37="","",基本情報入力シート!AA37)</f>
        <v/>
      </c>
      <c r="T16" s="762"/>
      <c r="U16" s="763" t="s">
        <v>445</v>
      </c>
      <c r="V16" s="764" t="s">
        <v>100</v>
      </c>
      <c r="W16" s="765"/>
      <c r="X16" s="766" t="s">
        <v>131</v>
      </c>
      <c r="Y16" s="765"/>
      <c r="Z16" s="767" t="s">
        <v>353</v>
      </c>
      <c r="AA16" s="768"/>
      <c r="AB16" s="764" t="s">
        <v>131</v>
      </c>
      <c r="AC16" s="768"/>
      <c r="AD16" s="764" t="s">
        <v>132</v>
      </c>
      <c r="AE16" s="769" t="s">
        <v>168</v>
      </c>
      <c r="AF16" s="770" t="str">
        <f t="shared" si="0"/>
        <v/>
      </c>
      <c r="AG16" s="771" t="s">
        <v>354</v>
      </c>
      <c r="AH16" s="772" t="str">
        <f t="shared" si="1"/>
        <v/>
      </c>
      <c r="AI16" s="773"/>
      <c r="AJ16" s="773"/>
      <c r="AK16" s="773"/>
      <c r="AL16" s="775"/>
    </row>
    <row r="17" spans="1:38" ht="36.75" customHeight="1">
      <c r="A17" s="755">
        <f t="shared" si="2"/>
        <v>6</v>
      </c>
      <c r="B17" s="756" t="str">
        <f>IF(基本情報入力シート!C38="","",基本情報入力シート!C38)</f>
        <v/>
      </c>
      <c r="C17" s="757" t="str">
        <f>IF(基本情報入力シート!D38="","",基本情報入力シート!D38)</f>
        <v/>
      </c>
      <c r="D17" s="757" t="str">
        <f>IF(基本情報入力シート!E38="","",基本情報入力シート!E38)</f>
        <v/>
      </c>
      <c r="E17" s="757" t="str">
        <f>IF(基本情報入力シート!F38="","",基本情報入力シート!F38)</f>
        <v/>
      </c>
      <c r="F17" s="757" t="str">
        <f>IF(基本情報入力シート!G38="","",基本情報入力シート!G38)</f>
        <v/>
      </c>
      <c r="G17" s="757" t="str">
        <f>IF(基本情報入力シート!H38="","",基本情報入力シート!H38)</f>
        <v/>
      </c>
      <c r="H17" s="757" t="str">
        <f>IF(基本情報入力シート!I38="","",基本情報入力シート!I38)</f>
        <v/>
      </c>
      <c r="I17" s="757" t="str">
        <f>IF(基本情報入力シート!J38="","",基本情報入力シート!J38)</f>
        <v/>
      </c>
      <c r="J17" s="757" t="str">
        <f>IF(基本情報入力シート!K38="","",基本情報入力シート!K38)</f>
        <v/>
      </c>
      <c r="K17" s="758" t="str">
        <f>IF(基本情報入力シート!L38="","",基本情報入力シート!L38)</f>
        <v/>
      </c>
      <c r="L17" s="759" t="str">
        <f>IF(基本情報入力シート!M38="","",基本情報入力シート!M38)</f>
        <v/>
      </c>
      <c r="M17" s="759" t="str">
        <f>IF(基本情報入力シート!R38="","",基本情報入力シート!R38)</f>
        <v/>
      </c>
      <c r="N17" s="759" t="str">
        <f>IF(基本情報入力シート!W38="","",基本情報入力シート!W38)</f>
        <v/>
      </c>
      <c r="O17" s="755" t="str">
        <f>IF(基本情報入力シート!X38="","",基本情報入力シート!X38)</f>
        <v/>
      </c>
      <c r="P17" s="760" t="str">
        <f>IF(基本情報入力シート!Y38="","",基本情報入力シート!Y38)</f>
        <v/>
      </c>
      <c r="Q17" s="761"/>
      <c r="R17" s="676" t="str">
        <f>IF(基本情報入力シート!Z38="","",基本情報入力シート!Z38)</f>
        <v/>
      </c>
      <c r="S17" s="677" t="str">
        <f>IF(基本情報入力シート!AA38="","",基本情報入力シート!AA38)</f>
        <v/>
      </c>
      <c r="T17" s="762"/>
      <c r="U17" s="763" t="s">
        <v>445</v>
      </c>
      <c r="V17" s="764" t="s">
        <v>100</v>
      </c>
      <c r="W17" s="765"/>
      <c r="X17" s="766" t="s">
        <v>131</v>
      </c>
      <c r="Y17" s="765"/>
      <c r="Z17" s="767" t="s">
        <v>353</v>
      </c>
      <c r="AA17" s="768"/>
      <c r="AB17" s="764" t="s">
        <v>131</v>
      </c>
      <c r="AC17" s="768"/>
      <c r="AD17" s="764" t="s">
        <v>132</v>
      </c>
      <c r="AE17" s="769" t="s">
        <v>168</v>
      </c>
      <c r="AF17" s="770" t="str">
        <f t="shared" si="0"/>
        <v/>
      </c>
      <c r="AG17" s="771" t="s">
        <v>354</v>
      </c>
      <c r="AH17" s="772" t="str">
        <f t="shared" si="1"/>
        <v/>
      </c>
      <c r="AI17" s="773"/>
      <c r="AJ17" s="773"/>
      <c r="AK17" s="773"/>
      <c r="AL17" s="775"/>
    </row>
    <row r="18" spans="1:38" ht="36.75" customHeight="1">
      <c r="A18" s="755">
        <f t="shared" si="2"/>
        <v>7</v>
      </c>
      <c r="B18" s="756" t="str">
        <f>IF(基本情報入力シート!C39="","",基本情報入力シート!C39)</f>
        <v/>
      </c>
      <c r="C18" s="757" t="str">
        <f>IF(基本情報入力シート!D39="","",基本情報入力シート!D39)</f>
        <v/>
      </c>
      <c r="D18" s="757" t="str">
        <f>IF(基本情報入力シート!E39="","",基本情報入力シート!E39)</f>
        <v/>
      </c>
      <c r="E18" s="757" t="str">
        <f>IF(基本情報入力シート!F39="","",基本情報入力シート!F39)</f>
        <v/>
      </c>
      <c r="F18" s="757" t="str">
        <f>IF(基本情報入力シート!G39="","",基本情報入力シート!G39)</f>
        <v/>
      </c>
      <c r="G18" s="757" t="str">
        <f>IF(基本情報入力シート!H39="","",基本情報入力シート!H39)</f>
        <v/>
      </c>
      <c r="H18" s="757" t="str">
        <f>IF(基本情報入力シート!I39="","",基本情報入力シート!I39)</f>
        <v/>
      </c>
      <c r="I18" s="757" t="str">
        <f>IF(基本情報入力シート!J39="","",基本情報入力シート!J39)</f>
        <v/>
      </c>
      <c r="J18" s="757" t="str">
        <f>IF(基本情報入力シート!K39="","",基本情報入力シート!K39)</f>
        <v/>
      </c>
      <c r="K18" s="758" t="str">
        <f>IF(基本情報入力シート!L39="","",基本情報入力シート!L39)</f>
        <v/>
      </c>
      <c r="L18" s="759" t="str">
        <f>IF(基本情報入力シート!M39="","",基本情報入力シート!M39)</f>
        <v/>
      </c>
      <c r="M18" s="759" t="str">
        <f>IF(基本情報入力シート!R39="","",基本情報入力シート!R39)</f>
        <v/>
      </c>
      <c r="N18" s="759" t="str">
        <f>IF(基本情報入力シート!W39="","",基本情報入力シート!W39)</f>
        <v/>
      </c>
      <c r="O18" s="755" t="str">
        <f>IF(基本情報入力シート!X39="","",基本情報入力シート!X39)</f>
        <v/>
      </c>
      <c r="P18" s="760" t="str">
        <f>IF(基本情報入力シート!Y39="","",基本情報入力シート!Y39)</f>
        <v/>
      </c>
      <c r="Q18" s="761"/>
      <c r="R18" s="676" t="str">
        <f>IF(基本情報入力シート!Z39="","",基本情報入力シート!Z39)</f>
        <v/>
      </c>
      <c r="S18" s="677" t="str">
        <f>IF(基本情報入力シート!AA39="","",基本情報入力シート!AA39)</f>
        <v/>
      </c>
      <c r="T18" s="762"/>
      <c r="U18" s="763" t="s">
        <v>445</v>
      </c>
      <c r="V18" s="764" t="s">
        <v>100</v>
      </c>
      <c r="W18" s="765"/>
      <c r="X18" s="766" t="s">
        <v>131</v>
      </c>
      <c r="Y18" s="765"/>
      <c r="Z18" s="767" t="s">
        <v>353</v>
      </c>
      <c r="AA18" s="768"/>
      <c r="AB18" s="764" t="s">
        <v>131</v>
      </c>
      <c r="AC18" s="768"/>
      <c r="AD18" s="764" t="s">
        <v>132</v>
      </c>
      <c r="AE18" s="769" t="s">
        <v>168</v>
      </c>
      <c r="AF18" s="770" t="str">
        <f t="shared" si="0"/>
        <v/>
      </c>
      <c r="AG18" s="771" t="s">
        <v>354</v>
      </c>
      <c r="AH18" s="772" t="str">
        <f t="shared" si="1"/>
        <v/>
      </c>
      <c r="AI18" s="773"/>
      <c r="AJ18" s="773"/>
      <c r="AK18" s="773"/>
      <c r="AL18" s="775"/>
    </row>
    <row r="19" spans="1:38" ht="36.75" customHeight="1">
      <c r="A19" s="755">
        <f t="shared" si="2"/>
        <v>8</v>
      </c>
      <c r="B19" s="756" t="str">
        <f>IF(基本情報入力シート!C40="","",基本情報入力シート!C40)</f>
        <v/>
      </c>
      <c r="C19" s="757" t="str">
        <f>IF(基本情報入力シート!D40="","",基本情報入力シート!D40)</f>
        <v/>
      </c>
      <c r="D19" s="757" t="str">
        <f>IF(基本情報入力シート!E40="","",基本情報入力シート!E40)</f>
        <v/>
      </c>
      <c r="E19" s="757" t="str">
        <f>IF(基本情報入力シート!F40="","",基本情報入力シート!F40)</f>
        <v/>
      </c>
      <c r="F19" s="757" t="str">
        <f>IF(基本情報入力シート!G40="","",基本情報入力シート!G40)</f>
        <v/>
      </c>
      <c r="G19" s="757" t="str">
        <f>IF(基本情報入力シート!H40="","",基本情報入力シート!H40)</f>
        <v/>
      </c>
      <c r="H19" s="757" t="str">
        <f>IF(基本情報入力シート!I40="","",基本情報入力シート!I40)</f>
        <v/>
      </c>
      <c r="I19" s="757" t="str">
        <f>IF(基本情報入力シート!J40="","",基本情報入力シート!J40)</f>
        <v/>
      </c>
      <c r="J19" s="757" t="str">
        <f>IF(基本情報入力シート!K40="","",基本情報入力シート!K40)</f>
        <v/>
      </c>
      <c r="K19" s="758" t="str">
        <f>IF(基本情報入力シート!L40="","",基本情報入力シート!L40)</f>
        <v/>
      </c>
      <c r="L19" s="759" t="str">
        <f>IF(基本情報入力シート!M40="","",基本情報入力シート!M40)</f>
        <v/>
      </c>
      <c r="M19" s="759" t="str">
        <f>IF(基本情報入力シート!R40="","",基本情報入力シート!R40)</f>
        <v/>
      </c>
      <c r="N19" s="759" t="str">
        <f>IF(基本情報入力シート!W40="","",基本情報入力シート!W40)</f>
        <v/>
      </c>
      <c r="O19" s="755" t="str">
        <f>IF(基本情報入力シート!X40="","",基本情報入力シート!X40)</f>
        <v/>
      </c>
      <c r="P19" s="760" t="str">
        <f>IF(基本情報入力シート!Y40="","",基本情報入力シート!Y40)</f>
        <v/>
      </c>
      <c r="Q19" s="761"/>
      <c r="R19" s="676" t="str">
        <f>IF(基本情報入力シート!Z40="","",基本情報入力シート!Z40)</f>
        <v/>
      </c>
      <c r="S19" s="677" t="str">
        <f>IF(基本情報入力シート!AA40="","",基本情報入力シート!AA40)</f>
        <v/>
      </c>
      <c r="T19" s="762"/>
      <c r="U19" s="763" t="s">
        <v>445</v>
      </c>
      <c r="V19" s="764" t="s">
        <v>100</v>
      </c>
      <c r="W19" s="765"/>
      <c r="X19" s="766" t="s">
        <v>131</v>
      </c>
      <c r="Y19" s="765"/>
      <c r="Z19" s="767" t="s">
        <v>353</v>
      </c>
      <c r="AA19" s="768"/>
      <c r="AB19" s="764" t="s">
        <v>131</v>
      </c>
      <c r="AC19" s="768"/>
      <c r="AD19" s="764" t="s">
        <v>132</v>
      </c>
      <c r="AE19" s="769" t="s">
        <v>168</v>
      </c>
      <c r="AF19" s="770" t="str">
        <f t="shared" si="0"/>
        <v/>
      </c>
      <c r="AG19" s="771" t="s">
        <v>354</v>
      </c>
      <c r="AH19" s="772" t="str">
        <f t="shared" si="1"/>
        <v/>
      </c>
      <c r="AI19" s="773"/>
      <c r="AJ19" s="774"/>
      <c r="AK19" s="773"/>
      <c r="AL19" s="776"/>
    </row>
    <row r="20" spans="1:38" ht="36.75" customHeight="1">
      <c r="A20" s="755">
        <f t="shared" si="2"/>
        <v>9</v>
      </c>
      <c r="B20" s="756" t="str">
        <f>IF(基本情報入力シート!C41="","",基本情報入力シート!C41)</f>
        <v/>
      </c>
      <c r="C20" s="757" t="str">
        <f>IF(基本情報入力シート!D41="","",基本情報入力シート!D41)</f>
        <v/>
      </c>
      <c r="D20" s="757" t="str">
        <f>IF(基本情報入力シート!E41="","",基本情報入力シート!E41)</f>
        <v/>
      </c>
      <c r="E20" s="757" t="str">
        <f>IF(基本情報入力シート!F41="","",基本情報入力シート!F41)</f>
        <v/>
      </c>
      <c r="F20" s="757" t="str">
        <f>IF(基本情報入力シート!G41="","",基本情報入力シート!G41)</f>
        <v/>
      </c>
      <c r="G20" s="757" t="str">
        <f>IF(基本情報入力シート!H41="","",基本情報入力シート!H41)</f>
        <v/>
      </c>
      <c r="H20" s="757" t="str">
        <f>IF(基本情報入力シート!I41="","",基本情報入力シート!I41)</f>
        <v/>
      </c>
      <c r="I20" s="757" t="str">
        <f>IF(基本情報入力シート!J41="","",基本情報入力シート!J41)</f>
        <v/>
      </c>
      <c r="J20" s="757" t="str">
        <f>IF(基本情報入力シート!K41="","",基本情報入力シート!K41)</f>
        <v/>
      </c>
      <c r="K20" s="758" t="str">
        <f>IF(基本情報入力シート!L41="","",基本情報入力シート!L41)</f>
        <v/>
      </c>
      <c r="L20" s="759" t="str">
        <f>IF(基本情報入力シート!M41="","",基本情報入力シート!M41)</f>
        <v/>
      </c>
      <c r="M20" s="759" t="str">
        <f>IF(基本情報入力シート!R41="","",基本情報入力シート!R41)</f>
        <v/>
      </c>
      <c r="N20" s="759" t="str">
        <f>IF(基本情報入力シート!W41="","",基本情報入力シート!W41)</f>
        <v/>
      </c>
      <c r="O20" s="755" t="str">
        <f>IF(基本情報入力シート!X41="","",基本情報入力シート!X41)</f>
        <v/>
      </c>
      <c r="P20" s="760" t="str">
        <f>IF(基本情報入力シート!Y41="","",基本情報入力シート!Y41)</f>
        <v/>
      </c>
      <c r="Q20" s="761"/>
      <c r="R20" s="676" t="str">
        <f>IF(基本情報入力シート!Z41="","",基本情報入力シート!Z41)</f>
        <v/>
      </c>
      <c r="S20" s="677" t="str">
        <f>IF(基本情報入力シート!AA41="","",基本情報入力シート!AA41)</f>
        <v/>
      </c>
      <c r="T20" s="762"/>
      <c r="U20" s="763" t="s">
        <v>445</v>
      </c>
      <c r="V20" s="764" t="s">
        <v>100</v>
      </c>
      <c r="W20" s="765"/>
      <c r="X20" s="766" t="s">
        <v>131</v>
      </c>
      <c r="Y20" s="765"/>
      <c r="Z20" s="767" t="s">
        <v>353</v>
      </c>
      <c r="AA20" s="768"/>
      <c r="AB20" s="764" t="s">
        <v>131</v>
      </c>
      <c r="AC20" s="768"/>
      <c r="AD20" s="764" t="s">
        <v>132</v>
      </c>
      <c r="AE20" s="769" t="s">
        <v>168</v>
      </c>
      <c r="AF20" s="770" t="str">
        <f t="shared" si="0"/>
        <v/>
      </c>
      <c r="AG20" s="771" t="s">
        <v>354</v>
      </c>
      <c r="AH20" s="772" t="str">
        <f t="shared" si="1"/>
        <v/>
      </c>
      <c r="AI20" s="773"/>
      <c r="AJ20" s="774"/>
      <c r="AK20" s="773"/>
      <c r="AL20" s="776"/>
    </row>
    <row r="21" spans="1:38" ht="36.75" customHeight="1">
      <c r="A21" s="755">
        <f t="shared" si="2"/>
        <v>10</v>
      </c>
      <c r="B21" s="756" t="str">
        <f>IF(基本情報入力シート!C42="","",基本情報入力シート!C42)</f>
        <v/>
      </c>
      <c r="C21" s="757" t="str">
        <f>IF(基本情報入力シート!D42="","",基本情報入力シート!D42)</f>
        <v/>
      </c>
      <c r="D21" s="757" t="str">
        <f>IF(基本情報入力シート!E42="","",基本情報入力シート!E42)</f>
        <v/>
      </c>
      <c r="E21" s="757" t="str">
        <f>IF(基本情報入力シート!F42="","",基本情報入力シート!F42)</f>
        <v/>
      </c>
      <c r="F21" s="757" t="str">
        <f>IF(基本情報入力シート!G42="","",基本情報入力シート!G42)</f>
        <v/>
      </c>
      <c r="G21" s="757" t="str">
        <f>IF(基本情報入力シート!H42="","",基本情報入力シート!H42)</f>
        <v/>
      </c>
      <c r="H21" s="757" t="str">
        <f>IF(基本情報入力シート!I42="","",基本情報入力シート!I42)</f>
        <v/>
      </c>
      <c r="I21" s="757" t="str">
        <f>IF(基本情報入力シート!J42="","",基本情報入力シート!J42)</f>
        <v/>
      </c>
      <c r="J21" s="757" t="str">
        <f>IF(基本情報入力シート!K42="","",基本情報入力シート!K42)</f>
        <v/>
      </c>
      <c r="K21" s="758" t="str">
        <f>IF(基本情報入力シート!L42="","",基本情報入力シート!L42)</f>
        <v/>
      </c>
      <c r="L21" s="759" t="str">
        <f>IF(基本情報入力シート!M42="","",基本情報入力シート!M42)</f>
        <v/>
      </c>
      <c r="M21" s="759" t="str">
        <f>IF(基本情報入力シート!R42="","",基本情報入力シート!R42)</f>
        <v/>
      </c>
      <c r="N21" s="759" t="str">
        <f>IF(基本情報入力シート!W42="","",基本情報入力シート!W42)</f>
        <v/>
      </c>
      <c r="O21" s="755" t="str">
        <f>IF(基本情報入力シート!X42="","",基本情報入力シート!X42)</f>
        <v/>
      </c>
      <c r="P21" s="760" t="str">
        <f>IF(基本情報入力シート!Y42="","",基本情報入力シート!Y42)</f>
        <v/>
      </c>
      <c r="Q21" s="761"/>
      <c r="R21" s="676" t="str">
        <f>IF(基本情報入力シート!Z42="","",基本情報入力シート!Z42)</f>
        <v/>
      </c>
      <c r="S21" s="677" t="str">
        <f>IF(基本情報入力シート!AA42="","",基本情報入力シート!AA42)</f>
        <v/>
      </c>
      <c r="T21" s="762"/>
      <c r="U21" s="763" t="s">
        <v>445</v>
      </c>
      <c r="V21" s="764" t="s">
        <v>100</v>
      </c>
      <c r="W21" s="765"/>
      <c r="X21" s="766" t="s">
        <v>131</v>
      </c>
      <c r="Y21" s="765"/>
      <c r="Z21" s="767" t="s">
        <v>353</v>
      </c>
      <c r="AA21" s="768"/>
      <c r="AB21" s="764" t="s">
        <v>131</v>
      </c>
      <c r="AC21" s="768"/>
      <c r="AD21" s="764" t="s">
        <v>132</v>
      </c>
      <c r="AE21" s="769" t="s">
        <v>168</v>
      </c>
      <c r="AF21" s="770" t="str">
        <f t="shared" si="0"/>
        <v/>
      </c>
      <c r="AG21" s="771" t="s">
        <v>354</v>
      </c>
      <c r="AH21" s="772" t="str">
        <f t="shared" si="1"/>
        <v/>
      </c>
      <c r="AI21" s="773"/>
      <c r="AJ21" s="774"/>
      <c r="AK21" s="773"/>
      <c r="AL21" s="776"/>
    </row>
    <row r="22" spans="1:38" ht="36.75" customHeight="1">
      <c r="A22" s="755">
        <f t="shared" si="2"/>
        <v>11</v>
      </c>
      <c r="B22" s="756" t="str">
        <f>IF(基本情報入力シート!C43="","",基本情報入力シート!C43)</f>
        <v/>
      </c>
      <c r="C22" s="757" t="str">
        <f>IF(基本情報入力シート!D43="","",基本情報入力シート!D43)</f>
        <v/>
      </c>
      <c r="D22" s="757" t="str">
        <f>IF(基本情報入力シート!E43="","",基本情報入力シート!E43)</f>
        <v/>
      </c>
      <c r="E22" s="757" t="str">
        <f>IF(基本情報入力シート!F43="","",基本情報入力シート!F43)</f>
        <v/>
      </c>
      <c r="F22" s="757" t="str">
        <f>IF(基本情報入力シート!G43="","",基本情報入力シート!G43)</f>
        <v/>
      </c>
      <c r="G22" s="757" t="str">
        <f>IF(基本情報入力シート!H43="","",基本情報入力シート!H43)</f>
        <v/>
      </c>
      <c r="H22" s="757" t="str">
        <f>IF(基本情報入力シート!I43="","",基本情報入力シート!I43)</f>
        <v/>
      </c>
      <c r="I22" s="757" t="str">
        <f>IF(基本情報入力シート!J43="","",基本情報入力シート!J43)</f>
        <v/>
      </c>
      <c r="J22" s="757" t="str">
        <f>IF(基本情報入力シート!K43="","",基本情報入力シート!K43)</f>
        <v/>
      </c>
      <c r="K22" s="758" t="str">
        <f>IF(基本情報入力シート!L43="","",基本情報入力シート!L43)</f>
        <v/>
      </c>
      <c r="L22" s="759" t="str">
        <f>IF(基本情報入力シート!M43="","",基本情報入力シート!M43)</f>
        <v/>
      </c>
      <c r="M22" s="759" t="str">
        <f>IF(基本情報入力シート!R43="","",基本情報入力シート!R43)</f>
        <v/>
      </c>
      <c r="N22" s="759" t="str">
        <f>IF(基本情報入力シート!W43="","",基本情報入力シート!W43)</f>
        <v/>
      </c>
      <c r="O22" s="755" t="str">
        <f>IF(基本情報入力シート!X43="","",基本情報入力シート!X43)</f>
        <v/>
      </c>
      <c r="P22" s="760" t="str">
        <f>IF(基本情報入力シート!Y43="","",基本情報入力シート!Y43)</f>
        <v/>
      </c>
      <c r="Q22" s="761"/>
      <c r="R22" s="676" t="str">
        <f>IF(基本情報入力シート!Z43="","",基本情報入力シート!Z43)</f>
        <v/>
      </c>
      <c r="S22" s="677" t="str">
        <f>IF(基本情報入力シート!AA43="","",基本情報入力シート!AA43)</f>
        <v/>
      </c>
      <c r="T22" s="762"/>
      <c r="U22" s="763" t="s">
        <v>445</v>
      </c>
      <c r="V22" s="764" t="s">
        <v>100</v>
      </c>
      <c r="W22" s="765"/>
      <c r="X22" s="766" t="s">
        <v>131</v>
      </c>
      <c r="Y22" s="765"/>
      <c r="Z22" s="767" t="s">
        <v>353</v>
      </c>
      <c r="AA22" s="768"/>
      <c r="AB22" s="764" t="s">
        <v>131</v>
      </c>
      <c r="AC22" s="768"/>
      <c r="AD22" s="764" t="s">
        <v>132</v>
      </c>
      <c r="AE22" s="769" t="s">
        <v>168</v>
      </c>
      <c r="AF22" s="770" t="str">
        <f t="shared" si="0"/>
        <v/>
      </c>
      <c r="AG22" s="771" t="s">
        <v>354</v>
      </c>
      <c r="AH22" s="772" t="str">
        <f t="shared" si="1"/>
        <v/>
      </c>
      <c r="AI22" s="773"/>
      <c r="AJ22" s="774"/>
      <c r="AK22" s="773"/>
      <c r="AL22" s="776"/>
    </row>
    <row r="23" spans="1:38" ht="36.75" customHeight="1">
      <c r="A23" s="755">
        <f t="shared" si="2"/>
        <v>12</v>
      </c>
      <c r="B23" s="756" t="str">
        <f>IF(基本情報入力シート!C44="","",基本情報入力シート!C44)</f>
        <v/>
      </c>
      <c r="C23" s="757" t="str">
        <f>IF(基本情報入力シート!D44="","",基本情報入力シート!D44)</f>
        <v/>
      </c>
      <c r="D23" s="757" t="str">
        <f>IF(基本情報入力シート!E44="","",基本情報入力シート!E44)</f>
        <v/>
      </c>
      <c r="E23" s="757" t="str">
        <f>IF(基本情報入力シート!F44="","",基本情報入力シート!F44)</f>
        <v/>
      </c>
      <c r="F23" s="757" t="str">
        <f>IF(基本情報入力シート!G44="","",基本情報入力シート!G44)</f>
        <v/>
      </c>
      <c r="G23" s="757" t="str">
        <f>IF(基本情報入力シート!H44="","",基本情報入力シート!H44)</f>
        <v/>
      </c>
      <c r="H23" s="757" t="str">
        <f>IF(基本情報入力シート!I44="","",基本情報入力シート!I44)</f>
        <v/>
      </c>
      <c r="I23" s="757" t="str">
        <f>IF(基本情報入力シート!J44="","",基本情報入力シート!J44)</f>
        <v/>
      </c>
      <c r="J23" s="757" t="str">
        <f>IF(基本情報入力シート!K44="","",基本情報入力シート!K44)</f>
        <v/>
      </c>
      <c r="K23" s="758" t="str">
        <f>IF(基本情報入力シート!L44="","",基本情報入力シート!L44)</f>
        <v/>
      </c>
      <c r="L23" s="759" t="str">
        <f>IF(基本情報入力シート!M44="","",基本情報入力シート!M44)</f>
        <v/>
      </c>
      <c r="M23" s="759" t="str">
        <f>IF(基本情報入力シート!R44="","",基本情報入力シート!R44)</f>
        <v/>
      </c>
      <c r="N23" s="759" t="str">
        <f>IF(基本情報入力シート!W44="","",基本情報入力シート!W44)</f>
        <v/>
      </c>
      <c r="O23" s="755" t="str">
        <f>IF(基本情報入力シート!X44="","",基本情報入力シート!X44)</f>
        <v/>
      </c>
      <c r="P23" s="760" t="str">
        <f>IF(基本情報入力シート!Y44="","",基本情報入力シート!Y44)</f>
        <v/>
      </c>
      <c r="Q23" s="761"/>
      <c r="R23" s="676" t="str">
        <f>IF(基本情報入力シート!Z44="","",基本情報入力シート!Z44)</f>
        <v/>
      </c>
      <c r="S23" s="677" t="str">
        <f>IF(基本情報入力シート!AA44="","",基本情報入力シート!AA44)</f>
        <v/>
      </c>
      <c r="T23" s="762"/>
      <c r="U23" s="763" t="s">
        <v>445</v>
      </c>
      <c r="V23" s="764" t="s">
        <v>100</v>
      </c>
      <c r="W23" s="765"/>
      <c r="X23" s="766" t="s">
        <v>131</v>
      </c>
      <c r="Y23" s="765"/>
      <c r="Z23" s="767" t="s">
        <v>353</v>
      </c>
      <c r="AA23" s="768"/>
      <c r="AB23" s="764" t="s">
        <v>131</v>
      </c>
      <c r="AC23" s="768"/>
      <c r="AD23" s="764" t="s">
        <v>132</v>
      </c>
      <c r="AE23" s="769" t="s">
        <v>168</v>
      </c>
      <c r="AF23" s="770" t="str">
        <f t="shared" si="0"/>
        <v/>
      </c>
      <c r="AG23" s="771" t="s">
        <v>354</v>
      </c>
      <c r="AH23" s="772" t="str">
        <f t="shared" si="1"/>
        <v/>
      </c>
      <c r="AI23" s="773"/>
      <c r="AJ23" s="774"/>
      <c r="AK23" s="773"/>
      <c r="AL23" s="776"/>
    </row>
    <row r="24" spans="1:38" ht="36.75" customHeight="1">
      <c r="A24" s="755">
        <f t="shared" si="2"/>
        <v>13</v>
      </c>
      <c r="B24" s="756" t="str">
        <f>IF(基本情報入力シート!C45="","",基本情報入力シート!C45)</f>
        <v/>
      </c>
      <c r="C24" s="757" t="str">
        <f>IF(基本情報入力シート!D45="","",基本情報入力シート!D45)</f>
        <v/>
      </c>
      <c r="D24" s="757" t="str">
        <f>IF(基本情報入力シート!E45="","",基本情報入力シート!E45)</f>
        <v/>
      </c>
      <c r="E24" s="757" t="str">
        <f>IF(基本情報入力シート!F45="","",基本情報入力シート!F45)</f>
        <v/>
      </c>
      <c r="F24" s="757" t="str">
        <f>IF(基本情報入力シート!G45="","",基本情報入力シート!G45)</f>
        <v/>
      </c>
      <c r="G24" s="757" t="str">
        <f>IF(基本情報入力シート!H45="","",基本情報入力シート!H45)</f>
        <v/>
      </c>
      <c r="H24" s="757" t="str">
        <f>IF(基本情報入力シート!I45="","",基本情報入力シート!I45)</f>
        <v/>
      </c>
      <c r="I24" s="757" t="str">
        <f>IF(基本情報入力シート!J45="","",基本情報入力シート!J45)</f>
        <v/>
      </c>
      <c r="J24" s="757" t="str">
        <f>IF(基本情報入力シート!K45="","",基本情報入力シート!K45)</f>
        <v/>
      </c>
      <c r="K24" s="758" t="str">
        <f>IF(基本情報入力シート!L45="","",基本情報入力シート!L45)</f>
        <v/>
      </c>
      <c r="L24" s="759" t="str">
        <f>IF(基本情報入力シート!M45="","",基本情報入力シート!M45)</f>
        <v/>
      </c>
      <c r="M24" s="759" t="str">
        <f>IF(基本情報入力シート!R45="","",基本情報入力シート!R45)</f>
        <v/>
      </c>
      <c r="N24" s="759" t="str">
        <f>IF(基本情報入力シート!W45="","",基本情報入力シート!W45)</f>
        <v/>
      </c>
      <c r="O24" s="755" t="str">
        <f>IF(基本情報入力シート!X45="","",基本情報入力シート!X45)</f>
        <v/>
      </c>
      <c r="P24" s="760" t="str">
        <f>IF(基本情報入力シート!Y45="","",基本情報入力シート!Y45)</f>
        <v/>
      </c>
      <c r="Q24" s="761"/>
      <c r="R24" s="676" t="str">
        <f>IF(基本情報入力シート!Z45="","",基本情報入力シート!Z45)</f>
        <v/>
      </c>
      <c r="S24" s="677" t="str">
        <f>IF(基本情報入力シート!AA45="","",基本情報入力シート!AA45)</f>
        <v/>
      </c>
      <c r="T24" s="762"/>
      <c r="U24" s="763" t="s">
        <v>445</v>
      </c>
      <c r="V24" s="764" t="s">
        <v>100</v>
      </c>
      <c r="W24" s="765"/>
      <c r="X24" s="766" t="s">
        <v>131</v>
      </c>
      <c r="Y24" s="765"/>
      <c r="Z24" s="767" t="s">
        <v>353</v>
      </c>
      <c r="AA24" s="768"/>
      <c r="AB24" s="764" t="s">
        <v>131</v>
      </c>
      <c r="AC24" s="768"/>
      <c r="AD24" s="764" t="s">
        <v>132</v>
      </c>
      <c r="AE24" s="769" t="s">
        <v>168</v>
      </c>
      <c r="AF24" s="770" t="str">
        <f t="shared" si="0"/>
        <v/>
      </c>
      <c r="AG24" s="771" t="s">
        <v>354</v>
      </c>
      <c r="AH24" s="772" t="str">
        <f t="shared" si="1"/>
        <v/>
      </c>
      <c r="AI24" s="773"/>
      <c r="AJ24" s="774"/>
      <c r="AK24" s="773"/>
      <c r="AL24" s="776"/>
    </row>
    <row r="25" spans="1:38" ht="36.75" customHeight="1">
      <c r="A25" s="755">
        <f t="shared" si="2"/>
        <v>14</v>
      </c>
      <c r="B25" s="756" t="str">
        <f>IF(基本情報入力シート!C46="","",基本情報入力シート!C46)</f>
        <v/>
      </c>
      <c r="C25" s="757" t="str">
        <f>IF(基本情報入力シート!D46="","",基本情報入力シート!D46)</f>
        <v/>
      </c>
      <c r="D25" s="757" t="str">
        <f>IF(基本情報入力シート!E46="","",基本情報入力シート!E46)</f>
        <v/>
      </c>
      <c r="E25" s="757" t="str">
        <f>IF(基本情報入力シート!F46="","",基本情報入力シート!F46)</f>
        <v/>
      </c>
      <c r="F25" s="757" t="str">
        <f>IF(基本情報入力シート!G46="","",基本情報入力シート!G46)</f>
        <v/>
      </c>
      <c r="G25" s="757" t="str">
        <f>IF(基本情報入力シート!H46="","",基本情報入力シート!H46)</f>
        <v/>
      </c>
      <c r="H25" s="757" t="str">
        <f>IF(基本情報入力シート!I46="","",基本情報入力シート!I46)</f>
        <v/>
      </c>
      <c r="I25" s="757" t="str">
        <f>IF(基本情報入力シート!J46="","",基本情報入力シート!J46)</f>
        <v/>
      </c>
      <c r="J25" s="757" t="str">
        <f>IF(基本情報入力シート!K46="","",基本情報入力シート!K46)</f>
        <v/>
      </c>
      <c r="K25" s="758" t="str">
        <f>IF(基本情報入力シート!L46="","",基本情報入力シート!L46)</f>
        <v/>
      </c>
      <c r="L25" s="759" t="str">
        <f>IF(基本情報入力シート!M46="","",基本情報入力シート!M46)</f>
        <v/>
      </c>
      <c r="M25" s="759" t="str">
        <f>IF(基本情報入力シート!R46="","",基本情報入力シート!R46)</f>
        <v/>
      </c>
      <c r="N25" s="759" t="str">
        <f>IF(基本情報入力シート!W46="","",基本情報入力シート!W46)</f>
        <v/>
      </c>
      <c r="O25" s="755" t="str">
        <f>IF(基本情報入力シート!X46="","",基本情報入力シート!X46)</f>
        <v/>
      </c>
      <c r="P25" s="760" t="str">
        <f>IF(基本情報入力シート!Y46="","",基本情報入力シート!Y46)</f>
        <v/>
      </c>
      <c r="Q25" s="761"/>
      <c r="R25" s="676" t="str">
        <f>IF(基本情報入力シート!Z46="","",基本情報入力シート!Z46)</f>
        <v/>
      </c>
      <c r="S25" s="677" t="str">
        <f>IF(基本情報入力シート!AA46="","",基本情報入力シート!AA46)</f>
        <v/>
      </c>
      <c r="T25" s="762"/>
      <c r="U25" s="763" t="s">
        <v>445</v>
      </c>
      <c r="V25" s="764" t="s">
        <v>100</v>
      </c>
      <c r="W25" s="765"/>
      <c r="X25" s="766" t="s">
        <v>131</v>
      </c>
      <c r="Y25" s="765"/>
      <c r="Z25" s="767" t="s">
        <v>353</v>
      </c>
      <c r="AA25" s="768"/>
      <c r="AB25" s="764" t="s">
        <v>131</v>
      </c>
      <c r="AC25" s="768"/>
      <c r="AD25" s="764" t="s">
        <v>132</v>
      </c>
      <c r="AE25" s="769" t="s">
        <v>168</v>
      </c>
      <c r="AF25" s="770" t="str">
        <f t="shared" si="0"/>
        <v/>
      </c>
      <c r="AG25" s="771" t="s">
        <v>354</v>
      </c>
      <c r="AH25" s="772" t="str">
        <f t="shared" si="1"/>
        <v/>
      </c>
      <c r="AI25" s="773"/>
      <c r="AJ25" s="774"/>
      <c r="AK25" s="773"/>
      <c r="AL25" s="776"/>
    </row>
    <row r="26" spans="1:38" ht="36.75" customHeight="1">
      <c r="A26" s="755">
        <f t="shared" si="2"/>
        <v>15</v>
      </c>
      <c r="B26" s="756" t="str">
        <f>IF(基本情報入力シート!C47="","",基本情報入力シート!C47)</f>
        <v/>
      </c>
      <c r="C26" s="757" t="str">
        <f>IF(基本情報入力シート!D47="","",基本情報入力シート!D47)</f>
        <v/>
      </c>
      <c r="D26" s="757" t="str">
        <f>IF(基本情報入力シート!E47="","",基本情報入力シート!E47)</f>
        <v/>
      </c>
      <c r="E26" s="757" t="str">
        <f>IF(基本情報入力シート!F47="","",基本情報入力シート!F47)</f>
        <v/>
      </c>
      <c r="F26" s="757" t="str">
        <f>IF(基本情報入力シート!G47="","",基本情報入力シート!G47)</f>
        <v/>
      </c>
      <c r="G26" s="757" t="str">
        <f>IF(基本情報入力シート!H47="","",基本情報入力シート!H47)</f>
        <v/>
      </c>
      <c r="H26" s="757" t="str">
        <f>IF(基本情報入力シート!I47="","",基本情報入力シート!I47)</f>
        <v/>
      </c>
      <c r="I26" s="757" t="str">
        <f>IF(基本情報入力シート!J47="","",基本情報入力シート!J47)</f>
        <v/>
      </c>
      <c r="J26" s="757" t="str">
        <f>IF(基本情報入力シート!K47="","",基本情報入力シート!K47)</f>
        <v/>
      </c>
      <c r="K26" s="758" t="str">
        <f>IF(基本情報入力シート!L47="","",基本情報入力シート!L47)</f>
        <v/>
      </c>
      <c r="L26" s="759" t="str">
        <f>IF(基本情報入力シート!M47="","",基本情報入力シート!M47)</f>
        <v/>
      </c>
      <c r="M26" s="759" t="str">
        <f>IF(基本情報入力シート!R47="","",基本情報入力シート!R47)</f>
        <v/>
      </c>
      <c r="N26" s="759" t="str">
        <f>IF(基本情報入力シート!W47="","",基本情報入力シート!W47)</f>
        <v/>
      </c>
      <c r="O26" s="755" t="str">
        <f>IF(基本情報入力シート!X47="","",基本情報入力シート!X47)</f>
        <v/>
      </c>
      <c r="P26" s="760" t="str">
        <f>IF(基本情報入力シート!Y47="","",基本情報入力シート!Y47)</f>
        <v/>
      </c>
      <c r="Q26" s="761"/>
      <c r="R26" s="676" t="str">
        <f>IF(基本情報入力シート!Z47="","",基本情報入力シート!Z47)</f>
        <v/>
      </c>
      <c r="S26" s="677" t="str">
        <f>IF(基本情報入力シート!AA47="","",基本情報入力シート!AA47)</f>
        <v/>
      </c>
      <c r="T26" s="762"/>
      <c r="U26" s="763" t="s">
        <v>445</v>
      </c>
      <c r="V26" s="764" t="s">
        <v>100</v>
      </c>
      <c r="W26" s="765"/>
      <c r="X26" s="766" t="s">
        <v>131</v>
      </c>
      <c r="Y26" s="765"/>
      <c r="Z26" s="767" t="s">
        <v>353</v>
      </c>
      <c r="AA26" s="768"/>
      <c r="AB26" s="764" t="s">
        <v>131</v>
      </c>
      <c r="AC26" s="768"/>
      <c r="AD26" s="764" t="s">
        <v>132</v>
      </c>
      <c r="AE26" s="769" t="s">
        <v>168</v>
      </c>
      <c r="AF26" s="770" t="str">
        <f t="shared" si="0"/>
        <v/>
      </c>
      <c r="AG26" s="771" t="s">
        <v>354</v>
      </c>
      <c r="AH26" s="772" t="str">
        <f t="shared" si="1"/>
        <v/>
      </c>
      <c r="AI26" s="773"/>
      <c r="AJ26" s="774"/>
      <c r="AK26" s="773"/>
      <c r="AL26" s="776"/>
    </row>
    <row r="27" spans="1:38" ht="36.75" customHeight="1">
      <c r="A27" s="755">
        <f t="shared" si="2"/>
        <v>16</v>
      </c>
      <c r="B27" s="756" t="str">
        <f>IF(基本情報入力シート!C48="","",基本情報入力シート!C48)</f>
        <v/>
      </c>
      <c r="C27" s="757" t="str">
        <f>IF(基本情報入力シート!D48="","",基本情報入力シート!D48)</f>
        <v/>
      </c>
      <c r="D27" s="757" t="str">
        <f>IF(基本情報入力シート!E48="","",基本情報入力シート!E48)</f>
        <v/>
      </c>
      <c r="E27" s="757" t="str">
        <f>IF(基本情報入力シート!F48="","",基本情報入力シート!F48)</f>
        <v/>
      </c>
      <c r="F27" s="757" t="str">
        <f>IF(基本情報入力シート!G48="","",基本情報入力シート!G48)</f>
        <v/>
      </c>
      <c r="G27" s="757" t="str">
        <f>IF(基本情報入力シート!H48="","",基本情報入力シート!H48)</f>
        <v/>
      </c>
      <c r="H27" s="757" t="str">
        <f>IF(基本情報入力シート!I48="","",基本情報入力シート!I48)</f>
        <v/>
      </c>
      <c r="I27" s="757" t="str">
        <f>IF(基本情報入力シート!J48="","",基本情報入力シート!J48)</f>
        <v/>
      </c>
      <c r="J27" s="757" t="str">
        <f>IF(基本情報入力シート!K48="","",基本情報入力シート!K48)</f>
        <v/>
      </c>
      <c r="K27" s="758" t="str">
        <f>IF(基本情報入力シート!L48="","",基本情報入力シート!L48)</f>
        <v/>
      </c>
      <c r="L27" s="759" t="str">
        <f>IF(基本情報入力シート!M48="","",基本情報入力シート!M48)</f>
        <v/>
      </c>
      <c r="M27" s="759" t="str">
        <f>IF(基本情報入力シート!R48="","",基本情報入力シート!R48)</f>
        <v/>
      </c>
      <c r="N27" s="759" t="str">
        <f>IF(基本情報入力シート!W48="","",基本情報入力シート!W48)</f>
        <v/>
      </c>
      <c r="O27" s="755" t="str">
        <f>IF(基本情報入力シート!X48="","",基本情報入力シート!X48)</f>
        <v/>
      </c>
      <c r="P27" s="760" t="str">
        <f>IF(基本情報入力シート!Y48="","",基本情報入力シート!Y48)</f>
        <v/>
      </c>
      <c r="Q27" s="761"/>
      <c r="R27" s="676" t="str">
        <f>IF(基本情報入力シート!Z48="","",基本情報入力シート!Z48)</f>
        <v/>
      </c>
      <c r="S27" s="677" t="str">
        <f>IF(基本情報入力シート!AA48="","",基本情報入力シート!AA48)</f>
        <v/>
      </c>
      <c r="T27" s="762"/>
      <c r="U27" s="763" t="s">
        <v>445</v>
      </c>
      <c r="V27" s="764" t="s">
        <v>100</v>
      </c>
      <c r="W27" s="765"/>
      <c r="X27" s="766" t="s">
        <v>131</v>
      </c>
      <c r="Y27" s="765"/>
      <c r="Z27" s="767" t="s">
        <v>353</v>
      </c>
      <c r="AA27" s="768"/>
      <c r="AB27" s="764" t="s">
        <v>131</v>
      </c>
      <c r="AC27" s="768"/>
      <c r="AD27" s="764" t="s">
        <v>132</v>
      </c>
      <c r="AE27" s="769" t="s">
        <v>168</v>
      </c>
      <c r="AF27" s="770" t="str">
        <f t="shared" si="0"/>
        <v/>
      </c>
      <c r="AG27" s="771" t="s">
        <v>354</v>
      </c>
      <c r="AH27" s="772" t="str">
        <f t="shared" si="1"/>
        <v/>
      </c>
      <c r="AI27" s="773"/>
      <c r="AJ27" s="774"/>
      <c r="AK27" s="773"/>
      <c r="AL27" s="776"/>
    </row>
    <row r="28" spans="1:38" ht="36.75" customHeight="1">
      <c r="A28" s="755">
        <f t="shared" si="2"/>
        <v>17</v>
      </c>
      <c r="B28" s="756" t="str">
        <f>IF(基本情報入力シート!C49="","",基本情報入力シート!C49)</f>
        <v/>
      </c>
      <c r="C28" s="757" t="str">
        <f>IF(基本情報入力シート!D49="","",基本情報入力シート!D49)</f>
        <v/>
      </c>
      <c r="D28" s="757" t="str">
        <f>IF(基本情報入力シート!E49="","",基本情報入力シート!E49)</f>
        <v/>
      </c>
      <c r="E28" s="757" t="str">
        <f>IF(基本情報入力シート!F49="","",基本情報入力シート!F49)</f>
        <v/>
      </c>
      <c r="F28" s="757" t="str">
        <f>IF(基本情報入力シート!G49="","",基本情報入力シート!G49)</f>
        <v/>
      </c>
      <c r="G28" s="757" t="str">
        <f>IF(基本情報入力シート!H49="","",基本情報入力シート!H49)</f>
        <v/>
      </c>
      <c r="H28" s="757" t="str">
        <f>IF(基本情報入力シート!I49="","",基本情報入力シート!I49)</f>
        <v/>
      </c>
      <c r="I28" s="757" t="str">
        <f>IF(基本情報入力シート!J49="","",基本情報入力シート!J49)</f>
        <v/>
      </c>
      <c r="J28" s="757" t="str">
        <f>IF(基本情報入力シート!K49="","",基本情報入力シート!K49)</f>
        <v/>
      </c>
      <c r="K28" s="758" t="str">
        <f>IF(基本情報入力シート!L49="","",基本情報入力シート!L49)</f>
        <v/>
      </c>
      <c r="L28" s="759" t="str">
        <f>IF(基本情報入力シート!M49="","",基本情報入力シート!M49)</f>
        <v/>
      </c>
      <c r="M28" s="759" t="str">
        <f>IF(基本情報入力シート!R49="","",基本情報入力シート!R49)</f>
        <v/>
      </c>
      <c r="N28" s="759" t="str">
        <f>IF(基本情報入力シート!W49="","",基本情報入力シート!W49)</f>
        <v/>
      </c>
      <c r="O28" s="755" t="str">
        <f>IF(基本情報入力シート!X49="","",基本情報入力シート!X49)</f>
        <v/>
      </c>
      <c r="P28" s="760" t="str">
        <f>IF(基本情報入力シート!Y49="","",基本情報入力シート!Y49)</f>
        <v/>
      </c>
      <c r="Q28" s="761"/>
      <c r="R28" s="676" t="str">
        <f>IF(基本情報入力シート!Z49="","",基本情報入力シート!Z49)</f>
        <v/>
      </c>
      <c r="S28" s="677" t="str">
        <f>IF(基本情報入力シート!AA49="","",基本情報入力シート!AA49)</f>
        <v/>
      </c>
      <c r="T28" s="762"/>
      <c r="U28" s="763" t="s">
        <v>445</v>
      </c>
      <c r="V28" s="764" t="s">
        <v>100</v>
      </c>
      <c r="W28" s="765"/>
      <c r="X28" s="766" t="s">
        <v>131</v>
      </c>
      <c r="Y28" s="765"/>
      <c r="Z28" s="767" t="s">
        <v>353</v>
      </c>
      <c r="AA28" s="768"/>
      <c r="AB28" s="764" t="s">
        <v>131</v>
      </c>
      <c r="AC28" s="768"/>
      <c r="AD28" s="764" t="s">
        <v>132</v>
      </c>
      <c r="AE28" s="769" t="s">
        <v>168</v>
      </c>
      <c r="AF28" s="770" t="str">
        <f t="shared" si="0"/>
        <v/>
      </c>
      <c r="AG28" s="771" t="s">
        <v>354</v>
      </c>
      <c r="AH28" s="772" t="str">
        <f t="shared" si="1"/>
        <v/>
      </c>
      <c r="AI28" s="773"/>
      <c r="AJ28" s="774"/>
      <c r="AK28" s="773"/>
      <c r="AL28" s="776"/>
    </row>
    <row r="29" spans="1:38" ht="36.75" customHeight="1">
      <c r="A29" s="755">
        <f t="shared" si="2"/>
        <v>18</v>
      </c>
      <c r="B29" s="756" t="str">
        <f>IF(基本情報入力シート!C50="","",基本情報入力シート!C50)</f>
        <v/>
      </c>
      <c r="C29" s="757" t="str">
        <f>IF(基本情報入力シート!D50="","",基本情報入力シート!D50)</f>
        <v/>
      </c>
      <c r="D29" s="757" t="str">
        <f>IF(基本情報入力シート!E50="","",基本情報入力シート!E50)</f>
        <v/>
      </c>
      <c r="E29" s="757" t="str">
        <f>IF(基本情報入力シート!F50="","",基本情報入力シート!F50)</f>
        <v/>
      </c>
      <c r="F29" s="757" t="str">
        <f>IF(基本情報入力シート!G50="","",基本情報入力シート!G50)</f>
        <v/>
      </c>
      <c r="G29" s="757" t="str">
        <f>IF(基本情報入力シート!H50="","",基本情報入力シート!H50)</f>
        <v/>
      </c>
      <c r="H29" s="757" t="str">
        <f>IF(基本情報入力シート!I50="","",基本情報入力シート!I50)</f>
        <v/>
      </c>
      <c r="I29" s="757" t="str">
        <f>IF(基本情報入力シート!J50="","",基本情報入力シート!J50)</f>
        <v/>
      </c>
      <c r="J29" s="757" t="str">
        <f>IF(基本情報入力シート!K50="","",基本情報入力シート!K50)</f>
        <v/>
      </c>
      <c r="K29" s="758" t="str">
        <f>IF(基本情報入力シート!L50="","",基本情報入力シート!L50)</f>
        <v/>
      </c>
      <c r="L29" s="759" t="str">
        <f>IF(基本情報入力シート!M50="","",基本情報入力シート!M50)</f>
        <v/>
      </c>
      <c r="M29" s="759" t="str">
        <f>IF(基本情報入力シート!R50="","",基本情報入力シート!R50)</f>
        <v/>
      </c>
      <c r="N29" s="759" t="str">
        <f>IF(基本情報入力シート!W50="","",基本情報入力シート!W50)</f>
        <v/>
      </c>
      <c r="O29" s="755" t="str">
        <f>IF(基本情報入力シート!X50="","",基本情報入力シート!X50)</f>
        <v/>
      </c>
      <c r="P29" s="760" t="str">
        <f>IF(基本情報入力シート!Y50="","",基本情報入力シート!Y50)</f>
        <v/>
      </c>
      <c r="Q29" s="761"/>
      <c r="R29" s="676" t="str">
        <f>IF(基本情報入力シート!Z50="","",基本情報入力シート!Z50)</f>
        <v/>
      </c>
      <c r="S29" s="677" t="str">
        <f>IF(基本情報入力シート!AA50="","",基本情報入力シート!AA50)</f>
        <v/>
      </c>
      <c r="T29" s="762"/>
      <c r="U29" s="763" t="s">
        <v>445</v>
      </c>
      <c r="V29" s="764" t="s">
        <v>100</v>
      </c>
      <c r="W29" s="765"/>
      <c r="X29" s="766" t="s">
        <v>131</v>
      </c>
      <c r="Y29" s="765"/>
      <c r="Z29" s="767" t="s">
        <v>353</v>
      </c>
      <c r="AA29" s="768"/>
      <c r="AB29" s="764" t="s">
        <v>131</v>
      </c>
      <c r="AC29" s="768"/>
      <c r="AD29" s="764" t="s">
        <v>132</v>
      </c>
      <c r="AE29" s="769" t="s">
        <v>168</v>
      </c>
      <c r="AF29" s="770" t="str">
        <f t="shared" si="0"/>
        <v/>
      </c>
      <c r="AG29" s="771" t="s">
        <v>354</v>
      </c>
      <c r="AH29" s="772" t="str">
        <f t="shared" si="1"/>
        <v/>
      </c>
      <c r="AI29" s="773"/>
      <c r="AJ29" s="774"/>
      <c r="AK29" s="773"/>
      <c r="AL29" s="776"/>
    </row>
    <row r="30" spans="1:38" ht="36.75" customHeight="1">
      <c r="A30" s="755">
        <f t="shared" si="2"/>
        <v>19</v>
      </c>
      <c r="B30" s="756" t="str">
        <f>IF(基本情報入力シート!C51="","",基本情報入力シート!C51)</f>
        <v/>
      </c>
      <c r="C30" s="757" t="str">
        <f>IF(基本情報入力シート!D51="","",基本情報入力シート!D51)</f>
        <v/>
      </c>
      <c r="D30" s="757" t="str">
        <f>IF(基本情報入力シート!E51="","",基本情報入力シート!E51)</f>
        <v/>
      </c>
      <c r="E30" s="757" t="str">
        <f>IF(基本情報入力シート!F51="","",基本情報入力シート!F51)</f>
        <v/>
      </c>
      <c r="F30" s="757" t="str">
        <f>IF(基本情報入力シート!G51="","",基本情報入力シート!G51)</f>
        <v/>
      </c>
      <c r="G30" s="757" t="str">
        <f>IF(基本情報入力シート!H51="","",基本情報入力シート!H51)</f>
        <v/>
      </c>
      <c r="H30" s="757" t="str">
        <f>IF(基本情報入力シート!I51="","",基本情報入力シート!I51)</f>
        <v/>
      </c>
      <c r="I30" s="757" t="str">
        <f>IF(基本情報入力シート!J51="","",基本情報入力シート!J51)</f>
        <v/>
      </c>
      <c r="J30" s="757" t="str">
        <f>IF(基本情報入力シート!K51="","",基本情報入力シート!K51)</f>
        <v/>
      </c>
      <c r="K30" s="758" t="str">
        <f>IF(基本情報入力シート!L51="","",基本情報入力シート!L51)</f>
        <v/>
      </c>
      <c r="L30" s="759" t="str">
        <f>IF(基本情報入力シート!M51="","",基本情報入力シート!M51)</f>
        <v/>
      </c>
      <c r="M30" s="759" t="str">
        <f>IF(基本情報入力シート!R51="","",基本情報入力シート!R51)</f>
        <v/>
      </c>
      <c r="N30" s="759" t="str">
        <f>IF(基本情報入力シート!W51="","",基本情報入力シート!W51)</f>
        <v/>
      </c>
      <c r="O30" s="755" t="str">
        <f>IF(基本情報入力シート!X51="","",基本情報入力シート!X51)</f>
        <v/>
      </c>
      <c r="P30" s="760" t="str">
        <f>IF(基本情報入力シート!Y51="","",基本情報入力シート!Y51)</f>
        <v/>
      </c>
      <c r="Q30" s="761"/>
      <c r="R30" s="676" t="str">
        <f>IF(基本情報入力シート!Z51="","",基本情報入力シート!Z51)</f>
        <v/>
      </c>
      <c r="S30" s="677" t="str">
        <f>IF(基本情報入力シート!AA51="","",基本情報入力シート!AA51)</f>
        <v/>
      </c>
      <c r="T30" s="762"/>
      <c r="U30" s="763" t="s">
        <v>445</v>
      </c>
      <c r="V30" s="764" t="s">
        <v>100</v>
      </c>
      <c r="W30" s="765"/>
      <c r="X30" s="766" t="s">
        <v>131</v>
      </c>
      <c r="Y30" s="765"/>
      <c r="Z30" s="767" t="s">
        <v>353</v>
      </c>
      <c r="AA30" s="768"/>
      <c r="AB30" s="764" t="s">
        <v>131</v>
      </c>
      <c r="AC30" s="768"/>
      <c r="AD30" s="764" t="s">
        <v>132</v>
      </c>
      <c r="AE30" s="769" t="s">
        <v>168</v>
      </c>
      <c r="AF30" s="770" t="str">
        <f t="shared" si="0"/>
        <v/>
      </c>
      <c r="AG30" s="771" t="s">
        <v>354</v>
      </c>
      <c r="AH30" s="772" t="str">
        <f t="shared" si="1"/>
        <v/>
      </c>
      <c r="AI30" s="773"/>
      <c r="AJ30" s="774"/>
      <c r="AK30" s="773"/>
      <c r="AL30" s="776"/>
    </row>
    <row r="31" spans="1:38" ht="36.75" customHeight="1">
      <c r="A31" s="755">
        <f t="shared" si="2"/>
        <v>20</v>
      </c>
      <c r="B31" s="756" t="str">
        <f>IF(基本情報入力シート!C52="","",基本情報入力シート!C52)</f>
        <v/>
      </c>
      <c r="C31" s="757" t="str">
        <f>IF(基本情報入力シート!D52="","",基本情報入力シート!D52)</f>
        <v/>
      </c>
      <c r="D31" s="757" t="str">
        <f>IF(基本情報入力シート!E52="","",基本情報入力シート!E52)</f>
        <v/>
      </c>
      <c r="E31" s="757" t="str">
        <f>IF(基本情報入力シート!F52="","",基本情報入力シート!F52)</f>
        <v/>
      </c>
      <c r="F31" s="757" t="str">
        <f>IF(基本情報入力シート!G52="","",基本情報入力シート!G52)</f>
        <v/>
      </c>
      <c r="G31" s="757" t="str">
        <f>IF(基本情報入力シート!H52="","",基本情報入力シート!H52)</f>
        <v/>
      </c>
      <c r="H31" s="757" t="str">
        <f>IF(基本情報入力シート!I52="","",基本情報入力シート!I52)</f>
        <v/>
      </c>
      <c r="I31" s="757" t="str">
        <f>IF(基本情報入力シート!J52="","",基本情報入力シート!J52)</f>
        <v/>
      </c>
      <c r="J31" s="757" t="str">
        <f>IF(基本情報入力シート!K52="","",基本情報入力シート!K52)</f>
        <v/>
      </c>
      <c r="K31" s="758" t="str">
        <f>IF(基本情報入力シート!L52="","",基本情報入力シート!L52)</f>
        <v/>
      </c>
      <c r="L31" s="759" t="str">
        <f>IF(基本情報入力シート!M52="","",基本情報入力シート!M52)</f>
        <v/>
      </c>
      <c r="M31" s="759" t="str">
        <f>IF(基本情報入力シート!R52="","",基本情報入力シート!R52)</f>
        <v/>
      </c>
      <c r="N31" s="759" t="str">
        <f>IF(基本情報入力シート!W52="","",基本情報入力シート!W52)</f>
        <v/>
      </c>
      <c r="O31" s="755" t="str">
        <f>IF(基本情報入力シート!X52="","",基本情報入力シート!X52)</f>
        <v/>
      </c>
      <c r="P31" s="760" t="str">
        <f>IF(基本情報入力シート!Y52="","",基本情報入力シート!Y52)</f>
        <v/>
      </c>
      <c r="Q31" s="761"/>
      <c r="R31" s="676" t="str">
        <f>IF(基本情報入力シート!Z52="","",基本情報入力シート!Z52)</f>
        <v/>
      </c>
      <c r="S31" s="677" t="str">
        <f>IF(基本情報入力シート!AA52="","",基本情報入力シート!AA52)</f>
        <v/>
      </c>
      <c r="T31" s="762"/>
      <c r="U31" s="763" t="s">
        <v>445</v>
      </c>
      <c r="V31" s="764" t="s">
        <v>100</v>
      </c>
      <c r="W31" s="765"/>
      <c r="X31" s="766" t="s">
        <v>131</v>
      </c>
      <c r="Y31" s="765"/>
      <c r="Z31" s="767" t="s">
        <v>353</v>
      </c>
      <c r="AA31" s="768"/>
      <c r="AB31" s="764" t="s">
        <v>131</v>
      </c>
      <c r="AC31" s="768"/>
      <c r="AD31" s="764" t="s">
        <v>132</v>
      </c>
      <c r="AE31" s="769" t="s">
        <v>168</v>
      </c>
      <c r="AF31" s="770" t="str">
        <f t="shared" si="0"/>
        <v/>
      </c>
      <c r="AG31" s="771" t="s">
        <v>354</v>
      </c>
      <c r="AH31" s="772" t="str">
        <f t="shared" si="1"/>
        <v/>
      </c>
      <c r="AI31" s="773"/>
      <c r="AJ31" s="774"/>
      <c r="AK31" s="774"/>
      <c r="AL31" s="776"/>
    </row>
    <row r="32" spans="1:38" ht="36.75" customHeight="1">
      <c r="A32" s="755">
        <f t="shared" si="2"/>
        <v>21</v>
      </c>
      <c r="B32" s="756" t="str">
        <f>IF(基本情報入力シート!C53="","",基本情報入力シート!C53)</f>
        <v/>
      </c>
      <c r="C32" s="757" t="str">
        <f>IF(基本情報入力シート!D53="","",基本情報入力シート!D53)</f>
        <v/>
      </c>
      <c r="D32" s="757" t="str">
        <f>IF(基本情報入力シート!E53="","",基本情報入力シート!E53)</f>
        <v/>
      </c>
      <c r="E32" s="757" t="str">
        <f>IF(基本情報入力シート!F53="","",基本情報入力シート!F53)</f>
        <v/>
      </c>
      <c r="F32" s="757" t="str">
        <f>IF(基本情報入力シート!G53="","",基本情報入力シート!G53)</f>
        <v/>
      </c>
      <c r="G32" s="757" t="str">
        <f>IF(基本情報入力シート!H53="","",基本情報入力シート!H53)</f>
        <v/>
      </c>
      <c r="H32" s="757" t="str">
        <f>IF(基本情報入力シート!I53="","",基本情報入力シート!I53)</f>
        <v/>
      </c>
      <c r="I32" s="757" t="str">
        <f>IF(基本情報入力シート!J53="","",基本情報入力シート!J53)</f>
        <v/>
      </c>
      <c r="J32" s="757" t="str">
        <f>IF(基本情報入力シート!K53="","",基本情報入力シート!K53)</f>
        <v/>
      </c>
      <c r="K32" s="758" t="str">
        <f>IF(基本情報入力シート!L53="","",基本情報入力シート!L53)</f>
        <v/>
      </c>
      <c r="L32" s="759" t="str">
        <f>IF(基本情報入力シート!M53="","",基本情報入力シート!M53)</f>
        <v/>
      </c>
      <c r="M32" s="759" t="str">
        <f>IF(基本情報入力シート!R53="","",基本情報入力シート!R53)</f>
        <v/>
      </c>
      <c r="N32" s="759" t="str">
        <f>IF(基本情報入力シート!W53="","",基本情報入力シート!W53)</f>
        <v/>
      </c>
      <c r="O32" s="755" t="str">
        <f>IF(基本情報入力シート!X53="","",基本情報入力シート!X53)</f>
        <v/>
      </c>
      <c r="P32" s="760" t="str">
        <f>IF(基本情報入力シート!Y53="","",基本情報入力シート!Y53)</f>
        <v/>
      </c>
      <c r="Q32" s="761"/>
      <c r="R32" s="676" t="str">
        <f>IF(基本情報入力シート!Z53="","",基本情報入力シート!Z53)</f>
        <v/>
      </c>
      <c r="S32" s="677" t="str">
        <f>IF(基本情報入力シート!AA53="","",基本情報入力シート!AA53)</f>
        <v/>
      </c>
      <c r="T32" s="762"/>
      <c r="U32" s="763" t="s">
        <v>445</v>
      </c>
      <c r="V32" s="764" t="s">
        <v>100</v>
      </c>
      <c r="W32" s="765"/>
      <c r="X32" s="766" t="s">
        <v>131</v>
      </c>
      <c r="Y32" s="765"/>
      <c r="Z32" s="767" t="s">
        <v>353</v>
      </c>
      <c r="AA32" s="768"/>
      <c r="AB32" s="764" t="s">
        <v>131</v>
      </c>
      <c r="AC32" s="768"/>
      <c r="AD32" s="764" t="s">
        <v>132</v>
      </c>
      <c r="AE32" s="769" t="s">
        <v>168</v>
      </c>
      <c r="AF32" s="770" t="str">
        <f t="shared" si="0"/>
        <v/>
      </c>
      <c r="AG32" s="771" t="s">
        <v>354</v>
      </c>
      <c r="AH32" s="772" t="str">
        <f t="shared" si="1"/>
        <v/>
      </c>
      <c r="AI32" s="773"/>
      <c r="AJ32" s="774"/>
      <c r="AK32" s="774"/>
      <c r="AL32" s="776"/>
    </row>
    <row r="33" spans="1:38" ht="36.75" customHeight="1">
      <c r="A33" s="755">
        <f t="shared" si="2"/>
        <v>22</v>
      </c>
      <c r="B33" s="756" t="str">
        <f>IF(基本情報入力シート!C54="","",基本情報入力シート!C54)</f>
        <v/>
      </c>
      <c r="C33" s="757" t="str">
        <f>IF(基本情報入力シート!D54="","",基本情報入力シート!D54)</f>
        <v/>
      </c>
      <c r="D33" s="757" t="str">
        <f>IF(基本情報入力シート!E54="","",基本情報入力シート!E54)</f>
        <v/>
      </c>
      <c r="E33" s="757" t="str">
        <f>IF(基本情報入力シート!F54="","",基本情報入力シート!F54)</f>
        <v/>
      </c>
      <c r="F33" s="757" t="str">
        <f>IF(基本情報入力シート!G54="","",基本情報入力シート!G54)</f>
        <v/>
      </c>
      <c r="G33" s="757" t="str">
        <f>IF(基本情報入力シート!H54="","",基本情報入力シート!H54)</f>
        <v/>
      </c>
      <c r="H33" s="757" t="str">
        <f>IF(基本情報入力シート!I54="","",基本情報入力シート!I54)</f>
        <v/>
      </c>
      <c r="I33" s="757" t="str">
        <f>IF(基本情報入力シート!J54="","",基本情報入力シート!J54)</f>
        <v/>
      </c>
      <c r="J33" s="757" t="str">
        <f>IF(基本情報入力シート!K54="","",基本情報入力シート!K54)</f>
        <v/>
      </c>
      <c r="K33" s="758" t="str">
        <f>IF(基本情報入力シート!L54="","",基本情報入力シート!L54)</f>
        <v/>
      </c>
      <c r="L33" s="759" t="str">
        <f>IF(基本情報入力シート!M54="","",基本情報入力シート!M54)</f>
        <v/>
      </c>
      <c r="M33" s="759" t="str">
        <f>IF(基本情報入力シート!R54="","",基本情報入力シート!R54)</f>
        <v/>
      </c>
      <c r="N33" s="759" t="str">
        <f>IF(基本情報入力シート!W54="","",基本情報入力シート!W54)</f>
        <v/>
      </c>
      <c r="O33" s="755" t="str">
        <f>IF(基本情報入力シート!X54="","",基本情報入力シート!X54)</f>
        <v/>
      </c>
      <c r="P33" s="760" t="str">
        <f>IF(基本情報入力シート!Y54="","",基本情報入力シート!Y54)</f>
        <v/>
      </c>
      <c r="Q33" s="761"/>
      <c r="R33" s="676" t="str">
        <f>IF(基本情報入力シート!Z54="","",基本情報入力シート!Z54)</f>
        <v/>
      </c>
      <c r="S33" s="677" t="str">
        <f>IF(基本情報入力シート!AA54="","",基本情報入力シート!AA54)</f>
        <v/>
      </c>
      <c r="T33" s="762"/>
      <c r="U33" s="763" t="s">
        <v>445</v>
      </c>
      <c r="V33" s="764" t="s">
        <v>100</v>
      </c>
      <c r="W33" s="765"/>
      <c r="X33" s="766" t="s">
        <v>131</v>
      </c>
      <c r="Y33" s="765"/>
      <c r="Z33" s="767" t="s">
        <v>353</v>
      </c>
      <c r="AA33" s="768"/>
      <c r="AB33" s="764" t="s">
        <v>131</v>
      </c>
      <c r="AC33" s="768"/>
      <c r="AD33" s="764" t="s">
        <v>132</v>
      </c>
      <c r="AE33" s="769" t="s">
        <v>168</v>
      </c>
      <c r="AF33" s="770" t="str">
        <f t="shared" si="0"/>
        <v/>
      </c>
      <c r="AG33" s="771" t="s">
        <v>354</v>
      </c>
      <c r="AH33" s="772" t="str">
        <f t="shared" si="1"/>
        <v/>
      </c>
      <c r="AI33" s="773"/>
      <c r="AJ33" s="774"/>
      <c r="AK33" s="774"/>
      <c r="AL33" s="776"/>
    </row>
    <row r="34" spans="1:38" ht="36.75" customHeight="1">
      <c r="A34" s="755">
        <f t="shared" si="2"/>
        <v>23</v>
      </c>
      <c r="B34" s="756" t="str">
        <f>IF(基本情報入力シート!C55="","",基本情報入力シート!C55)</f>
        <v/>
      </c>
      <c r="C34" s="757" t="str">
        <f>IF(基本情報入力シート!D55="","",基本情報入力シート!D55)</f>
        <v/>
      </c>
      <c r="D34" s="757" t="str">
        <f>IF(基本情報入力シート!E55="","",基本情報入力シート!E55)</f>
        <v/>
      </c>
      <c r="E34" s="757" t="str">
        <f>IF(基本情報入力シート!F55="","",基本情報入力シート!F55)</f>
        <v/>
      </c>
      <c r="F34" s="757" t="str">
        <f>IF(基本情報入力シート!G55="","",基本情報入力シート!G55)</f>
        <v/>
      </c>
      <c r="G34" s="757" t="str">
        <f>IF(基本情報入力シート!H55="","",基本情報入力シート!H55)</f>
        <v/>
      </c>
      <c r="H34" s="757" t="str">
        <f>IF(基本情報入力シート!I55="","",基本情報入力シート!I55)</f>
        <v/>
      </c>
      <c r="I34" s="757" t="str">
        <f>IF(基本情報入力シート!J55="","",基本情報入力シート!J55)</f>
        <v/>
      </c>
      <c r="J34" s="757" t="str">
        <f>IF(基本情報入力シート!K55="","",基本情報入力シート!K55)</f>
        <v/>
      </c>
      <c r="K34" s="758" t="str">
        <f>IF(基本情報入力シート!L55="","",基本情報入力シート!L55)</f>
        <v/>
      </c>
      <c r="L34" s="759" t="str">
        <f>IF(基本情報入力シート!M55="","",基本情報入力シート!M55)</f>
        <v/>
      </c>
      <c r="M34" s="759" t="str">
        <f>IF(基本情報入力シート!R55="","",基本情報入力シート!R55)</f>
        <v/>
      </c>
      <c r="N34" s="759" t="str">
        <f>IF(基本情報入力シート!W55="","",基本情報入力シート!W55)</f>
        <v/>
      </c>
      <c r="O34" s="755" t="str">
        <f>IF(基本情報入力シート!X55="","",基本情報入力シート!X55)</f>
        <v/>
      </c>
      <c r="P34" s="760" t="str">
        <f>IF(基本情報入力シート!Y55="","",基本情報入力シート!Y55)</f>
        <v/>
      </c>
      <c r="Q34" s="761"/>
      <c r="R34" s="676" t="str">
        <f>IF(基本情報入力シート!Z55="","",基本情報入力シート!Z55)</f>
        <v/>
      </c>
      <c r="S34" s="677" t="str">
        <f>IF(基本情報入力シート!AA55="","",基本情報入力シート!AA55)</f>
        <v/>
      </c>
      <c r="T34" s="762"/>
      <c r="U34" s="763" t="s">
        <v>445</v>
      </c>
      <c r="V34" s="764" t="s">
        <v>100</v>
      </c>
      <c r="W34" s="765"/>
      <c r="X34" s="766" t="s">
        <v>131</v>
      </c>
      <c r="Y34" s="765"/>
      <c r="Z34" s="767" t="s">
        <v>353</v>
      </c>
      <c r="AA34" s="768"/>
      <c r="AB34" s="764" t="s">
        <v>131</v>
      </c>
      <c r="AC34" s="768"/>
      <c r="AD34" s="764" t="s">
        <v>132</v>
      </c>
      <c r="AE34" s="769" t="s">
        <v>168</v>
      </c>
      <c r="AF34" s="770" t="str">
        <f t="shared" si="0"/>
        <v/>
      </c>
      <c r="AG34" s="771" t="s">
        <v>354</v>
      </c>
      <c r="AH34" s="772" t="str">
        <f t="shared" si="1"/>
        <v/>
      </c>
      <c r="AI34" s="773"/>
      <c r="AJ34" s="774"/>
      <c r="AK34" s="773"/>
      <c r="AL34" s="776"/>
    </row>
    <row r="35" spans="1:38" ht="36.75" customHeight="1">
      <c r="A35" s="755">
        <f t="shared" si="2"/>
        <v>24</v>
      </c>
      <c r="B35" s="756" t="str">
        <f>IF(基本情報入力シート!C56="","",基本情報入力シート!C56)</f>
        <v/>
      </c>
      <c r="C35" s="757" t="str">
        <f>IF(基本情報入力シート!D56="","",基本情報入力シート!D56)</f>
        <v/>
      </c>
      <c r="D35" s="757" t="str">
        <f>IF(基本情報入力シート!E56="","",基本情報入力シート!E56)</f>
        <v/>
      </c>
      <c r="E35" s="757" t="str">
        <f>IF(基本情報入力シート!F56="","",基本情報入力シート!F56)</f>
        <v/>
      </c>
      <c r="F35" s="757" t="str">
        <f>IF(基本情報入力シート!G56="","",基本情報入力シート!G56)</f>
        <v/>
      </c>
      <c r="G35" s="757" t="str">
        <f>IF(基本情報入力シート!H56="","",基本情報入力シート!H56)</f>
        <v/>
      </c>
      <c r="H35" s="757" t="str">
        <f>IF(基本情報入力シート!I56="","",基本情報入力シート!I56)</f>
        <v/>
      </c>
      <c r="I35" s="757" t="str">
        <f>IF(基本情報入力シート!J56="","",基本情報入力シート!J56)</f>
        <v/>
      </c>
      <c r="J35" s="757" t="str">
        <f>IF(基本情報入力シート!K56="","",基本情報入力シート!K56)</f>
        <v/>
      </c>
      <c r="K35" s="758" t="str">
        <f>IF(基本情報入力シート!L56="","",基本情報入力シート!L56)</f>
        <v/>
      </c>
      <c r="L35" s="759" t="str">
        <f>IF(基本情報入力シート!M56="","",基本情報入力シート!M56)</f>
        <v/>
      </c>
      <c r="M35" s="759" t="str">
        <f>IF(基本情報入力シート!R56="","",基本情報入力シート!R56)</f>
        <v/>
      </c>
      <c r="N35" s="759" t="str">
        <f>IF(基本情報入力シート!W56="","",基本情報入力シート!W56)</f>
        <v/>
      </c>
      <c r="O35" s="755" t="str">
        <f>IF(基本情報入力シート!X56="","",基本情報入力シート!X56)</f>
        <v/>
      </c>
      <c r="P35" s="760" t="str">
        <f>IF(基本情報入力シート!Y56="","",基本情報入力シート!Y56)</f>
        <v/>
      </c>
      <c r="Q35" s="761"/>
      <c r="R35" s="676" t="str">
        <f>IF(基本情報入力シート!Z56="","",基本情報入力シート!Z56)</f>
        <v/>
      </c>
      <c r="S35" s="677" t="str">
        <f>IF(基本情報入力シート!AA56="","",基本情報入力シート!AA56)</f>
        <v/>
      </c>
      <c r="T35" s="762"/>
      <c r="U35" s="763" t="s">
        <v>445</v>
      </c>
      <c r="V35" s="764" t="s">
        <v>100</v>
      </c>
      <c r="W35" s="765"/>
      <c r="X35" s="766" t="s">
        <v>131</v>
      </c>
      <c r="Y35" s="765"/>
      <c r="Z35" s="767" t="s">
        <v>353</v>
      </c>
      <c r="AA35" s="768"/>
      <c r="AB35" s="764" t="s">
        <v>131</v>
      </c>
      <c r="AC35" s="768"/>
      <c r="AD35" s="764" t="s">
        <v>132</v>
      </c>
      <c r="AE35" s="769" t="s">
        <v>168</v>
      </c>
      <c r="AF35" s="770" t="str">
        <f t="shared" si="0"/>
        <v/>
      </c>
      <c r="AG35" s="771" t="s">
        <v>354</v>
      </c>
      <c r="AH35" s="772" t="str">
        <f t="shared" si="1"/>
        <v/>
      </c>
      <c r="AI35" s="773"/>
      <c r="AJ35" s="774"/>
      <c r="AK35" s="773"/>
      <c r="AL35" s="776"/>
    </row>
    <row r="36" spans="1:38" ht="36.75" customHeight="1">
      <c r="A36" s="755">
        <f t="shared" si="2"/>
        <v>25</v>
      </c>
      <c r="B36" s="756" t="str">
        <f>IF(基本情報入力シート!C57="","",基本情報入力シート!C57)</f>
        <v/>
      </c>
      <c r="C36" s="757" t="str">
        <f>IF(基本情報入力シート!D57="","",基本情報入力シート!D57)</f>
        <v/>
      </c>
      <c r="D36" s="757" t="str">
        <f>IF(基本情報入力シート!E57="","",基本情報入力シート!E57)</f>
        <v/>
      </c>
      <c r="E36" s="757" t="str">
        <f>IF(基本情報入力シート!F57="","",基本情報入力シート!F57)</f>
        <v/>
      </c>
      <c r="F36" s="757" t="str">
        <f>IF(基本情報入力シート!G57="","",基本情報入力シート!G57)</f>
        <v/>
      </c>
      <c r="G36" s="757" t="str">
        <f>IF(基本情報入力シート!H57="","",基本情報入力シート!H57)</f>
        <v/>
      </c>
      <c r="H36" s="757" t="str">
        <f>IF(基本情報入力シート!I57="","",基本情報入力シート!I57)</f>
        <v/>
      </c>
      <c r="I36" s="757" t="str">
        <f>IF(基本情報入力シート!J57="","",基本情報入力シート!J57)</f>
        <v/>
      </c>
      <c r="J36" s="757" t="str">
        <f>IF(基本情報入力シート!K57="","",基本情報入力シート!K57)</f>
        <v/>
      </c>
      <c r="K36" s="758" t="str">
        <f>IF(基本情報入力シート!L57="","",基本情報入力シート!L57)</f>
        <v/>
      </c>
      <c r="L36" s="759" t="str">
        <f>IF(基本情報入力シート!M57="","",基本情報入力シート!M57)</f>
        <v/>
      </c>
      <c r="M36" s="759" t="str">
        <f>IF(基本情報入力シート!R57="","",基本情報入力シート!R57)</f>
        <v/>
      </c>
      <c r="N36" s="759" t="str">
        <f>IF(基本情報入力シート!W57="","",基本情報入力シート!W57)</f>
        <v/>
      </c>
      <c r="O36" s="755" t="str">
        <f>IF(基本情報入力シート!X57="","",基本情報入力シート!X57)</f>
        <v/>
      </c>
      <c r="P36" s="760" t="str">
        <f>IF(基本情報入力シート!Y57="","",基本情報入力シート!Y57)</f>
        <v/>
      </c>
      <c r="Q36" s="761"/>
      <c r="R36" s="676" t="str">
        <f>IF(基本情報入力シート!Z57="","",基本情報入力シート!Z57)</f>
        <v/>
      </c>
      <c r="S36" s="677" t="str">
        <f>IF(基本情報入力シート!AA57="","",基本情報入力シート!AA57)</f>
        <v/>
      </c>
      <c r="T36" s="762"/>
      <c r="U36" s="763" t="s">
        <v>445</v>
      </c>
      <c r="V36" s="764" t="s">
        <v>100</v>
      </c>
      <c r="W36" s="765"/>
      <c r="X36" s="766" t="s">
        <v>131</v>
      </c>
      <c r="Y36" s="765"/>
      <c r="Z36" s="767" t="s">
        <v>353</v>
      </c>
      <c r="AA36" s="768"/>
      <c r="AB36" s="764" t="s">
        <v>131</v>
      </c>
      <c r="AC36" s="768"/>
      <c r="AD36" s="764" t="s">
        <v>132</v>
      </c>
      <c r="AE36" s="769" t="s">
        <v>168</v>
      </c>
      <c r="AF36" s="770" t="str">
        <f t="shared" si="0"/>
        <v/>
      </c>
      <c r="AG36" s="771" t="s">
        <v>354</v>
      </c>
      <c r="AH36" s="772" t="str">
        <f t="shared" si="1"/>
        <v/>
      </c>
      <c r="AI36" s="773"/>
      <c r="AJ36" s="774"/>
      <c r="AK36" s="773"/>
      <c r="AL36" s="776"/>
    </row>
    <row r="37" spans="1:38" ht="36.75" customHeight="1">
      <c r="A37" s="755">
        <f t="shared" si="2"/>
        <v>26</v>
      </c>
      <c r="B37" s="756" t="str">
        <f>IF(基本情報入力シート!C58="","",基本情報入力シート!C58)</f>
        <v/>
      </c>
      <c r="C37" s="757" t="str">
        <f>IF(基本情報入力シート!D58="","",基本情報入力シート!D58)</f>
        <v/>
      </c>
      <c r="D37" s="757" t="str">
        <f>IF(基本情報入力シート!E58="","",基本情報入力シート!E58)</f>
        <v/>
      </c>
      <c r="E37" s="757" t="str">
        <f>IF(基本情報入力シート!F58="","",基本情報入力シート!F58)</f>
        <v/>
      </c>
      <c r="F37" s="757" t="str">
        <f>IF(基本情報入力シート!G58="","",基本情報入力シート!G58)</f>
        <v/>
      </c>
      <c r="G37" s="757" t="str">
        <f>IF(基本情報入力シート!H58="","",基本情報入力シート!H58)</f>
        <v/>
      </c>
      <c r="H37" s="757" t="str">
        <f>IF(基本情報入力シート!I58="","",基本情報入力シート!I58)</f>
        <v/>
      </c>
      <c r="I37" s="757" t="str">
        <f>IF(基本情報入力シート!J58="","",基本情報入力シート!J58)</f>
        <v/>
      </c>
      <c r="J37" s="757" t="str">
        <f>IF(基本情報入力シート!K58="","",基本情報入力シート!K58)</f>
        <v/>
      </c>
      <c r="K37" s="758" t="str">
        <f>IF(基本情報入力シート!L58="","",基本情報入力シート!L58)</f>
        <v/>
      </c>
      <c r="L37" s="759" t="str">
        <f>IF(基本情報入力シート!M58="","",基本情報入力シート!M58)</f>
        <v/>
      </c>
      <c r="M37" s="759" t="str">
        <f>IF(基本情報入力シート!R58="","",基本情報入力シート!R58)</f>
        <v/>
      </c>
      <c r="N37" s="759" t="str">
        <f>IF(基本情報入力シート!W58="","",基本情報入力シート!W58)</f>
        <v/>
      </c>
      <c r="O37" s="755" t="str">
        <f>IF(基本情報入力シート!X58="","",基本情報入力シート!X58)</f>
        <v/>
      </c>
      <c r="P37" s="760" t="str">
        <f>IF(基本情報入力シート!Y58="","",基本情報入力シート!Y58)</f>
        <v/>
      </c>
      <c r="Q37" s="761"/>
      <c r="R37" s="676" t="str">
        <f>IF(基本情報入力シート!Z58="","",基本情報入力シート!Z58)</f>
        <v/>
      </c>
      <c r="S37" s="677" t="str">
        <f>IF(基本情報入力シート!AA58="","",基本情報入力シート!AA58)</f>
        <v/>
      </c>
      <c r="T37" s="762"/>
      <c r="U37" s="763" t="s">
        <v>445</v>
      </c>
      <c r="V37" s="764" t="s">
        <v>100</v>
      </c>
      <c r="W37" s="765"/>
      <c r="X37" s="766" t="s">
        <v>131</v>
      </c>
      <c r="Y37" s="765"/>
      <c r="Z37" s="767" t="s">
        <v>353</v>
      </c>
      <c r="AA37" s="768"/>
      <c r="AB37" s="764" t="s">
        <v>131</v>
      </c>
      <c r="AC37" s="768"/>
      <c r="AD37" s="764" t="s">
        <v>132</v>
      </c>
      <c r="AE37" s="769" t="s">
        <v>168</v>
      </c>
      <c r="AF37" s="770" t="str">
        <f t="shared" si="0"/>
        <v/>
      </c>
      <c r="AG37" s="771" t="s">
        <v>354</v>
      </c>
      <c r="AH37" s="772" t="str">
        <f t="shared" si="1"/>
        <v/>
      </c>
      <c r="AI37" s="773"/>
      <c r="AJ37" s="774"/>
      <c r="AK37" s="773"/>
      <c r="AL37" s="776"/>
    </row>
    <row r="38" spans="1:38" ht="36.75" customHeight="1">
      <c r="A38" s="755">
        <f t="shared" si="2"/>
        <v>27</v>
      </c>
      <c r="B38" s="756" t="str">
        <f>IF(基本情報入力シート!C59="","",基本情報入力シート!C59)</f>
        <v/>
      </c>
      <c r="C38" s="757" t="str">
        <f>IF(基本情報入力シート!D59="","",基本情報入力シート!D59)</f>
        <v/>
      </c>
      <c r="D38" s="757" t="str">
        <f>IF(基本情報入力シート!E59="","",基本情報入力シート!E59)</f>
        <v/>
      </c>
      <c r="E38" s="757" t="str">
        <f>IF(基本情報入力シート!F59="","",基本情報入力シート!F59)</f>
        <v/>
      </c>
      <c r="F38" s="757" t="str">
        <f>IF(基本情報入力シート!G59="","",基本情報入力シート!G59)</f>
        <v/>
      </c>
      <c r="G38" s="757" t="str">
        <f>IF(基本情報入力シート!H59="","",基本情報入力シート!H59)</f>
        <v/>
      </c>
      <c r="H38" s="757" t="str">
        <f>IF(基本情報入力シート!I59="","",基本情報入力シート!I59)</f>
        <v/>
      </c>
      <c r="I38" s="757" t="str">
        <f>IF(基本情報入力シート!J59="","",基本情報入力シート!J59)</f>
        <v/>
      </c>
      <c r="J38" s="757" t="str">
        <f>IF(基本情報入力シート!K59="","",基本情報入力シート!K59)</f>
        <v/>
      </c>
      <c r="K38" s="758" t="str">
        <f>IF(基本情報入力シート!L59="","",基本情報入力シート!L59)</f>
        <v/>
      </c>
      <c r="L38" s="759" t="str">
        <f>IF(基本情報入力シート!M59="","",基本情報入力シート!M59)</f>
        <v/>
      </c>
      <c r="M38" s="759" t="str">
        <f>IF(基本情報入力シート!R59="","",基本情報入力シート!R59)</f>
        <v/>
      </c>
      <c r="N38" s="759" t="str">
        <f>IF(基本情報入力シート!W59="","",基本情報入力シート!W59)</f>
        <v/>
      </c>
      <c r="O38" s="755" t="str">
        <f>IF(基本情報入力シート!X59="","",基本情報入力シート!X59)</f>
        <v/>
      </c>
      <c r="P38" s="760" t="str">
        <f>IF(基本情報入力シート!Y59="","",基本情報入力シート!Y59)</f>
        <v/>
      </c>
      <c r="Q38" s="761"/>
      <c r="R38" s="676" t="str">
        <f>IF(基本情報入力シート!Z59="","",基本情報入力シート!Z59)</f>
        <v/>
      </c>
      <c r="S38" s="677" t="str">
        <f>IF(基本情報入力シート!AA59="","",基本情報入力シート!AA59)</f>
        <v/>
      </c>
      <c r="T38" s="762"/>
      <c r="U38" s="763" t="s">
        <v>445</v>
      </c>
      <c r="V38" s="764" t="s">
        <v>100</v>
      </c>
      <c r="W38" s="765"/>
      <c r="X38" s="766" t="s">
        <v>131</v>
      </c>
      <c r="Y38" s="765"/>
      <c r="Z38" s="767" t="s">
        <v>353</v>
      </c>
      <c r="AA38" s="768"/>
      <c r="AB38" s="764" t="s">
        <v>131</v>
      </c>
      <c r="AC38" s="768"/>
      <c r="AD38" s="764" t="s">
        <v>132</v>
      </c>
      <c r="AE38" s="769" t="s">
        <v>168</v>
      </c>
      <c r="AF38" s="770" t="str">
        <f t="shared" si="0"/>
        <v/>
      </c>
      <c r="AG38" s="771" t="s">
        <v>354</v>
      </c>
      <c r="AH38" s="772" t="str">
        <f t="shared" si="1"/>
        <v/>
      </c>
      <c r="AI38" s="773"/>
      <c r="AJ38" s="774"/>
      <c r="AK38" s="773"/>
      <c r="AL38" s="776"/>
    </row>
    <row r="39" spans="1:38" ht="36.75" customHeight="1">
      <c r="A39" s="755">
        <f t="shared" si="2"/>
        <v>28</v>
      </c>
      <c r="B39" s="756" t="str">
        <f>IF(基本情報入力シート!C60="","",基本情報入力シート!C60)</f>
        <v/>
      </c>
      <c r="C39" s="757" t="str">
        <f>IF(基本情報入力シート!D60="","",基本情報入力シート!D60)</f>
        <v/>
      </c>
      <c r="D39" s="757" t="str">
        <f>IF(基本情報入力シート!E60="","",基本情報入力シート!E60)</f>
        <v/>
      </c>
      <c r="E39" s="757" t="str">
        <f>IF(基本情報入力シート!F60="","",基本情報入力シート!F60)</f>
        <v/>
      </c>
      <c r="F39" s="757" t="str">
        <f>IF(基本情報入力シート!G60="","",基本情報入力シート!G60)</f>
        <v/>
      </c>
      <c r="G39" s="757" t="str">
        <f>IF(基本情報入力シート!H60="","",基本情報入力シート!H60)</f>
        <v/>
      </c>
      <c r="H39" s="757" t="str">
        <f>IF(基本情報入力シート!I60="","",基本情報入力シート!I60)</f>
        <v/>
      </c>
      <c r="I39" s="757" t="str">
        <f>IF(基本情報入力シート!J60="","",基本情報入力シート!J60)</f>
        <v/>
      </c>
      <c r="J39" s="757" t="str">
        <f>IF(基本情報入力シート!K60="","",基本情報入力シート!K60)</f>
        <v/>
      </c>
      <c r="K39" s="758" t="str">
        <f>IF(基本情報入力シート!L60="","",基本情報入力シート!L60)</f>
        <v/>
      </c>
      <c r="L39" s="759" t="str">
        <f>IF(基本情報入力シート!M60="","",基本情報入力シート!M60)</f>
        <v/>
      </c>
      <c r="M39" s="759" t="str">
        <f>IF(基本情報入力シート!R60="","",基本情報入力シート!R60)</f>
        <v/>
      </c>
      <c r="N39" s="759" t="str">
        <f>IF(基本情報入力シート!W60="","",基本情報入力シート!W60)</f>
        <v/>
      </c>
      <c r="O39" s="755" t="str">
        <f>IF(基本情報入力シート!X60="","",基本情報入力シート!X60)</f>
        <v/>
      </c>
      <c r="P39" s="760" t="str">
        <f>IF(基本情報入力シート!Y60="","",基本情報入力シート!Y60)</f>
        <v/>
      </c>
      <c r="Q39" s="761"/>
      <c r="R39" s="676" t="str">
        <f>IF(基本情報入力シート!Z60="","",基本情報入力シート!Z60)</f>
        <v/>
      </c>
      <c r="S39" s="677" t="str">
        <f>IF(基本情報入力シート!AA60="","",基本情報入力シート!AA60)</f>
        <v/>
      </c>
      <c r="T39" s="762"/>
      <c r="U39" s="763" t="s">
        <v>445</v>
      </c>
      <c r="V39" s="764" t="s">
        <v>100</v>
      </c>
      <c r="W39" s="765"/>
      <c r="X39" s="766" t="s">
        <v>131</v>
      </c>
      <c r="Y39" s="765"/>
      <c r="Z39" s="767" t="s">
        <v>353</v>
      </c>
      <c r="AA39" s="768"/>
      <c r="AB39" s="764" t="s">
        <v>131</v>
      </c>
      <c r="AC39" s="768"/>
      <c r="AD39" s="764" t="s">
        <v>132</v>
      </c>
      <c r="AE39" s="769" t="s">
        <v>168</v>
      </c>
      <c r="AF39" s="770" t="str">
        <f t="shared" si="0"/>
        <v/>
      </c>
      <c r="AG39" s="771" t="s">
        <v>354</v>
      </c>
      <c r="AH39" s="772" t="str">
        <f t="shared" si="1"/>
        <v/>
      </c>
      <c r="AI39" s="773"/>
      <c r="AJ39" s="774"/>
      <c r="AK39" s="773"/>
      <c r="AL39" s="776"/>
    </row>
    <row r="40" spans="1:38" ht="36.75" customHeight="1">
      <c r="A40" s="755">
        <f t="shared" si="2"/>
        <v>29</v>
      </c>
      <c r="B40" s="756" t="str">
        <f>IF(基本情報入力シート!C61="","",基本情報入力シート!C61)</f>
        <v/>
      </c>
      <c r="C40" s="757" t="str">
        <f>IF(基本情報入力シート!D61="","",基本情報入力シート!D61)</f>
        <v/>
      </c>
      <c r="D40" s="757" t="str">
        <f>IF(基本情報入力シート!E61="","",基本情報入力シート!E61)</f>
        <v/>
      </c>
      <c r="E40" s="757" t="str">
        <f>IF(基本情報入力シート!F61="","",基本情報入力シート!F61)</f>
        <v/>
      </c>
      <c r="F40" s="757" t="str">
        <f>IF(基本情報入力シート!G61="","",基本情報入力シート!G61)</f>
        <v/>
      </c>
      <c r="G40" s="757" t="str">
        <f>IF(基本情報入力シート!H61="","",基本情報入力シート!H61)</f>
        <v/>
      </c>
      <c r="H40" s="757" t="str">
        <f>IF(基本情報入力シート!I61="","",基本情報入力シート!I61)</f>
        <v/>
      </c>
      <c r="I40" s="757" t="str">
        <f>IF(基本情報入力シート!J61="","",基本情報入力シート!J61)</f>
        <v/>
      </c>
      <c r="J40" s="757" t="str">
        <f>IF(基本情報入力シート!K61="","",基本情報入力シート!K61)</f>
        <v/>
      </c>
      <c r="K40" s="758" t="str">
        <f>IF(基本情報入力シート!L61="","",基本情報入力シート!L61)</f>
        <v/>
      </c>
      <c r="L40" s="759" t="str">
        <f>IF(基本情報入力シート!M61="","",基本情報入力シート!M61)</f>
        <v/>
      </c>
      <c r="M40" s="759" t="str">
        <f>IF(基本情報入力シート!R61="","",基本情報入力シート!R61)</f>
        <v/>
      </c>
      <c r="N40" s="759" t="str">
        <f>IF(基本情報入力シート!W61="","",基本情報入力シート!W61)</f>
        <v/>
      </c>
      <c r="O40" s="755" t="str">
        <f>IF(基本情報入力シート!X61="","",基本情報入力シート!X61)</f>
        <v/>
      </c>
      <c r="P40" s="760" t="str">
        <f>IF(基本情報入力シート!Y61="","",基本情報入力シート!Y61)</f>
        <v/>
      </c>
      <c r="Q40" s="761"/>
      <c r="R40" s="676" t="str">
        <f>IF(基本情報入力シート!Z61="","",基本情報入力シート!Z61)</f>
        <v/>
      </c>
      <c r="S40" s="677" t="str">
        <f>IF(基本情報入力シート!AA61="","",基本情報入力シート!AA61)</f>
        <v/>
      </c>
      <c r="T40" s="762"/>
      <c r="U40" s="763" t="s">
        <v>445</v>
      </c>
      <c r="V40" s="764" t="s">
        <v>100</v>
      </c>
      <c r="W40" s="765"/>
      <c r="X40" s="766" t="s">
        <v>131</v>
      </c>
      <c r="Y40" s="765"/>
      <c r="Z40" s="767" t="s">
        <v>353</v>
      </c>
      <c r="AA40" s="768"/>
      <c r="AB40" s="764" t="s">
        <v>131</v>
      </c>
      <c r="AC40" s="768"/>
      <c r="AD40" s="764" t="s">
        <v>132</v>
      </c>
      <c r="AE40" s="769" t="s">
        <v>168</v>
      </c>
      <c r="AF40" s="770" t="str">
        <f t="shared" si="0"/>
        <v/>
      </c>
      <c r="AG40" s="771" t="s">
        <v>354</v>
      </c>
      <c r="AH40" s="772" t="str">
        <f t="shared" si="1"/>
        <v/>
      </c>
      <c r="AI40" s="773"/>
      <c r="AJ40" s="774"/>
      <c r="AK40" s="773"/>
      <c r="AL40" s="776"/>
    </row>
    <row r="41" spans="1:38" ht="36.75" customHeight="1">
      <c r="A41" s="755">
        <f t="shared" si="2"/>
        <v>30</v>
      </c>
      <c r="B41" s="756" t="str">
        <f>IF(基本情報入力シート!C62="","",基本情報入力シート!C62)</f>
        <v/>
      </c>
      <c r="C41" s="757" t="str">
        <f>IF(基本情報入力シート!D62="","",基本情報入力シート!D62)</f>
        <v/>
      </c>
      <c r="D41" s="757" t="str">
        <f>IF(基本情報入力シート!E62="","",基本情報入力シート!E62)</f>
        <v/>
      </c>
      <c r="E41" s="757" t="str">
        <f>IF(基本情報入力シート!F62="","",基本情報入力シート!F62)</f>
        <v/>
      </c>
      <c r="F41" s="757" t="str">
        <f>IF(基本情報入力シート!G62="","",基本情報入力シート!G62)</f>
        <v/>
      </c>
      <c r="G41" s="757" t="str">
        <f>IF(基本情報入力シート!H62="","",基本情報入力シート!H62)</f>
        <v/>
      </c>
      <c r="H41" s="757" t="str">
        <f>IF(基本情報入力シート!I62="","",基本情報入力シート!I62)</f>
        <v/>
      </c>
      <c r="I41" s="757" t="str">
        <f>IF(基本情報入力シート!J62="","",基本情報入力シート!J62)</f>
        <v/>
      </c>
      <c r="J41" s="757" t="str">
        <f>IF(基本情報入力シート!K62="","",基本情報入力シート!K62)</f>
        <v/>
      </c>
      <c r="K41" s="758" t="str">
        <f>IF(基本情報入力シート!L62="","",基本情報入力シート!L62)</f>
        <v/>
      </c>
      <c r="L41" s="759" t="str">
        <f>IF(基本情報入力シート!M62="","",基本情報入力シート!M62)</f>
        <v/>
      </c>
      <c r="M41" s="759" t="str">
        <f>IF(基本情報入力シート!R62="","",基本情報入力シート!R62)</f>
        <v/>
      </c>
      <c r="N41" s="759" t="str">
        <f>IF(基本情報入力シート!W62="","",基本情報入力シート!W62)</f>
        <v/>
      </c>
      <c r="O41" s="755" t="str">
        <f>IF(基本情報入力シート!X62="","",基本情報入力シート!X62)</f>
        <v/>
      </c>
      <c r="P41" s="760" t="str">
        <f>IF(基本情報入力シート!Y62="","",基本情報入力シート!Y62)</f>
        <v/>
      </c>
      <c r="Q41" s="761"/>
      <c r="R41" s="676" t="str">
        <f>IF(基本情報入力シート!Z62="","",基本情報入力シート!Z62)</f>
        <v/>
      </c>
      <c r="S41" s="677" t="str">
        <f>IF(基本情報入力シート!AA62="","",基本情報入力シート!AA62)</f>
        <v/>
      </c>
      <c r="T41" s="762"/>
      <c r="U41" s="763" t="s">
        <v>445</v>
      </c>
      <c r="V41" s="764" t="s">
        <v>100</v>
      </c>
      <c r="W41" s="765"/>
      <c r="X41" s="766" t="s">
        <v>131</v>
      </c>
      <c r="Y41" s="765"/>
      <c r="Z41" s="767" t="s">
        <v>353</v>
      </c>
      <c r="AA41" s="768"/>
      <c r="AB41" s="764" t="s">
        <v>131</v>
      </c>
      <c r="AC41" s="768"/>
      <c r="AD41" s="764" t="s">
        <v>132</v>
      </c>
      <c r="AE41" s="769" t="s">
        <v>168</v>
      </c>
      <c r="AF41" s="770" t="str">
        <f t="shared" si="0"/>
        <v/>
      </c>
      <c r="AG41" s="771" t="s">
        <v>354</v>
      </c>
      <c r="AH41" s="772" t="str">
        <f t="shared" si="1"/>
        <v/>
      </c>
      <c r="AI41" s="773"/>
      <c r="AJ41" s="774"/>
      <c r="AK41" s="773"/>
      <c r="AL41" s="776"/>
    </row>
    <row r="42" spans="1:38" ht="36.75" customHeight="1">
      <c r="A42" s="755">
        <f t="shared" si="2"/>
        <v>31</v>
      </c>
      <c r="B42" s="756" t="str">
        <f>IF(基本情報入力シート!C63="","",基本情報入力シート!C63)</f>
        <v/>
      </c>
      <c r="C42" s="757" t="str">
        <f>IF(基本情報入力シート!D63="","",基本情報入力シート!D63)</f>
        <v/>
      </c>
      <c r="D42" s="757" t="str">
        <f>IF(基本情報入力シート!E63="","",基本情報入力シート!E63)</f>
        <v/>
      </c>
      <c r="E42" s="757" t="str">
        <f>IF(基本情報入力シート!F63="","",基本情報入力シート!F63)</f>
        <v/>
      </c>
      <c r="F42" s="757" t="str">
        <f>IF(基本情報入力シート!G63="","",基本情報入力シート!G63)</f>
        <v/>
      </c>
      <c r="G42" s="757" t="str">
        <f>IF(基本情報入力シート!H63="","",基本情報入力シート!H63)</f>
        <v/>
      </c>
      <c r="H42" s="757" t="str">
        <f>IF(基本情報入力シート!I63="","",基本情報入力シート!I63)</f>
        <v/>
      </c>
      <c r="I42" s="757" t="str">
        <f>IF(基本情報入力シート!J63="","",基本情報入力シート!J63)</f>
        <v/>
      </c>
      <c r="J42" s="757" t="str">
        <f>IF(基本情報入力シート!K63="","",基本情報入力シート!K63)</f>
        <v/>
      </c>
      <c r="K42" s="758" t="str">
        <f>IF(基本情報入力シート!L63="","",基本情報入力シート!L63)</f>
        <v/>
      </c>
      <c r="L42" s="759" t="str">
        <f>IF(基本情報入力シート!M63="","",基本情報入力シート!M63)</f>
        <v/>
      </c>
      <c r="M42" s="759" t="str">
        <f>IF(基本情報入力シート!R63="","",基本情報入力シート!R63)</f>
        <v/>
      </c>
      <c r="N42" s="759" t="str">
        <f>IF(基本情報入力シート!W63="","",基本情報入力シート!W63)</f>
        <v/>
      </c>
      <c r="O42" s="755" t="str">
        <f>IF(基本情報入力シート!X63="","",基本情報入力シート!X63)</f>
        <v/>
      </c>
      <c r="P42" s="760" t="str">
        <f>IF(基本情報入力シート!Y63="","",基本情報入力シート!Y63)</f>
        <v/>
      </c>
      <c r="Q42" s="761"/>
      <c r="R42" s="676" t="str">
        <f>IF(基本情報入力シート!Z63="","",基本情報入力シート!Z63)</f>
        <v/>
      </c>
      <c r="S42" s="677" t="str">
        <f>IF(基本情報入力シート!AA63="","",基本情報入力シート!AA63)</f>
        <v/>
      </c>
      <c r="T42" s="762"/>
      <c r="U42" s="763" t="s">
        <v>445</v>
      </c>
      <c r="V42" s="764" t="s">
        <v>100</v>
      </c>
      <c r="W42" s="765"/>
      <c r="X42" s="766" t="s">
        <v>131</v>
      </c>
      <c r="Y42" s="765"/>
      <c r="Z42" s="767" t="s">
        <v>353</v>
      </c>
      <c r="AA42" s="768"/>
      <c r="AB42" s="764" t="s">
        <v>131</v>
      </c>
      <c r="AC42" s="768"/>
      <c r="AD42" s="764" t="s">
        <v>132</v>
      </c>
      <c r="AE42" s="769" t="s">
        <v>168</v>
      </c>
      <c r="AF42" s="770" t="str">
        <f t="shared" si="0"/>
        <v/>
      </c>
      <c r="AG42" s="771" t="s">
        <v>354</v>
      </c>
      <c r="AH42" s="772" t="str">
        <f t="shared" si="1"/>
        <v/>
      </c>
      <c r="AI42" s="773"/>
      <c r="AJ42" s="774"/>
      <c r="AK42" s="773"/>
      <c r="AL42" s="776"/>
    </row>
    <row r="43" spans="1:38" ht="36.75" customHeight="1">
      <c r="A43" s="755">
        <f t="shared" si="2"/>
        <v>32</v>
      </c>
      <c r="B43" s="756" t="str">
        <f>IF(基本情報入力シート!C64="","",基本情報入力シート!C64)</f>
        <v/>
      </c>
      <c r="C43" s="757" t="str">
        <f>IF(基本情報入力シート!D64="","",基本情報入力シート!D64)</f>
        <v/>
      </c>
      <c r="D43" s="757" t="str">
        <f>IF(基本情報入力シート!E64="","",基本情報入力シート!E64)</f>
        <v/>
      </c>
      <c r="E43" s="757" t="str">
        <f>IF(基本情報入力シート!F64="","",基本情報入力シート!F64)</f>
        <v/>
      </c>
      <c r="F43" s="757" t="str">
        <f>IF(基本情報入力シート!G64="","",基本情報入力シート!G64)</f>
        <v/>
      </c>
      <c r="G43" s="757" t="str">
        <f>IF(基本情報入力シート!H64="","",基本情報入力シート!H64)</f>
        <v/>
      </c>
      <c r="H43" s="757" t="str">
        <f>IF(基本情報入力シート!I64="","",基本情報入力シート!I64)</f>
        <v/>
      </c>
      <c r="I43" s="757" t="str">
        <f>IF(基本情報入力シート!J64="","",基本情報入力シート!J64)</f>
        <v/>
      </c>
      <c r="J43" s="757" t="str">
        <f>IF(基本情報入力シート!K64="","",基本情報入力シート!K64)</f>
        <v/>
      </c>
      <c r="K43" s="758" t="str">
        <f>IF(基本情報入力シート!L64="","",基本情報入力シート!L64)</f>
        <v/>
      </c>
      <c r="L43" s="759" t="str">
        <f>IF(基本情報入力シート!M64="","",基本情報入力シート!M64)</f>
        <v/>
      </c>
      <c r="M43" s="759" t="str">
        <f>IF(基本情報入力シート!R64="","",基本情報入力シート!R64)</f>
        <v/>
      </c>
      <c r="N43" s="759" t="str">
        <f>IF(基本情報入力シート!W64="","",基本情報入力シート!W64)</f>
        <v/>
      </c>
      <c r="O43" s="755" t="str">
        <f>IF(基本情報入力シート!X64="","",基本情報入力シート!X64)</f>
        <v/>
      </c>
      <c r="P43" s="760" t="str">
        <f>IF(基本情報入力シート!Y64="","",基本情報入力シート!Y64)</f>
        <v/>
      </c>
      <c r="Q43" s="761"/>
      <c r="R43" s="676" t="str">
        <f>IF(基本情報入力シート!Z64="","",基本情報入力シート!Z64)</f>
        <v/>
      </c>
      <c r="S43" s="677" t="str">
        <f>IF(基本情報入力シート!AA64="","",基本情報入力シート!AA64)</f>
        <v/>
      </c>
      <c r="T43" s="762"/>
      <c r="U43" s="763" t="s">
        <v>445</v>
      </c>
      <c r="V43" s="764" t="s">
        <v>100</v>
      </c>
      <c r="W43" s="765"/>
      <c r="X43" s="766" t="s">
        <v>131</v>
      </c>
      <c r="Y43" s="765"/>
      <c r="Z43" s="767" t="s">
        <v>353</v>
      </c>
      <c r="AA43" s="768"/>
      <c r="AB43" s="764" t="s">
        <v>131</v>
      </c>
      <c r="AC43" s="768"/>
      <c r="AD43" s="764" t="s">
        <v>132</v>
      </c>
      <c r="AE43" s="769" t="s">
        <v>168</v>
      </c>
      <c r="AF43" s="770" t="str">
        <f t="shared" si="0"/>
        <v/>
      </c>
      <c r="AG43" s="771" t="s">
        <v>354</v>
      </c>
      <c r="AH43" s="772" t="str">
        <f t="shared" si="1"/>
        <v/>
      </c>
      <c r="AI43" s="773"/>
      <c r="AJ43" s="774"/>
      <c r="AK43" s="773"/>
      <c r="AL43" s="776"/>
    </row>
    <row r="44" spans="1:38" ht="36.75" customHeight="1">
      <c r="A44" s="755">
        <f t="shared" si="2"/>
        <v>33</v>
      </c>
      <c r="B44" s="756" t="str">
        <f>IF(基本情報入力シート!C65="","",基本情報入力シート!C65)</f>
        <v/>
      </c>
      <c r="C44" s="757" t="str">
        <f>IF(基本情報入力シート!D65="","",基本情報入力シート!D65)</f>
        <v/>
      </c>
      <c r="D44" s="757" t="str">
        <f>IF(基本情報入力シート!E65="","",基本情報入力シート!E65)</f>
        <v/>
      </c>
      <c r="E44" s="757" t="str">
        <f>IF(基本情報入力シート!F65="","",基本情報入力シート!F65)</f>
        <v/>
      </c>
      <c r="F44" s="757" t="str">
        <f>IF(基本情報入力シート!G65="","",基本情報入力シート!G65)</f>
        <v/>
      </c>
      <c r="G44" s="757" t="str">
        <f>IF(基本情報入力シート!H65="","",基本情報入力シート!H65)</f>
        <v/>
      </c>
      <c r="H44" s="757" t="str">
        <f>IF(基本情報入力シート!I65="","",基本情報入力シート!I65)</f>
        <v/>
      </c>
      <c r="I44" s="757" t="str">
        <f>IF(基本情報入力シート!J65="","",基本情報入力シート!J65)</f>
        <v/>
      </c>
      <c r="J44" s="757" t="str">
        <f>IF(基本情報入力シート!K65="","",基本情報入力シート!K65)</f>
        <v/>
      </c>
      <c r="K44" s="758" t="str">
        <f>IF(基本情報入力シート!L65="","",基本情報入力シート!L65)</f>
        <v/>
      </c>
      <c r="L44" s="759" t="str">
        <f>IF(基本情報入力シート!M65="","",基本情報入力シート!M65)</f>
        <v/>
      </c>
      <c r="M44" s="759" t="str">
        <f>IF(基本情報入力シート!R65="","",基本情報入力シート!R65)</f>
        <v/>
      </c>
      <c r="N44" s="759" t="str">
        <f>IF(基本情報入力シート!W65="","",基本情報入力シート!W65)</f>
        <v/>
      </c>
      <c r="O44" s="755" t="str">
        <f>IF(基本情報入力シート!X65="","",基本情報入力シート!X65)</f>
        <v/>
      </c>
      <c r="P44" s="760" t="str">
        <f>IF(基本情報入力シート!Y65="","",基本情報入力シート!Y65)</f>
        <v/>
      </c>
      <c r="Q44" s="761"/>
      <c r="R44" s="676" t="str">
        <f>IF(基本情報入力シート!Z65="","",基本情報入力シート!Z65)</f>
        <v/>
      </c>
      <c r="S44" s="677" t="str">
        <f>IF(基本情報入力シート!AA65="","",基本情報入力シート!AA65)</f>
        <v/>
      </c>
      <c r="T44" s="762"/>
      <c r="U44" s="763" t="s">
        <v>445</v>
      </c>
      <c r="V44" s="764" t="s">
        <v>100</v>
      </c>
      <c r="W44" s="765"/>
      <c r="X44" s="766" t="s">
        <v>131</v>
      </c>
      <c r="Y44" s="765"/>
      <c r="Z44" s="767" t="s">
        <v>353</v>
      </c>
      <c r="AA44" s="768"/>
      <c r="AB44" s="764" t="s">
        <v>131</v>
      </c>
      <c r="AC44" s="768"/>
      <c r="AD44" s="764" t="s">
        <v>132</v>
      </c>
      <c r="AE44" s="769" t="s">
        <v>168</v>
      </c>
      <c r="AF44" s="770" t="str">
        <f t="shared" ref="AF44:AF75" si="3">IF(W44&gt;=1,(AA44*12+AC44)-(W44*12+Y44)+1,"")</f>
        <v/>
      </c>
      <c r="AG44" s="771" t="s">
        <v>354</v>
      </c>
      <c r="AH44" s="772" t="str">
        <f t="shared" ref="AH44:AH75" si="4">IFERROR(ROUNDDOWN(ROUND(R44*S44,0)*U44,0)*AF44,"")</f>
        <v/>
      </c>
      <c r="AI44" s="773"/>
      <c r="AJ44" s="774"/>
      <c r="AK44" s="773"/>
      <c r="AL44" s="776"/>
    </row>
    <row r="45" spans="1:38" ht="36.75" customHeight="1">
      <c r="A45" s="755">
        <f t="shared" ref="A45:A76" si="5">A44+1</f>
        <v>34</v>
      </c>
      <c r="B45" s="756" t="str">
        <f>IF(基本情報入力シート!C66="","",基本情報入力シート!C66)</f>
        <v/>
      </c>
      <c r="C45" s="757" t="str">
        <f>IF(基本情報入力シート!D66="","",基本情報入力シート!D66)</f>
        <v/>
      </c>
      <c r="D45" s="757" t="str">
        <f>IF(基本情報入力シート!E66="","",基本情報入力シート!E66)</f>
        <v/>
      </c>
      <c r="E45" s="757" t="str">
        <f>IF(基本情報入力シート!F66="","",基本情報入力シート!F66)</f>
        <v/>
      </c>
      <c r="F45" s="757" t="str">
        <f>IF(基本情報入力シート!G66="","",基本情報入力シート!G66)</f>
        <v/>
      </c>
      <c r="G45" s="757" t="str">
        <f>IF(基本情報入力シート!H66="","",基本情報入力シート!H66)</f>
        <v/>
      </c>
      <c r="H45" s="757" t="str">
        <f>IF(基本情報入力シート!I66="","",基本情報入力シート!I66)</f>
        <v/>
      </c>
      <c r="I45" s="757" t="str">
        <f>IF(基本情報入力シート!J66="","",基本情報入力シート!J66)</f>
        <v/>
      </c>
      <c r="J45" s="757" t="str">
        <f>IF(基本情報入力シート!K66="","",基本情報入力シート!K66)</f>
        <v/>
      </c>
      <c r="K45" s="758" t="str">
        <f>IF(基本情報入力シート!L66="","",基本情報入力シート!L66)</f>
        <v/>
      </c>
      <c r="L45" s="759" t="str">
        <f>IF(基本情報入力シート!M66="","",基本情報入力シート!M66)</f>
        <v/>
      </c>
      <c r="M45" s="759" t="str">
        <f>IF(基本情報入力シート!R66="","",基本情報入力シート!R66)</f>
        <v/>
      </c>
      <c r="N45" s="759" t="str">
        <f>IF(基本情報入力シート!W66="","",基本情報入力シート!W66)</f>
        <v/>
      </c>
      <c r="O45" s="755" t="str">
        <f>IF(基本情報入力シート!X66="","",基本情報入力シート!X66)</f>
        <v/>
      </c>
      <c r="P45" s="760" t="str">
        <f>IF(基本情報入力シート!Y66="","",基本情報入力シート!Y66)</f>
        <v/>
      </c>
      <c r="Q45" s="761"/>
      <c r="R45" s="676" t="str">
        <f>IF(基本情報入力シート!Z66="","",基本情報入力シート!Z66)</f>
        <v/>
      </c>
      <c r="S45" s="677" t="str">
        <f>IF(基本情報入力シート!AA66="","",基本情報入力シート!AA66)</f>
        <v/>
      </c>
      <c r="T45" s="762"/>
      <c r="U45" s="763" t="s">
        <v>445</v>
      </c>
      <c r="V45" s="764" t="s">
        <v>100</v>
      </c>
      <c r="W45" s="765"/>
      <c r="X45" s="766" t="s">
        <v>131</v>
      </c>
      <c r="Y45" s="765"/>
      <c r="Z45" s="767" t="s">
        <v>353</v>
      </c>
      <c r="AA45" s="768"/>
      <c r="AB45" s="764" t="s">
        <v>131</v>
      </c>
      <c r="AC45" s="768"/>
      <c r="AD45" s="764" t="s">
        <v>132</v>
      </c>
      <c r="AE45" s="769" t="s">
        <v>168</v>
      </c>
      <c r="AF45" s="770" t="str">
        <f t="shared" si="3"/>
        <v/>
      </c>
      <c r="AG45" s="771" t="s">
        <v>354</v>
      </c>
      <c r="AH45" s="772" t="str">
        <f t="shared" si="4"/>
        <v/>
      </c>
      <c r="AI45" s="773"/>
      <c r="AJ45" s="774"/>
      <c r="AK45" s="773"/>
      <c r="AL45" s="776"/>
    </row>
    <row r="46" spans="1:38" ht="36.75" customHeight="1">
      <c r="A46" s="755">
        <f t="shared" si="5"/>
        <v>35</v>
      </c>
      <c r="B46" s="756" t="str">
        <f>IF(基本情報入力シート!C67="","",基本情報入力シート!C67)</f>
        <v/>
      </c>
      <c r="C46" s="757" t="str">
        <f>IF(基本情報入力シート!D67="","",基本情報入力シート!D67)</f>
        <v/>
      </c>
      <c r="D46" s="757" t="str">
        <f>IF(基本情報入力シート!E67="","",基本情報入力シート!E67)</f>
        <v/>
      </c>
      <c r="E46" s="757" t="str">
        <f>IF(基本情報入力シート!F67="","",基本情報入力シート!F67)</f>
        <v/>
      </c>
      <c r="F46" s="757" t="str">
        <f>IF(基本情報入力シート!G67="","",基本情報入力シート!G67)</f>
        <v/>
      </c>
      <c r="G46" s="757" t="str">
        <f>IF(基本情報入力シート!H67="","",基本情報入力シート!H67)</f>
        <v/>
      </c>
      <c r="H46" s="757" t="str">
        <f>IF(基本情報入力シート!I67="","",基本情報入力シート!I67)</f>
        <v/>
      </c>
      <c r="I46" s="757" t="str">
        <f>IF(基本情報入力シート!J67="","",基本情報入力シート!J67)</f>
        <v/>
      </c>
      <c r="J46" s="757" t="str">
        <f>IF(基本情報入力シート!K67="","",基本情報入力シート!K67)</f>
        <v/>
      </c>
      <c r="K46" s="758" t="str">
        <f>IF(基本情報入力シート!L67="","",基本情報入力シート!L67)</f>
        <v/>
      </c>
      <c r="L46" s="759" t="str">
        <f>IF(基本情報入力シート!M67="","",基本情報入力シート!M67)</f>
        <v/>
      </c>
      <c r="M46" s="759" t="str">
        <f>IF(基本情報入力シート!R67="","",基本情報入力シート!R67)</f>
        <v/>
      </c>
      <c r="N46" s="759" t="str">
        <f>IF(基本情報入力シート!W67="","",基本情報入力シート!W67)</f>
        <v/>
      </c>
      <c r="O46" s="755" t="str">
        <f>IF(基本情報入力シート!X67="","",基本情報入力シート!X67)</f>
        <v/>
      </c>
      <c r="P46" s="760" t="str">
        <f>IF(基本情報入力シート!Y67="","",基本情報入力シート!Y67)</f>
        <v/>
      </c>
      <c r="Q46" s="761"/>
      <c r="R46" s="676" t="str">
        <f>IF(基本情報入力シート!Z67="","",基本情報入力シート!Z67)</f>
        <v/>
      </c>
      <c r="S46" s="677" t="str">
        <f>IF(基本情報入力シート!AA67="","",基本情報入力シート!AA67)</f>
        <v/>
      </c>
      <c r="T46" s="762"/>
      <c r="U46" s="763" t="s">
        <v>445</v>
      </c>
      <c r="V46" s="764" t="s">
        <v>100</v>
      </c>
      <c r="W46" s="765"/>
      <c r="X46" s="766" t="s">
        <v>131</v>
      </c>
      <c r="Y46" s="765"/>
      <c r="Z46" s="767" t="s">
        <v>353</v>
      </c>
      <c r="AA46" s="768"/>
      <c r="AB46" s="764" t="s">
        <v>131</v>
      </c>
      <c r="AC46" s="768"/>
      <c r="AD46" s="764" t="s">
        <v>132</v>
      </c>
      <c r="AE46" s="769" t="s">
        <v>168</v>
      </c>
      <c r="AF46" s="770" t="str">
        <f t="shared" si="3"/>
        <v/>
      </c>
      <c r="AG46" s="771" t="s">
        <v>354</v>
      </c>
      <c r="AH46" s="772" t="str">
        <f t="shared" si="4"/>
        <v/>
      </c>
      <c r="AI46" s="773"/>
      <c r="AJ46" s="774"/>
      <c r="AK46" s="773"/>
      <c r="AL46" s="776"/>
    </row>
    <row r="47" spans="1:38" ht="36.75" customHeight="1">
      <c r="A47" s="755">
        <f t="shared" si="5"/>
        <v>36</v>
      </c>
      <c r="B47" s="756" t="str">
        <f>IF(基本情報入力シート!C68="","",基本情報入力シート!C68)</f>
        <v/>
      </c>
      <c r="C47" s="757" t="str">
        <f>IF(基本情報入力シート!D68="","",基本情報入力シート!D68)</f>
        <v/>
      </c>
      <c r="D47" s="757" t="str">
        <f>IF(基本情報入力シート!E68="","",基本情報入力シート!E68)</f>
        <v/>
      </c>
      <c r="E47" s="757" t="str">
        <f>IF(基本情報入力シート!F68="","",基本情報入力シート!F68)</f>
        <v/>
      </c>
      <c r="F47" s="757" t="str">
        <f>IF(基本情報入力シート!G68="","",基本情報入力シート!G68)</f>
        <v/>
      </c>
      <c r="G47" s="757" t="str">
        <f>IF(基本情報入力シート!H68="","",基本情報入力シート!H68)</f>
        <v/>
      </c>
      <c r="H47" s="757" t="str">
        <f>IF(基本情報入力シート!I68="","",基本情報入力シート!I68)</f>
        <v/>
      </c>
      <c r="I47" s="757" t="str">
        <f>IF(基本情報入力シート!J68="","",基本情報入力シート!J68)</f>
        <v/>
      </c>
      <c r="J47" s="757" t="str">
        <f>IF(基本情報入力シート!K68="","",基本情報入力シート!K68)</f>
        <v/>
      </c>
      <c r="K47" s="758" t="str">
        <f>IF(基本情報入力シート!L68="","",基本情報入力シート!L68)</f>
        <v/>
      </c>
      <c r="L47" s="759" t="str">
        <f>IF(基本情報入力シート!M68="","",基本情報入力シート!M68)</f>
        <v/>
      </c>
      <c r="M47" s="759" t="str">
        <f>IF(基本情報入力シート!R68="","",基本情報入力シート!R68)</f>
        <v/>
      </c>
      <c r="N47" s="759" t="str">
        <f>IF(基本情報入力シート!W68="","",基本情報入力シート!W68)</f>
        <v/>
      </c>
      <c r="O47" s="755" t="str">
        <f>IF(基本情報入力シート!X68="","",基本情報入力シート!X68)</f>
        <v/>
      </c>
      <c r="P47" s="760" t="str">
        <f>IF(基本情報入力シート!Y68="","",基本情報入力シート!Y68)</f>
        <v/>
      </c>
      <c r="Q47" s="761"/>
      <c r="R47" s="676" t="str">
        <f>IF(基本情報入力シート!Z68="","",基本情報入力シート!Z68)</f>
        <v/>
      </c>
      <c r="S47" s="677" t="str">
        <f>IF(基本情報入力シート!AA68="","",基本情報入力シート!AA68)</f>
        <v/>
      </c>
      <c r="T47" s="762"/>
      <c r="U47" s="763" t="s">
        <v>445</v>
      </c>
      <c r="V47" s="764" t="s">
        <v>100</v>
      </c>
      <c r="W47" s="765"/>
      <c r="X47" s="766" t="s">
        <v>131</v>
      </c>
      <c r="Y47" s="765"/>
      <c r="Z47" s="767" t="s">
        <v>353</v>
      </c>
      <c r="AA47" s="768"/>
      <c r="AB47" s="764" t="s">
        <v>131</v>
      </c>
      <c r="AC47" s="768"/>
      <c r="AD47" s="764" t="s">
        <v>132</v>
      </c>
      <c r="AE47" s="769" t="s">
        <v>168</v>
      </c>
      <c r="AF47" s="770" t="str">
        <f t="shared" si="3"/>
        <v/>
      </c>
      <c r="AG47" s="771" t="s">
        <v>354</v>
      </c>
      <c r="AH47" s="772" t="str">
        <f t="shared" si="4"/>
        <v/>
      </c>
      <c r="AI47" s="773"/>
      <c r="AJ47" s="774"/>
      <c r="AK47" s="773"/>
      <c r="AL47" s="776"/>
    </row>
    <row r="48" spans="1:38" ht="36.75" customHeight="1">
      <c r="A48" s="755">
        <f t="shared" si="5"/>
        <v>37</v>
      </c>
      <c r="B48" s="756" t="str">
        <f>IF(基本情報入力シート!C69="","",基本情報入力シート!C69)</f>
        <v/>
      </c>
      <c r="C48" s="757" t="str">
        <f>IF(基本情報入力シート!D69="","",基本情報入力シート!D69)</f>
        <v/>
      </c>
      <c r="D48" s="757" t="str">
        <f>IF(基本情報入力シート!E69="","",基本情報入力シート!E69)</f>
        <v/>
      </c>
      <c r="E48" s="757" t="str">
        <f>IF(基本情報入力シート!F69="","",基本情報入力シート!F69)</f>
        <v/>
      </c>
      <c r="F48" s="757" t="str">
        <f>IF(基本情報入力シート!G69="","",基本情報入力シート!G69)</f>
        <v/>
      </c>
      <c r="G48" s="757" t="str">
        <f>IF(基本情報入力シート!H69="","",基本情報入力シート!H69)</f>
        <v/>
      </c>
      <c r="H48" s="757" t="str">
        <f>IF(基本情報入力シート!I69="","",基本情報入力シート!I69)</f>
        <v/>
      </c>
      <c r="I48" s="757" t="str">
        <f>IF(基本情報入力シート!J69="","",基本情報入力シート!J69)</f>
        <v/>
      </c>
      <c r="J48" s="757" t="str">
        <f>IF(基本情報入力シート!K69="","",基本情報入力シート!K69)</f>
        <v/>
      </c>
      <c r="K48" s="758" t="str">
        <f>IF(基本情報入力シート!L69="","",基本情報入力シート!L69)</f>
        <v/>
      </c>
      <c r="L48" s="759" t="str">
        <f>IF(基本情報入力シート!M69="","",基本情報入力シート!M69)</f>
        <v/>
      </c>
      <c r="M48" s="759" t="str">
        <f>IF(基本情報入力シート!R69="","",基本情報入力シート!R69)</f>
        <v/>
      </c>
      <c r="N48" s="759" t="str">
        <f>IF(基本情報入力シート!W69="","",基本情報入力シート!W69)</f>
        <v/>
      </c>
      <c r="O48" s="755" t="str">
        <f>IF(基本情報入力シート!X69="","",基本情報入力シート!X69)</f>
        <v/>
      </c>
      <c r="P48" s="760" t="str">
        <f>IF(基本情報入力シート!Y69="","",基本情報入力シート!Y69)</f>
        <v/>
      </c>
      <c r="Q48" s="761"/>
      <c r="R48" s="676" t="str">
        <f>IF(基本情報入力シート!Z69="","",基本情報入力シート!Z69)</f>
        <v/>
      </c>
      <c r="S48" s="677" t="str">
        <f>IF(基本情報入力シート!AA69="","",基本情報入力シート!AA69)</f>
        <v/>
      </c>
      <c r="T48" s="762"/>
      <c r="U48" s="763" t="s">
        <v>445</v>
      </c>
      <c r="V48" s="764" t="s">
        <v>100</v>
      </c>
      <c r="W48" s="765"/>
      <c r="X48" s="766" t="s">
        <v>131</v>
      </c>
      <c r="Y48" s="765"/>
      <c r="Z48" s="767" t="s">
        <v>353</v>
      </c>
      <c r="AA48" s="768"/>
      <c r="AB48" s="764" t="s">
        <v>131</v>
      </c>
      <c r="AC48" s="768"/>
      <c r="AD48" s="764" t="s">
        <v>132</v>
      </c>
      <c r="AE48" s="769" t="s">
        <v>168</v>
      </c>
      <c r="AF48" s="770" t="str">
        <f t="shared" si="3"/>
        <v/>
      </c>
      <c r="AG48" s="771" t="s">
        <v>354</v>
      </c>
      <c r="AH48" s="772" t="str">
        <f t="shared" si="4"/>
        <v/>
      </c>
      <c r="AI48" s="773"/>
      <c r="AJ48" s="774"/>
      <c r="AK48" s="773"/>
      <c r="AL48" s="776"/>
    </row>
    <row r="49" spans="1:38" ht="36.75" customHeight="1">
      <c r="A49" s="755">
        <f t="shared" si="5"/>
        <v>38</v>
      </c>
      <c r="B49" s="756" t="str">
        <f>IF(基本情報入力シート!C70="","",基本情報入力シート!C70)</f>
        <v/>
      </c>
      <c r="C49" s="757" t="str">
        <f>IF(基本情報入力シート!D70="","",基本情報入力シート!D70)</f>
        <v/>
      </c>
      <c r="D49" s="757" t="str">
        <f>IF(基本情報入力シート!E70="","",基本情報入力シート!E70)</f>
        <v/>
      </c>
      <c r="E49" s="757" t="str">
        <f>IF(基本情報入力シート!F70="","",基本情報入力シート!F70)</f>
        <v/>
      </c>
      <c r="F49" s="757" t="str">
        <f>IF(基本情報入力シート!G70="","",基本情報入力シート!G70)</f>
        <v/>
      </c>
      <c r="G49" s="757" t="str">
        <f>IF(基本情報入力シート!H70="","",基本情報入力シート!H70)</f>
        <v/>
      </c>
      <c r="H49" s="757" t="str">
        <f>IF(基本情報入力シート!I70="","",基本情報入力シート!I70)</f>
        <v/>
      </c>
      <c r="I49" s="757" t="str">
        <f>IF(基本情報入力シート!J70="","",基本情報入力シート!J70)</f>
        <v/>
      </c>
      <c r="J49" s="757" t="str">
        <f>IF(基本情報入力シート!K70="","",基本情報入力シート!K70)</f>
        <v/>
      </c>
      <c r="K49" s="758" t="str">
        <f>IF(基本情報入力シート!L70="","",基本情報入力シート!L70)</f>
        <v/>
      </c>
      <c r="L49" s="759" t="str">
        <f>IF(基本情報入力シート!M70="","",基本情報入力シート!M70)</f>
        <v/>
      </c>
      <c r="M49" s="759" t="str">
        <f>IF(基本情報入力シート!R70="","",基本情報入力シート!R70)</f>
        <v/>
      </c>
      <c r="N49" s="759" t="str">
        <f>IF(基本情報入力シート!W70="","",基本情報入力シート!W70)</f>
        <v/>
      </c>
      <c r="O49" s="755" t="str">
        <f>IF(基本情報入力シート!X70="","",基本情報入力シート!X70)</f>
        <v/>
      </c>
      <c r="P49" s="760" t="str">
        <f>IF(基本情報入力シート!Y70="","",基本情報入力シート!Y70)</f>
        <v/>
      </c>
      <c r="Q49" s="761"/>
      <c r="R49" s="676" t="str">
        <f>IF(基本情報入力シート!Z70="","",基本情報入力シート!Z70)</f>
        <v/>
      </c>
      <c r="S49" s="677" t="str">
        <f>IF(基本情報入力シート!AA70="","",基本情報入力シート!AA70)</f>
        <v/>
      </c>
      <c r="T49" s="762"/>
      <c r="U49" s="763" t="s">
        <v>445</v>
      </c>
      <c r="V49" s="764" t="s">
        <v>100</v>
      </c>
      <c r="W49" s="765"/>
      <c r="X49" s="766" t="s">
        <v>131</v>
      </c>
      <c r="Y49" s="765"/>
      <c r="Z49" s="767" t="s">
        <v>353</v>
      </c>
      <c r="AA49" s="768"/>
      <c r="AB49" s="764" t="s">
        <v>131</v>
      </c>
      <c r="AC49" s="768"/>
      <c r="AD49" s="764" t="s">
        <v>132</v>
      </c>
      <c r="AE49" s="769" t="s">
        <v>168</v>
      </c>
      <c r="AF49" s="770" t="str">
        <f t="shared" si="3"/>
        <v/>
      </c>
      <c r="AG49" s="771" t="s">
        <v>354</v>
      </c>
      <c r="AH49" s="772" t="str">
        <f t="shared" si="4"/>
        <v/>
      </c>
      <c r="AI49" s="773"/>
      <c r="AJ49" s="774"/>
      <c r="AK49" s="773"/>
      <c r="AL49" s="776"/>
    </row>
    <row r="50" spans="1:38" ht="36.75" customHeight="1">
      <c r="A50" s="755">
        <f t="shared" si="5"/>
        <v>39</v>
      </c>
      <c r="B50" s="756" t="str">
        <f>IF(基本情報入力シート!C71="","",基本情報入力シート!C71)</f>
        <v/>
      </c>
      <c r="C50" s="757" t="str">
        <f>IF(基本情報入力シート!D71="","",基本情報入力シート!D71)</f>
        <v/>
      </c>
      <c r="D50" s="757" t="str">
        <f>IF(基本情報入力シート!E71="","",基本情報入力シート!E71)</f>
        <v/>
      </c>
      <c r="E50" s="757" t="str">
        <f>IF(基本情報入力シート!F71="","",基本情報入力シート!F71)</f>
        <v/>
      </c>
      <c r="F50" s="757" t="str">
        <f>IF(基本情報入力シート!G71="","",基本情報入力シート!G71)</f>
        <v/>
      </c>
      <c r="G50" s="757" t="str">
        <f>IF(基本情報入力シート!H71="","",基本情報入力シート!H71)</f>
        <v/>
      </c>
      <c r="H50" s="757" t="str">
        <f>IF(基本情報入力シート!I71="","",基本情報入力シート!I71)</f>
        <v/>
      </c>
      <c r="I50" s="757" t="str">
        <f>IF(基本情報入力シート!J71="","",基本情報入力シート!J71)</f>
        <v/>
      </c>
      <c r="J50" s="757" t="str">
        <f>IF(基本情報入力シート!K71="","",基本情報入力シート!K71)</f>
        <v/>
      </c>
      <c r="K50" s="758" t="str">
        <f>IF(基本情報入力シート!L71="","",基本情報入力シート!L71)</f>
        <v/>
      </c>
      <c r="L50" s="759" t="str">
        <f>IF(基本情報入力シート!M71="","",基本情報入力シート!M71)</f>
        <v/>
      </c>
      <c r="M50" s="759" t="str">
        <f>IF(基本情報入力シート!R71="","",基本情報入力シート!R71)</f>
        <v/>
      </c>
      <c r="N50" s="759" t="str">
        <f>IF(基本情報入力シート!W71="","",基本情報入力シート!W71)</f>
        <v/>
      </c>
      <c r="O50" s="755" t="str">
        <f>IF(基本情報入力シート!X71="","",基本情報入力シート!X71)</f>
        <v/>
      </c>
      <c r="P50" s="760" t="str">
        <f>IF(基本情報入力シート!Y71="","",基本情報入力シート!Y71)</f>
        <v/>
      </c>
      <c r="Q50" s="761"/>
      <c r="R50" s="676" t="str">
        <f>IF(基本情報入力シート!Z71="","",基本情報入力シート!Z71)</f>
        <v/>
      </c>
      <c r="S50" s="677" t="str">
        <f>IF(基本情報入力シート!AA71="","",基本情報入力シート!AA71)</f>
        <v/>
      </c>
      <c r="T50" s="762"/>
      <c r="U50" s="763" t="s">
        <v>445</v>
      </c>
      <c r="V50" s="764" t="s">
        <v>100</v>
      </c>
      <c r="W50" s="765"/>
      <c r="X50" s="766" t="s">
        <v>131</v>
      </c>
      <c r="Y50" s="765"/>
      <c r="Z50" s="767" t="s">
        <v>353</v>
      </c>
      <c r="AA50" s="768"/>
      <c r="AB50" s="764" t="s">
        <v>131</v>
      </c>
      <c r="AC50" s="768"/>
      <c r="AD50" s="764" t="s">
        <v>132</v>
      </c>
      <c r="AE50" s="769" t="s">
        <v>168</v>
      </c>
      <c r="AF50" s="770" t="str">
        <f t="shared" si="3"/>
        <v/>
      </c>
      <c r="AG50" s="771" t="s">
        <v>354</v>
      </c>
      <c r="AH50" s="772" t="str">
        <f t="shared" si="4"/>
        <v/>
      </c>
      <c r="AI50" s="773"/>
      <c r="AJ50" s="774"/>
      <c r="AK50" s="773"/>
      <c r="AL50" s="776"/>
    </row>
    <row r="51" spans="1:38" ht="36.75" customHeight="1">
      <c r="A51" s="755">
        <f t="shared" si="5"/>
        <v>40</v>
      </c>
      <c r="B51" s="756" t="str">
        <f>IF(基本情報入力シート!C72="","",基本情報入力シート!C72)</f>
        <v/>
      </c>
      <c r="C51" s="757" t="str">
        <f>IF(基本情報入力シート!D72="","",基本情報入力シート!D72)</f>
        <v/>
      </c>
      <c r="D51" s="757" t="str">
        <f>IF(基本情報入力シート!E72="","",基本情報入力シート!E72)</f>
        <v/>
      </c>
      <c r="E51" s="757" t="str">
        <f>IF(基本情報入力シート!F72="","",基本情報入力シート!F72)</f>
        <v/>
      </c>
      <c r="F51" s="757" t="str">
        <f>IF(基本情報入力シート!G72="","",基本情報入力シート!G72)</f>
        <v/>
      </c>
      <c r="G51" s="757" t="str">
        <f>IF(基本情報入力シート!H72="","",基本情報入力シート!H72)</f>
        <v/>
      </c>
      <c r="H51" s="757" t="str">
        <f>IF(基本情報入力シート!I72="","",基本情報入力シート!I72)</f>
        <v/>
      </c>
      <c r="I51" s="757" t="str">
        <f>IF(基本情報入力シート!J72="","",基本情報入力シート!J72)</f>
        <v/>
      </c>
      <c r="J51" s="757" t="str">
        <f>IF(基本情報入力シート!K72="","",基本情報入力シート!K72)</f>
        <v/>
      </c>
      <c r="K51" s="758" t="str">
        <f>IF(基本情報入力シート!L72="","",基本情報入力シート!L72)</f>
        <v/>
      </c>
      <c r="L51" s="759" t="str">
        <f>IF(基本情報入力シート!M72="","",基本情報入力シート!M72)</f>
        <v/>
      </c>
      <c r="M51" s="759" t="str">
        <f>IF(基本情報入力シート!R72="","",基本情報入力シート!R72)</f>
        <v/>
      </c>
      <c r="N51" s="759" t="str">
        <f>IF(基本情報入力シート!W72="","",基本情報入力シート!W72)</f>
        <v/>
      </c>
      <c r="O51" s="755" t="str">
        <f>IF(基本情報入力シート!X72="","",基本情報入力シート!X72)</f>
        <v/>
      </c>
      <c r="P51" s="760" t="str">
        <f>IF(基本情報入力シート!Y72="","",基本情報入力シート!Y72)</f>
        <v/>
      </c>
      <c r="Q51" s="761"/>
      <c r="R51" s="676" t="str">
        <f>IF(基本情報入力シート!Z72="","",基本情報入力シート!Z72)</f>
        <v/>
      </c>
      <c r="S51" s="677" t="str">
        <f>IF(基本情報入力シート!AA72="","",基本情報入力シート!AA72)</f>
        <v/>
      </c>
      <c r="T51" s="762"/>
      <c r="U51" s="763" t="s">
        <v>445</v>
      </c>
      <c r="V51" s="764" t="s">
        <v>100</v>
      </c>
      <c r="W51" s="765"/>
      <c r="X51" s="766" t="s">
        <v>131</v>
      </c>
      <c r="Y51" s="765"/>
      <c r="Z51" s="767" t="s">
        <v>353</v>
      </c>
      <c r="AA51" s="768"/>
      <c r="AB51" s="764" t="s">
        <v>131</v>
      </c>
      <c r="AC51" s="768"/>
      <c r="AD51" s="764" t="s">
        <v>132</v>
      </c>
      <c r="AE51" s="769" t="s">
        <v>168</v>
      </c>
      <c r="AF51" s="770" t="str">
        <f t="shared" si="3"/>
        <v/>
      </c>
      <c r="AG51" s="771" t="s">
        <v>354</v>
      </c>
      <c r="AH51" s="772" t="str">
        <f t="shared" si="4"/>
        <v/>
      </c>
      <c r="AI51" s="773"/>
      <c r="AJ51" s="774"/>
      <c r="AK51" s="773"/>
      <c r="AL51" s="776"/>
    </row>
    <row r="52" spans="1:38" ht="36.75" customHeight="1">
      <c r="A52" s="755">
        <f t="shared" si="5"/>
        <v>41</v>
      </c>
      <c r="B52" s="756" t="str">
        <f>IF(基本情報入力シート!C73="","",基本情報入力シート!C73)</f>
        <v/>
      </c>
      <c r="C52" s="757" t="str">
        <f>IF(基本情報入力シート!D73="","",基本情報入力シート!D73)</f>
        <v/>
      </c>
      <c r="D52" s="757" t="str">
        <f>IF(基本情報入力シート!E73="","",基本情報入力シート!E73)</f>
        <v/>
      </c>
      <c r="E52" s="757" t="str">
        <f>IF(基本情報入力シート!F73="","",基本情報入力シート!F73)</f>
        <v/>
      </c>
      <c r="F52" s="757" t="str">
        <f>IF(基本情報入力シート!G73="","",基本情報入力シート!G73)</f>
        <v/>
      </c>
      <c r="G52" s="757" t="str">
        <f>IF(基本情報入力シート!H73="","",基本情報入力シート!H73)</f>
        <v/>
      </c>
      <c r="H52" s="757" t="str">
        <f>IF(基本情報入力シート!I73="","",基本情報入力シート!I73)</f>
        <v/>
      </c>
      <c r="I52" s="757" t="str">
        <f>IF(基本情報入力シート!J73="","",基本情報入力シート!J73)</f>
        <v/>
      </c>
      <c r="J52" s="757" t="str">
        <f>IF(基本情報入力シート!K73="","",基本情報入力シート!K73)</f>
        <v/>
      </c>
      <c r="K52" s="758" t="str">
        <f>IF(基本情報入力シート!L73="","",基本情報入力シート!L73)</f>
        <v/>
      </c>
      <c r="L52" s="759" t="str">
        <f>IF(基本情報入力シート!M73="","",基本情報入力シート!M73)</f>
        <v/>
      </c>
      <c r="M52" s="759" t="str">
        <f>IF(基本情報入力シート!R73="","",基本情報入力シート!R73)</f>
        <v/>
      </c>
      <c r="N52" s="759" t="str">
        <f>IF(基本情報入力シート!W73="","",基本情報入力シート!W73)</f>
        <v/>
      </c>
      <c r="O52" s="755" t="str">
        <f>IF(基本情報入力シート!X73="","",基本情報入力シート!X73)</f>
        <v/>
      </c>
      <c r="P52" s="760" t="str">
        <f>IF(基本情報入力シート!Y73="","",基本情報入力シート!Y73)</f>
        <v/>
      </c>
      <c r="Q52" s="761"/>
      <c r="R52" s="676" t="str">
        <f>IF(基本情報入力シート!Z73="","",基本情報入力シート!Z73)</f>
        <v/>
      </c>
      <c r="S52" s="677" t="str">
        <f>IF(基本情報入力シート!AA73="","",基本情報入力シート!AA73)</f>
        <v/>
      </c>
      <c r="T52" s="762"/>
      <c r="U52" s="763" t="s">
        <v>445</v>
      </c>
      <c r="V52" s="764" t="s">
        <v>100</v>
      </c>
      <c r="W52" s="765"/>
      <c r="X52" s="766" t="s">
        <v>131</v>
      </c>
      <c r="Y52" s="765"/>
      <c r="Z52" s="767" t="s">
        <v>353</v>
      </c>
      <c r="AA52" s="768"/>
      <c r="AB52" s="764" t="s">
        <v>131</v>
      </c>
      <c r="AC52" s="768"/>
      <c r="AD52" s="764" t="s">
        <v>132</v>
      </c>
      <c r="AE52" s="769" t="s">
        <v>168</v>
      </c>
      <c r="AF52" s="770" t="str">
        <f t="shared" si="3"/>
        <v/>
      </c>
      <c r="AG52" s="771" t="s">
        <v>354</v>
      </c>
      <c r="AH52" s="772" t="str">
        <f t="shared" si="4"/>
        <v/>
      </c>
      <c r="AI52" s="773"/>
      <c r="AJ52" s="774"/>
      <c r="AK52" s="773"/>
      <c r="AL52" s="776"/>
    </row>
    <row r="53" spans="1:38" ht="36.75" customHeight="1">
      <c r="A53" s="755">
        <f t="shared" si="5"/>
        <v>42</v>
      </c>
      <c r="B53" s="756" t="str">
        <f>IF(基本情報入力シート!C74="","",基本情報入力シート!C74)</f>
        <v/>
      </c>
      <c r="C53" s="757" t="str">
        <f>IF(基本情報入力シート!D74="","",基本情報入力シート!D74)</f>
        <v/>
      </c>
      <c r="D53" s="757" t="str">
        <f>IF(基本情報入力シート!E74="","",基本情報入力シート!E74)</f>
        <v/>
      </c>
      <c r="E53" s="757" t="str">
        <f>IF(基本情報入力シート!F74="","",基本情報入力シート!F74)</f>
        <v/>
      </c>
      <c r="F53" s="757" t="str">
        <f>IF(基本情報入力シート!G74="","",基本情報入力シート!G74)</f>
        <v/>
      </c>
      <c r="G53" s="757" t="str">
        <f>IF(基本情報入力シート!H74="","",基本情報入力シート!H74)</f>
        <v/>
      </c>
      <c r="H53" s="757" t="str">
        <f>IF(基本情報入力シート!I74="","",基本情報入力シート!I74)</f>
        <v/>
      </c>
      <c r="I53" s="757" t="str">
        <f>IF(基本情報入力シート!J74="","",基本情報入力シート!J74)</f>
        <v/>
      </c>
      <c r="J53" s="757" t="str">
        <f>IF(基本情報入力シート!K74="","",基本情報入力シート!K74)</f>
        <v/>
      </c>
      <c r="K53" s="758" t="str">
        <f>IF(基本情報入力シート!L74="","",基本情報入力シート!L74)</f>
        <v/>
      </c>
      <c r="L53" s="759" t="str">
        <f>IF(基本情報入力シート!M74="","",基本情報入力シート!M74)</f>
        <v/>
      </c>
      <c r="M53" s="759" t="str">
        <f>IF(基本情報入力シート!R74="","",基本情報入力シート!R74)</f>
        <v/>
      </c>
      <c r="N53" s="759" t="str">
        <f>IF(基本情報入力シート!W74="","",基本情報入力シート!W74)</f>
        <v/>
      </c>
      <c r="O53" s="755" t="str">
        <f>IF(基本情報入力シート!X74="","",基本情報入力シート!X74)</f>
        <v/>
      </c>
      <c r="P53" s="760" t="str">
        <f>IF(基本情報入力シート!Y74="","",基本情報入力シート!Y74)</f>
        <v/>
      </c>
      <c r="Q53" s="761"/>
      <c r="R53" s="676" t="str">
        <f>IF(基本情報入力シート!Z74="","",基本情報入力シート!Z74)</f>
        <v/>
      </c>
      <c r="S53" s="677" t="str">
        <f>IF(基本情報入力シート!AA74="","",基本情報入力シート!AA74)</f>
        <v/>
      </c>
      <c r="T53" s="762"/>
      <c r="U53" s="763" t="s">
        <v>445</v>
      </c>
      <c r="V53" s="764" t="s">
        <v>100</v>
      </c>
      <c r="W53" s="765"/>
      <c r="X53" s="766" t="s">
        <v>131</v>
      </c>
      <c r="Y53" s="765"/>
      <c r="Z53" s="767" t="s">
        <v>353</v>
      </c>
      <c r="AA53" s="768"/>
      <c r="AB53" s="764" t="s">
        <v>131</v>
      </c>
      <c r="AC53" s="768"/>
      <c r="AD53" s="764" t="s">
        <v>132</v>
      </c>
      <c r="AE53" s="769" t="s">
        <v>168</v>
      </c>
      <c r="AF53" s="770" t="str">
        <f t="shared" si="3"/>
        <v/>
      </c>
      <c r="AG53" s="771" t="s">
        <v>354</v>
      </c>
      <c r="AH53" s="772" t="str">
        <f t="shared" si="4"/>
        <v/>
      </c>
      <c r="AI53" s="773"/>
      <c r="AJ53" s="774"/>
      <c r="AK53" s="773"/>
      <c r="AL53" s="776"/>
    </row>
    <row r="54" spans="1:38" ht="36.75" customHeight="1">
      <c r="A54" s="755">
        <f t="shared" si="5"/>
        <v>43</v>
      </c>
      <c r="B54" s="756" t="str">
        <f>IF(基本情報入力シート!C75="","",基本情報入力シート!C75)</f>
        <v/>
      </c>
      <c r="C54" s="757" t="str">
        <f>IF(基本情報入力シート!D75="","",基本情報入力シート!D75)</f>
        <v/>
      </c>
      <c r="D54" s="757" t="str">
        <f>IF(基本情報入力シート!E75="","",基本情報入力シート!E75)</f>
        <v/>
      </c>
      <c r="E54" s="757" t="str">
        <f>IF(基本情報入力シート!F75="","",基本情報入力シート!F75)</f>
        <v/>
      </c>
      <c r="F54" s="757" t="str">
        <f>IF(基本情報入力シート!G75="","",基本情報入力シート!G75)</f>
        <v/>
      </c>
      <c r="G54" s="757" t="str">
        <f>IF(基本情報入力シート!H75="","",基本情報入力シート!H75)</f>
        <v/>
      </c>
      <c r="H54" s="757" t="str">
        <f>IF(基本情報入力シート!I75="","",基本情報入力シート!I75)</f>
        <v/>
      </c>
      <c r="I54" s="757" t="str">
        <f>IF(基本情報入力シート!J75="","",基本情報入力シート!J75)</f>
        <v/>
      </c>
      <c r="J54" s="757" t="str">
        <f>IF(基本情報入力シート!K75="","",基本情報入力シート!K75)</f>
        <v/>
      </c>
      <c r="K54" s="758" t="str">
        <f>IF(基本情報入力シート!L75="","",基本情報入力シート!L75)</f>
        <v/>
      </c>
      <c r="L54" s="759" t="str">
        <f>IF(基本情報入力シート!M75="","",基本情報入力シート!M75)</f>
        <v/>
      </c>
      <c r="M54" s="759" t="str">
        <f>IF(基本情報入力シート!R75="","",基本情報入力シート!R75)</f>
        <v/>
      </c>
      <c r="N54" s="759" t="str">
        <f>IF(基本情報入力シート!W75="","",基本情報入力シート!W75)</f>
        <v/>
      </c>
      <c r="O54" s="755" t="str">
        <f>IF(基本情報入力シート!X75="","",基本情報入力シート!X75)</f>
        <v/>
      </c>
      <c r="P54" s="760" t="str">
        <f>IF(基本情報入力シート!Y75="","",基本情報入力シート!Y75)</f>
        <v/>
      </c>
      <c r="Q54" s="761"/>
      <c r="R54" s="676" t="str">
        <f>IF(基本情報入力シート!Z75="","",基本情報入力シート!Z75)</f>
        <v/>
      </c>
      <c r="S54" s="677" t="str">
        <f>IF(基本情報入力シート!AA75="","",基本情報入力シート!AA75)</f>
        <v/>
      </c>
      <c r="T54" s="762"/>
      <c r="U54" s="763" t="s">
        <v>445</v>
      </c>
      <c r="V54" s="764" t="s">
        <v>100</v>
      </c>
      <c r="W54" s="765"/>
      <c r="X54" s="766" t="s">
        <v>131</v>
      </c>
      <c r="Y54" s="765"/>
      <c r="Z54" s="767" t="s">
        <v>353</v>
      </c>
      <c r="AA54" s="768"/>
      <c r="AB54" s="764" t="s">
        <v>131</v>
      </c>
      <c r="AC54" s="768"/>
      <c r="AD54" s="764" t="s">
        <v>132</v>
      </c>
      <c r="AE54" s="769" t="s">
        <v>168</v>
      </c>
      <c r="AF54" s="770" t="str">
        <f t="shared" si="3"/>
        <v/>
      </c>
      <c r="AG54" s="771" t="s">
        <v>354</v>
      </c>
      <c r="AH54" s="772" t="str">
        <f t="shared" si="4"/>
        <v/>
      </c>
      <c r="AI54" s="773"/>
      <c r="AJ54" s="774"/>
      <c r="AK54" s="773"/>
      <c r="AL54" s="776"/>
    </row>
    <row r="55" spans="1:38" ht="36.75" customHeight="1">
      <c r="A55" s="755">
        <f t="shared" si="5"/>
        <v>44</v>
      </c>
      <c r="B55" s="756" t="str">
        <f>IF(基本情報入力シート!C76="","",基本情報入力シート!C76)</f>
        <v/>
      </c>
      <c r="C55" s="757" t="str">
        <f>IF(基本情報入力シート!D76="","",基本情報入力シート!D76)</f>
        <v/>
      </c>
      <c r="D55" s="757" t="str">
        <f>IF(基本情報入力シート!E76="","",基本情報入力シート!E76)</f>
        <v/>
      </c>
      <c r="E55" s="757" t="str">
        <f>IF(基本情報入力シート!F76="","",基本情報入力シート!F76)</f>
        <v/>
      </c>
      <c r="F55" s="757" t="str">
        <f>IF(基本情報入力シート!G76="","",基本情報入力シート!G76)</f>
        <v/>
      </c>
      <c r="G55" s="757" t="str">
        <f>IF(基本情報入力シート!H76="","",基本情報入力シート!H76)</f>
        <v/>
      </c>
      <c r="H55" s="757" t="str">
        <f>IF(基本情報入力シート!I76="","",基本情報入力シート!I76)</f>
        <v/>
      </c>
      <c r="I55" s="757" t="str">
        <f>IF(基本情報入力シート!J76="","",基本情報入力シート!J76)</f>
        <v/>
      </c>
      <c r="J55" s="757" t="str">
        <f>IF(基本情報入力シート!K76="","",基本情報入力シート!K76)</f>
        <v/>
      </c>
      <c r="K55" s="758" t="str">
        <f>IF(基本情報入力シート!L76="","",基本情報入力シート!L76)</f>
        <v/>
      </c>
      <c r="L55" s="759" t="str">
        <f>IF(基本情報入力シート!M76="","",基本情報入力シート!M76)</f>
        <v/>
      </c>
      <c r="M55" s="759" t="str">
        <f>IF(基本情報入力シート!R76="","",基本情報入力シート!R76)</f>
        <v/>
      </c>
      <c r="N55" s="759" t="str">
        <f>IF(基本情報入力シート!W76="","",基本情報入力シート!W76)</f>
        <v/>
      </c>
      <c r="O55" s="755" t="str">
        <f>IF(基本情報入力シート!X76="","",基本情報入力シート!X76)</f>
        <v/>
      </c>
      <c r="P55" s="760" t="str">
        <f>IF(基本情報入力シート!Y76="","",基本情報入力シート!Y76)</f>
        <v/>
      </c>
      <c r="Q55" s="761"/>
      <c r="R55" s="676" t="str">
        <f>IF(基本情報入力シート!Z76="","",基本情報入力シート!Z76)</f>
        <v/>
      </c>
      <c r="S55" s="677" t="str">
        <f>IF(基本情報入力シート!AA76="","",基本情報入力シート!AA76)</f>
        <v/>
      </c>
      <c r="T55" s="762"/>
      <c r="U55" s="763" t="s">
        <v>445</v>
      </c>
      <c r="V55" s="764" t="s">
        <v>100</v>
      </c>
      <c r="W55" s="765"/>
      <c r="X55" s="766" t="s">
        <v>131</v>
      </c>
      <c r="Y55" s="765"/>
      <c r="Z55" s="767" t="s">
        <v>353</v>
      </c>
      <c r="AA55" s="768"/>
      <c r="AB55" s="764" t="s">
        <v>131</v>
      </c>
      <c r="AC55" s="768"/>
      <c r="AD55" s="764" t="s">
        <v>132</v>
      </c>
      <c r="AE55" s="769" t="s">
        <v>168</v>
      </c>
      <c r="AF55" s="770" t="str">
        <f t="shared" si="3"/>
        <v/>
      </c>
      <c r="AG55" s="771" t="s">
        <v>354</v>
      </c>
      <c r="AH55" s="772" t="str">
        <f t="shared" si="4"/>
        <v/>
      </c>
      <c r="AI55" s="773"/>
      <c r="AJ55" s="774"/>
      <c r="AK55" s="773"/>
      <c r="AL55" s="776"/>
    </row>
    <row r="56" spans="1:38" ht="36.75" customHeight="1">
      <c r="A56" s="755">
        <f t="shared" si="5"/>
        <v>45</v>
      </c>
      <c r="B56" s="756" t="str">
        <f>IF(基本情報入力シート!C77="","",基本情報入力シート!C77)</f>
        <v/>
      </c>
      <c r="C56" s="757" t="str">
        <f>IF(基本情報入力シート!D77="","",基本情報入力シート!D77)</f>
        <v/>
      </c>
      <c r="D56" s="757" t="str">
        <f>IF(基本情報入力シート!E77="","",基本情報入力シート!E77)</f>
        <v/>
      </c>
      <c r="E56" s="757" t="str">
        <f>IF(基本情報入力シート!F77="","",基本情報入力シート!F77)</f>
        <v/>
      </c>
      <c r="F56" s="757" t="str">
        <f>IF(基本情報入力シート!G77="","",基本情報入力シート!G77)</f>
        <v/>
      </c>
      <c r="G56" s="757" t="str">
        <f>IF(基本情報入力シート!H77="","",基本情報入力シート!H77)</f>
        <v/>
      </c>
      <c r="H56" s="757" t="str">
        <f>IF(基本情報入力シート!I77="","",基本情報入力シート!I77)</f>
        <v/>
      </c>
      <c r="I56" s="757" t="str">
        <f>IF(基本情報入力シート!J77="","",基本情報入力シート!J77)</f>
        <v/>
      </c>
      <c r="J56" s="757" t="str">
        <f>IF(基本情報入力シート!K77="","",基本情報入力シート!K77)</f>
        <v/>
      </c>
      <c r="K56" s="758" t="str">
        <f>IF(基本情報入力シート!L77="","",基本情報入力シート!L77)</f>
        <v/>
      </c>
      <c r="L56" s="759" t="str">
        <f>IF(基本情報入力シート!M77="","",基本情報入力シート!M77)</f>
        <v/>
      </c>
      <c r="M56" s="759" t="str">
        <f>IF(基本情報入力シート!R77="","",基本情報入力シート!R77)</f>
        <v/>
      </c>
      <c r="N56" s="759" t="str">
        <f>IF(基本情報入力シート!W77="","",基本情報入力シート!W77)</f>
        <v/>
      </c>
      <c r="O56" s="755" t="str">
        <f>IF(基本情報入力シート!X77="","",基本情報入力シート!X77)</f>
        <v/>
      </c>
      <c r="P56" s="760" t="str">
        <f>IF(基本情報入力シート!Y77="","",基本情報入力シート!Y77)</f>
        <v/>
      </c>
      <c r="Q56" s="761"/>
      <c r="R56" s="676" t="str">
        <f>IF(基本情報入力シート!Z77="","",基本情報入力シート!Z77)</f>
        <v/>
      </c>
      <c r="S56" s="677" t="str">
        <f>IF(基本情報入力シート!AA77="","",基本情報入力シート!AA77)</f>
        <v/>
      </c>
      <c r="T56" s="762"/>
      <c r="U56" s="763" t="s">
        <v>445</v>
      </c>
      <c r="V56" s="764" t="s">
        <v>100</v>
      </c>
      <c r="W56" s="765"/>
      <c r="X56" s="766" t="s">
        <v>131</v>
      </c>
      <c r="Y56" s="765"/>
      <c r="Z56" s="767" t="s">
        <v>353</v>
      </c>
      <c r="AA56" s="768"/>
      <c r="AB56" s="764" t="s">
        <v>131</v>
      </c>
      <c r="AC56" s="768"/>
      <c r="AD56" s="764" t="s">
        <v>132</v>
      </c>
      <c r="AE56" s="769" t="s">
        <v>168</v>
      </c>
      <c r="AF56" s="770" t="str">
        <f t="shared" si="3"/>
        <v/>
      </c>
      <c r="AG56" s="771" t="s">
        <v>354</v>
      </c>
      <c r="AH56" s="772" t="str">
        <f t="shared" si="4"/>
        <v/>
      </c>
      <c r="AI56" s="773"/>
      <c r="AJ56" s="774"/>
      <c r="AK56" s="773"/>
      <c r="AL56" s="776"/>
    </row>
    <row r="57" spans="1:38" ht="36.75" customHeight="1">
      <c r="A57" s="755">
        <f t="shared" si="5"/>
        <v>46</v>
      </c>
      <c r="B57" s="756" t="str">
        <f>IF(基本情報入力シート!C78="","",基本情報入力シート!C78)</f>
        <v/>
      </c>
      <c r="C57" s="757" t="str">
        <f>IF(基本情報入力シート!D78="","",基本情報入力シート!D78)</f>
        <v/>
      </c>
      <c r="D57" s="757" t="str">
        <f>IF(基本情報入力シート!E78="","",基本情報入力シート!E78)</f>
        <v/>
      </c>
      <c r="E57" s="757" t="str">
        <f>IF(基本情報入力シート!F78="","",基本情報入力シート!F78)</f>
        <v/>
      </c>
      <c r="F57" s="757" t="str">
        <f>IF(基本情報入力シート!G78="","",基本情報入力シート!G78)</f>
        <v/>
      </c>
      <c r="G57" s="757" t="str">
        <f>IF(基本情報入力シート!H78="","",基本情報入力シート!H78)</f>
        <v/>
      </c>
      <c r="H57" s="757" t="str">
        <f>IF(基本情報入力シート!I78="","",基本情報入力シート!I78)</f>
        <v/>
      </c>
      <c r="I57" s="757" t="str">
        <f>IF(基本情報入力シート!J78="","",基本情報入力シート!J78)</f>
        <v/>
      </c>
      <c r="J57" s="757" t="str">
        <f>IF(基本情報入力シート!K78="","",基本情報入力シート!K78)</f>
        <v/>
      </c>
      <c r="K57" s="758" t="str">
        <f>IF(基本情報入力シート!L78="","",基本情報入力シート!L78)</f>
        <v/>
      </c>
      <c r="L57" s="759" t="str">
        <f>IF(基本情報入力シート!M78="","",基本情報入力シート!M78)</f>
        <v/>
      </c>
      <c r="M57" s="759" t="str">
        <f>IF(基本情報入力シート!R78="","",基本情報入力シート!R78)</f>
        <v/>
      </c>
      <c r="N57" s="759" t="str">
        <f>IF(基本情報入力シート!W78="","",基本情報入力シート!W78)</f>
        <v/>
      </c>
      <c r="O57" s="755" t="str">
        <f>IF(基本情報入力シート!X78="","",基本情報入力シート!X78)</f>
        <v/>
      </c>
      <c r="P57" s="760" t="str">
        <f>IF(基本情報入力シート!Y78="","",基本情報入力シート!Y78)</f>
        <v/>
      </c>
      <c r="Q57" s="761"/>
      <c r="R57" s="676" t="str">
        <f>IF(基本情報入力シート!Z78="","",基本情報入力シート!Z78)</f>
        <v/>
      </c>
      <c r="S57" s="677" t="str">
        <f>IF(基本情報入力シート!AA78="","",基本情報入力シート!AA78)</f>
        <v/>
      </c>
      <c r="T57" s="762"/>
      <c r="U57" s="763" t="s">
        <v>445</v>
      </c>
      <c r="V57" s="764" t="s">
        <v>100</v>
      </c>
      <c r="W57" s="765"/>
      <c r="X57" s="766" t="s">
        <v>131</v>
      </c>
      <c r="Y57" s="765"/>
      <c r="Z57" s="767" t="s">
        <v>353</v>
      </c>
      <c r="AA57" s="768"/>
      <c r="AB57" s="764" t="s">
        <v>131</v>
      </c>
      <c r="AC57" s="768"/>
      <c r="AD57" s="764" t="s">
        <v>132</v>
      </c>
      <c r="AE57" s="769" t="s">
        <v>168</v>
      </c>
      <c r="AF57" s="770" t="str">
        <f t="shared" si="3"/>
        <v/>
      </c>
      <c r="AG57" s="771" t="s">
        <v>354</v>
      </c>
      <c r="AH57" s="772" t="str">
        <f t="shared" si="4"/>
        <v/>
      </c>
      <c r="AI57" s="773"/>
      <c r="AJ57" s="774"/>
      <c r="AK57" s="773"/>
      <c r="AL57" s="776"/>
    </row>
    <row r="58" spans="1:38" ht="36.75" customHeight="1">
      <c r="A58" s="755">
        <f t="shared" si="5"/>
        <v>47</v>
      </c>
      <c r="B58" s="756" t="str">
        <f>IF(基本情報入力シート!C79="","",基本情報入力シート!C79)</f>
        <v/>
      </c>
      <c r="C58" s="757" t="str">
        <f>IF(基本情報入力シート!D79="","",基本情報入力シート!D79)</f>
        <v/>
      </c>
      <c r="D58" s="757" t="str">
        <f>IF(基本情報入力シート!E79="","",基本情報入力シート!E79)</f>
        <v/>
      </c>
      <c r="E58" s="757" t="str">
        <f>IF(基本情報入力シート!F79="","",基本情報入力シート!F79)</f>
        <v/>
      </c>
      <c r="F58" s="757" t="str">
        <f>IF(基本情報入力シート!G79="","",基本情報入力シート!G79)</f>
        <v/>
      </c>
      <c r="G58" s="757" t="str">
        <f>IF(基本情報入力シート!H79="","",基本情報入力シート!H79)</f>
        <v/>
      </c>
      <c r="H58" s="757" t="str">
        <f>IF(基本情報入力シート!I79="","",基本情報入力シート!I79)</f>
        <v/>
      </c>
      <c r="I58" s="757" t="str">
        <f>IF(基本情報入力シート!J79="","",基本情報入力シート!J79)</f>
        <v/>
      </c>
      <c r="J58" s="757" t="str">
        <f>IF(基本情報入力シート!K79="","",基本情報入力シート!K79)</f>
        <v/>
      </c>
      <c r="K58" s="758" t="str">
        <f>IF(基本情報入力シート!L79="","",基本情報入力シート!L79)</f>
        <v/>
      </c>
      <c r="L58" s="759" t="str">
        <f>IF(基本情報入力シート!M79="","",基本情報入力シート!M79)</f>
        <v/>
      </c>
      <c r="M58" s="759" t="str">
        <f>IF(基本情報入力シート!R79="","",基本情報入力シート!R79)</f>
        <v/>
      </c>
      <c r="N58" s="759" t="str">
        <f>IF(基本情報入力シート!W79="","",基本情報入力シート!W79)</f>
        <v/>
      </c>
      <c r="O58" s="755" t="str">
        <f>IF(基本情報入力シート!X79="","",基本情報入力シート!X79)</f>
        <v/>
      </c>
      <c r="P58" s="760" t="str">
        <f>IF(基本情報入力シート!Y79="","",基本情報入力シート!Y79)</f>
        <v/>
      </c>
      <c r="Q58" s="761"/>
      <c r="R58" s="676" t="str">
        <f>IF(基本情報入力シート!Z79="","",基本情報入力シート!Z79)</f>
        <v/>
      </c>
      <c r="S58" s="677" t="str">
        <f>IF(基本情報入力シート!AA79="","",基本情報入力シート!AA79)</f>
        <v/>
      </c>
      <c r="T58" s="762"/>
      <c r="U58" s="763" t="s">
        <v>445</v>
      </c>
      <c r="V58" s="764" t="s">
        <v>100</v>
      </c>
      <c r="W58" s="765"/>
      <c r="X58" s="766" t="s">
        <v>131</v>
      </c>
      <c r="Y58" s="765"/>
      <c r="Z58" s="767" t="s">
        <v>353</v>
      </c>
      <c r="AA58" s="768"/>
      <c r="AB58" s="764" t="s">
        <v>131</v>
      </c>
      <c r="AC58" s="768"/>
      <c r="AD58" s="764" t="s">
        <v>132</v>
      </c>
      <c r="AE58" s="769" t="s">
        <v>168</v>
      </c>
      <c r="AF58" s="770" t="str">
        <f t="shared" si="3"/>
        <v/>
      </c>
      <c r="AG58" s="771" t="s">
        <v>354</v>
      </c>
      <c r="AH58" s="772" t="str">
        <f t="shared" si="4"/>
        <v/>
      </c>
      <c r="AI58" s="773"/>
      <c r="AJ58" s="774"/>
      <c r="AK58" s="773"/>
      <c r="AL58" s="776"/>
    </row>
    <row r="59" spans="1:38" ht="36.75" customHeight="1">
      <c r="A59" s="755">
        <f t="shared" si="5"/>
        <v>48</v>
      </c>
      <c r="B59" s="756" t="str">
        <f>IF(基本情報入力シート!C80="","",基本情報入力シート!C80)</f>
        <v/>
      </c>
      <c r="C59" s="757" t="str">
        <f>IF(基本情報入力シート!D80="","",基本情報入力シート!D80)</f>
        <v/>
      </c>
      <c r="D59" s="757" t="str">
        <f>IF(基本情報入力シート!E80="","",基本情報入力シート!E80)</f>
        <v/>
      </c>
      <c r="E59" s="757" t="str">
        <f>IF(基本情報入力シート!F80="","",基本情報入力シート!F80)</f>
        <v/>
      </c>
      <c r="F59" s="757" t="str">
        <f>IF(基本情報入力シート!G80="","",基本情報入力シート!G80)</f>
        <v/>
      </c>
      <c r="G59" s="757" t="str">
        <f>IF(基本情報入力シート!H80="","",基本情報入力シート!H80)</f>
        <v/>
      </c>
      <c r="H59" s="757" t="str">
        <f>IF(基本情報入力シート!I80="","",基本情報入力シート!I80)</f>
        <v/>
      </c>
      <c r="I59" s="757" t="str">
        <f>IF(基本情報入力シート!J80="","",基本情報入力シート!J80)</f>
        <v/>
      </c>
      <c r="J59" s="757" t="str">
        <f>IF(基本情報入力シート!K80="","",基本情報入力シート!K80)</f>
        <v/>
      </c>
      <c r="K59" s="758" t="str">
        <f>IF(基本情報入力シート!L80="","",基本情報入力シート!L80)</f>
        <v/>
      </c>
      <c r="L59" s="759" t="str">
        <f>IF(基本情報入力シート!M80="","",基本情報入力シート!M80)</f>
        <v/>
      </c>
      <c r="M59" s="759" t="str">
        <f>IF(基本情報入力シート!R80="","",基本情報入力シート!R80)</f>
        <v/>
      </c>
      <c r="N59" s="759" t="str">
        <f>IF(基本情報入力シート!W80="","",基本情報入力シート!W80)</f>
        <v/>
      </c>
      <c r="O59" s="755" t="str">
        <f>IF(基本情報入力シート!X80="","",基本情報入力シート!X80)</f>
        <v/>
      </c>
      <c r="P59" s="760" t="str">
        <f>IF(基本情報入力シート!Y80="","",基本情報入力シート!Y80)</f>
        <v/>
      </c>
      <c r="Q59" s="761"/>
      <c r="R59" s="676" t="str">
        <f>IF(基本情報入力シート!Z80="","",基本情報入力シート!Z80)</f>
        <v/>
      </c>
      <c r="S59" s="677" t="str">
        <f>IF(基本情報入力シート!AA80="","",基本情報入力シート!AA80)</f>
        <v/>
      </c>
      <c r="T59" s="762"/>
      <c r="U59" s="763" t="s">
        <v>445</v>
      </c>
      <c r="V59" s="764" t="s">
        <v>100</v>
      </c>
      <c r="W59" s="765"/>
      <c r="X59" s="766" t="s">
        <v>131</v>
      </c>
      <c r="Y59" s="765"/>
      <c r="Z59" s="767" t="s">
        <v>353</v>
      </c>
      <c r="AA59" s="768"/>
      <c r="AB59" s="764" t="s">
        <v>131</v>
      </c>
      <c r="AC59" s="768"/>
      <c r="AD59" s="764" t="s">
        <v>132</v>
      </c>
      <c r="AE59" s="769" t="s">
        <v>168</v>
      </c>
      <c r="AF59" s="770" t="str">
        <f t="shared" si="3"/>
        <v/>
      </c>
      <c r="AG59" s="771" t="s">
        <v>354</v>
      </c>
      <c r="AH59" s="772" t="str">
        <f t="shared" si="4"/>
        <v/>
      </c>
      <c r="AI59" s="773"/>
      <c r="AJ59" s="774"/>
      <c r="AK59" s="773"/>
      <c r="AL59" s="776"/>
    </row>
    <row r="60" spans="1:38" ht="36.75" customHeight="1">
      <c r="A60" s="755">
        <f t="shared" si="5"/>
        <v>49</v>
      </c>
      <c r="B60" s="756" t="str">
        <f>IF(基本情報入力シート!C81="","",基本情報入力シート!C81)</f>
        <v/>
      </c>
      <c r="C60" s="757" t="str">
        <f>IF(基本情報入力シート!D81="","",基本情報入力シート!D81)</f>
        <v/>
      </c>
      <c r="D60" s="757" t="str">
        <f>IF(基本情報入力シート!E81="","",基本情報入力シート!E81)</f>
        <v/>
      </c>
      <c r="E60" s="757" t="str">
        <f>IF(基本情報入力シート!F81="","",基本情報入力シート!F81)</f>
        <v/>
      </c>
      <c r="F60" s="757" t="str">
        <f>IF(基本情報入力シート!G81="","",基本情報入力シート!G81)</f>
        <v/>
      </c>
      <c r="G60" s="757" t="str">
        <f>IF(基本情報入力シート!H81="","",基本情報入力シート!H81)</f>
        <v/>
      </c>
      <c r="H60" s="757" t="str">
        <f>IF(基本情報入力シート!I81="","",基本情報入力シート!I81)</f>
        <v/>
      </c>
      <c r="I60" s="757" t="str">
        <f>IF(基本情報入力シート!J81="","",基本情報入力シート!J81)</f>
        <v/>
      </c>
      <c r="J60" s="757" t="str">
        <f>IF(基本情報入力シート!K81="","",基本情報入力シート!K81)</f>
        <v/>
      </c>
      <c r="K60" s="758" t="str">
        <f>IF(基本情報入力シート!L81="","",基本情報入力シート!L81)</f>
        <v/>
      </c>
      <c r="L60" s="759" t="str">
        <f>IF(基本情報入力シート!M81="","",基本情報入力シート!M81)</f>
        <v/>
      </c>
      <c r="M60" s="759" t="str">
        <f>IF(基本情報入力シート!R81="","",基本情報入力シート!R81)</f>
        <v/>
      </c>
      <c r="N60" s="759" t="str">
        <f>IF(基本情報入力シート!W81="","",基本情報入力シート!W81)</f>
        <v/>
      </c>
      <c r="O60" s="755" t="str">
        <f>IF(基本情報入力シート!X81="","",基本情報入力シート!X81)</f>
        <v/>
      </c>
      <c r="P60" s="760" t="str">
        <f>IF(基本情報入力シート!Y81="","",基本情報入力シート!Y81)</f>
        <v/>
      </c>
      <c r="Q60" s="761"/>
      <c r="R60" s="676" t="str">
        <f>IF(基本情報入力シート!Z81="","",基本情報入力シート!Z81)</f>
        <v/>
      </c>
      <c r="S60" s="677" t="str">
        <f>IF(基本情報入力シート!AA81="","",基本情報入力シート!AA81)</f>
        <v/>
      </c>
      <c r="T60" s="762"/>
      <c r="U60" s="763" t="s">
        <v>445</v>
      </c>
      <c r="V60" s="764" t="s">
        <v>100</v>
      </c>
      <c r="W60" s="765"/>
      <c r="X60" s="766" t="s">
        <v>131</v>
      </c>
      <c r="Y60" s="765"/>
      <c r="Z60" s="767" t="s">
        <v>353</v>
      </c>
      <c r="AA60" s="768"/>
      <c r="AB60" s="764" t="s">
        <v>131</v>
      </c>
      <c r="AC60" s="768"/>
      <c r="AD60" s="764" t="s">
        <v>132</v>
      </c>
      <c r="AE60" s="769" t="s">
        <v>168</v>
      </c>
      <c r="AF60" s="770" t="str">
        <f t="shared" si="3"/>
        <v/>
      </c>
      <c r="AG60" s="771" t="s">
        <v>354</v>
      </c>
      <c r="AH60" s="772" t="str">
        <f t="shared" si="4"/>
        <v/>
      </c>
      <c r="AI60" s="773"/>
      <c r="AJ60" s="774"/>
      <c r="AK60" s="773"/>
      <c r="AL60" s="776"/>
    </row>
    <row r="61" spans="1:38" ht="36.75" customHeight="1">
      <c r="A61" s="755">
        <f t="shared" si="5"/>
        <v>50</v>
      </c>
      <c r="B61" s="756" t="str">
        <f>IF(基本情報入力シート!C82="","",基本情報入力シート!C82)</f>
        <v/>
      </c>
      <c r="C61" s="757" t="str">
        <f>IF(基本情報入力シート!D82="","",基本情報入力シート!D82)</f>
        <v/>
      </c>
      <c r="D61" s="757" t="str">
        <f>IF(基本情報入力シート!E82="","",基本情報入力シート!E82)</f>
        <v/>
      </c>
      <c r="E61" s="757" t="str">
        <f>IF(基本情報入力シート!F82="","",基本情報入力シート!F82)</f>
        <v/>
      </c>
      <c r="F61" s="757" t="str">
        <f>IF(基本情報入力シート!G82="","",基本情報入力シート!G82)</f>
        <v/>
      </c>
      <c r="G61" s="757" t="str">
        <f>IF(基本情報入力シート!H82="","",基本情報入力シート!H82)</f>
        <v/>
      </c>
      <c r="H61" s="757" t="str">
        <f>IF(基本情報入力シート!I82="","",基本情報入力シート!I82)</f>
        <v/>
      </c>
      <c r="I61" s="757" t="str">
        <f>IF(基本情報入力シート!J82="","",基本情報入力シート!J82)</f>
        <v/>
      </c>
      <c r="J61" s="757" t="str">
        <f>IF(基本情報入力シート!K82="","",基本情報入力シート!K82)</f>
        <v/>
      </c>
      <c r="K61" s="758" t="str">
        <f>IF(基本情報入力シート!L82="","",基本情報入力シート!L82)</f>
        <v/>
      </c>
      <c r="L61" s="759" t="str">
        <f>IF(基本情報入力シート!M82="","",基本情報入力シート!M82)</f>
        <v/>
      </c>
      <c r="M61" s="759" t="str">
        <f>IF(基本情報入力シート!R82="","",基本情報入力シート!R82)</f>
        <v/>
      </c>
      <c r="N61" s="759" t="str">
        <f>IF(基本情報入力シート!W82="","",基本情報入力シート!W82)</f>
        <v/>
      </c>
      <c r="O61" s="755" t="str">
        <f>IF(基本情報入力シート!X82="","",基本情報入力シート!X82)</f>
        <v/>
      </c>
      <c r="P61" s="760" t="str">
        <f>IF(基本情報入力シート!Y82="","",基本情報入力シート!Y82)</f>
        <v/>
      </c>
      <c r="Q61" s="761"/>
      <c r="R61" s="676" t="str">
        <f>IF(基本情報入力シート!Z82="","",基本情報入力シート!Z82)</f>
        <v/>
      </c>
      <c r="S61" s="677" t="str">
        <f>IF(基本情報入力シート!AA82="","",基本情報入力シート!AA82)</f>
        <v/>
      </c>
      <c r="T61" s="762"/>
      <c r="U61" s="763" t="s">
        <v>445</v>
      </c>
      <c r="V61" s="764" t="s">
        <v>100</v>
      </c>
      <c r="W61" s="765"/>
      <c r="X61" s="766" t="s">
        <v>131</v>
      </c>
      <c r="Y61" s="765"/>
      <c r="Z61" s="767" t="s">
        <v>353</v>
      </c>
      <c r="AA61" s="768"/>
      <c r="AB61" s="764" t="s">
        <v>131</v>
      </c>
      <c r="AC61" s="768"/>
      <c r="AD61" s="764" t="s">
        <v>132</v>
      </c>
      <c r="AE61" s="769" t="s">
        <v>168</v>
      </c>
      <c r="AF61" s="770" t="str">
        <f t="shared" si="3"/>
        <v/>
      </c>
      <c r="AG61" s="771" t="s">
        <v>354</v>
      </c>
      <c r="AH61" s="772" t="str">
        <f t="shared" si="4"/>
        <v/>
      </c>
      <c r="AI61" s="773"/>
      <c r="AJ61" s="774"/>
      <c r="AK61" s="773"/>
      <c r="AL61" s="776"/>
    </row>
    <row r="62" spans="1:38" ht="36.75" customHeight="1">
      <c r="A62" s="755">
        <f t="shared" si="5"/>
        <v>51</v>
      </c>
      <c r="B62" s="756" t="str">
        <f>IF(基本情報入力シート!C83="","",基本情報入力シート!C83)</f>
        <v/>
      </c>
      <c r="C62" s="757" t="str">
        <f>IF(基本情報入力シート!D83="","",基本情報入力シート!D83)</f>
        <v/>
      </c>
      <c r="D62" s="757" t="str">
        <f>IF(基本情報入力シート!E83="","",基本情報入力シート!E83)</f>
        <v/>
      </c>
      <c r="E62" s="757" t="str">
        <f>IF(基本情報入力シート!F83="","",基本情報入力シート!F83)</f>
        <v/>
      </c>
      <c r="F62" s="757" t="str">
        <f>IF(基本情報入力シート!G83="","",基本情報入力シート!G83)</f>
        <v/>
      </c>
      <c r="G62" s="757" t="str">
        <f>IF(基本情報入力シート!H83="","",基本情報入力シート!H83)</f>
        <v/>
      </c>
      <c r="H62" s="757" t="str">
        <f>IF(基本情報入力シート!I83="","",基本情報入力シート!I83)</f>
        <v/>
      </c>
      <c r="I62" s="757" t="str">
        <f>IF(基本情報入力シート!J83="","",基本情報入力シート!J83)</f>
        <v/>
      </c>
      <c r="J62" s="757" t="str">
        <f>IF(基本情報入力シート!K83="","",基本情報入力シート!K83)</f>
        <v/>
      </c>
      <c r="K62" s="758" t="str">
        <f>IF(基本情報入力シート!L83="","",基本情報入力シート!L83)</f>
        <v/>
      </c>
      <c r="L62" s="759" t="str">
        <f>IF(基本情報入力シート!M83="","",基本情報入力シート!M83)</f>
        <v/>
      </c>
      <c r="M62" s="759" t="str">
        <f>IF(基本情報入力シート!R83="","",基本情報入力シート!R83)</f>
        <v/>
      </c>
      <c r="N62" s="759" t="str">
        <f>IF(基本情報入力シート!W83="","",基本情報入力シート!W83)</f>
        <v/>
      </c>
      <c r="O62" s="755" t="str">
        <f>IF(基本情報入力シート!X83="","",基本情報入力シート!X83)</f>
        <v/>
      </c>
      <c r="P62" s="760" t="str">
        <f>IF(基本情報入力シート!Y83="","",基本情報入力シート!Y83)</f>
        <v/>
      </c>
      <c r="Q62" s="761"/>
      <c r="R62" s="676" t="str">
        <f>IF(基本情報入力シート!Z83="","",基本情報入力シート!Z83)</f>
        <v/>
      </c>
      <c r="S62" s="677" t="str">
        <f>IF(基本情報入力シート!AA83="","",基本情報入力シート!AA83)</f>
        <v/>
      </c>
      <c r="T62" s="762"/>
      <c r="U62" s="763" t="s">
        <v>445</v>
      </c>
      <c r="V62" s="764" t="s">
        <v>100</v>
      </c>
      <c r="W62" s="765"/>
      <c r="X62" s="766" t="s">
        <v>131</v>
      </c>
      <c r="Y62" s="765"/>
      <c r="Z62" s="767" t="s">
        <v>353</v>
      </c>
      <c r="AA62" s="768"/>
      <c r="AB62" s="764" t="s">
        <v>131</v>
      </c>
      <c r="AC62" s="768"/>
      <c r="AD62" s="764" t="s">
        <v>132</v>
      </c>
      <c r="AE62" s="769" t="s">
        <v>168</v>
      </c>
      <c r="AF62" s="770" t="str">
        <f t="shared" si="3"/>
        <v/>
      </c>
      <c r="AG62" s="771" t="s">
        <v>354</v>
      </c>
      <c r="AH62" s="772" t="str">
        <f t="shared" si="4"/>
        <v/>
      </c>
      <c r="AI62" s="773"/>
      <c r="AJ62" s="774"/>
      <c r="AK62" s="773"/>
      <c r="AL62" s="776"/>
    </row>
    <row r="63" spans="1:38" ht="36.75" customHeight="1">
      <c r="A63" s="755">
        <f t="shared" si="5"/>
        <v>52</v>
      </c>
      <c r="B63" s="756" t="str">
        <f>IF(基本情報入力シート!C84="","",基本情報入力シート!C84)</f>
        <v/>
      </c>
      <c r="C63" s="757" t="str">
        <f>IF(基本情報入力シート!D84="","",基本情報入力シート!D84)</f>
        <v/>
      </c>
      <c r="D63" s="757" t="str">
        <f>IF(基本情報入力シート!E84="","",基本情報入力シート!E84)</f>
        <v/>
      </c>
      <c r="E63" s="757" t="str">
        <f>IF(基本情報入力シート!F84="","",基本情報入力シート!F84)</f>
        <v/>
      </c>
      <c r="F63" s="757" t="str">
        <f>IF(基本情報入力シート!G84="","",基本情報入力シート!G84)</f>
        <v/>
      </c>
      <c r="G63" s="757" t="str">
        <f>IF(基本情報入力シート!H84="","",基本情報入力シート!H84)</f>
        <v/>
      </c>
      <c r="H63" s="757" t="str">
        <f>IF(基本情報入力シート!I84="","",基本情報入力シート!I84)</f>
        <v/>
      </c>
      <c r="I63" s="757" t="str">
        <f>IF(基本情報入力シート!J84="","",基本情報入力シート!J84)</f>
        <v/>
      </c>
      <c r="J63" s="757" t="str">
        <f>IF(基本情報入力シート!K84="","",基本情報入力シート!K84)</f>
        <v/>
      </c>
      <c r="K63" s="758" t="str">
        <f>IF(基本情報入力シート!L84="","",基本情報入力シート!L84)</f>
        <v/>
      </c>
      <c r="L63" s="759" t="str">
        <f>IF(基本情報入力シート!M84="","",基本情報入力シート!M84)</f>
        <v/>
      </c>
      <c r="M63" s="759" t="str">
        <f>IF(基本情報入力シート!R84="","",基本情報入力シート!R84)</f>
        <v/>
      </c>
      <c r="N63" s="759" t="str">
        <f>IF(基本情報入力シート!W84="","",基本情報入力シート!W84)</f>
        <v/>
      </c>
      <c r="O63" s="755" t="str">
        <f>IF(基本情報入力シート!X84="","",基本情報入力シート!X84)</f>
        <v/>
      </c>
      <c r="P63" s="760" t="str">
        <f>IF(基本情報入力シート!Y84="","",基本情報入力シート!Y84)</f>
        <v/>
      </c>
      <c r="Q63" s="761"/>
      <c r="R63" s="676" t="str">
        <f>IF(基本情報入力シート!Z84="","",基本情報入力シート!Z84)</f>
        <v/>
      </c>
      <c r="S63" s="677" t="str">
        <f>IF(基本情報入力シート!AA84="","",基本情報入力シート!AA84)</f>
        <v/>
      </c>
      <c r="T63" s="762"/>
      <c r="U63" s="763" t="s">
        <v>445</v>
      </c>
      <c r="V63" s="764" t="s">
        <v>100</v>
      </c>
      <c r="W63" s="765"/>
      <c r="X63" s="766" t="s">
        <v>131</v>
      </c>
      <c r="Y63" s="765"/>
      <c r="Z63" s="767" t="s">
        <v>353</v>
      </c>
      <c r="AA63" s="768"/>
      <c r="AB63" s="764" t="s">
        <v>131</v>
      </c>
      <c r="AC63" s="768"/>
      <c r="AD63" s="764" t="s">
        <v>132</v>
      </c>
      <c r="AE63" s="769" t="s">
        <v>168</v>
      </c>
      <c r="AF63" s="770" t="str">
        <f t="shared" si="3"/>
        <v/>
      </c>
      <c r="AG63" s="771" t="s">
        <v>354</v>
      </c>
      <c r="AH63" s="772" t="str">
        <f t="shared" si="4"/>
        <v/>
      </c>
      <c r="AI63" s="773"/>
      <c r="AJ63" s="774"/>
      <c r="AK63" s="773"/>
      <c r="AL63" s="776"/>
    </row>
    <row r="64" spans="1:38" ht="36.75" customHeight="1">
      <c r="A64" s="755">
        <f t="shared" si="5"/>
        <v>53</v>
      </c>
      <c r="B64" s="756" t="str">
        <f>IF(基本情報入力シート!C85="","",基本情報入力シート!C85)</f>
        <v/>
      </c>
      <c r="C64" s="757" t="str">
        <f>IF(基本情報入力シート!D85="","",基本情報入力シート!D85)</f>
        <v/>
      </c>
      <c r="D64" s="757" t="str">
        <f>IF(基本情報入力シート!E85="","",基本情報入力シート!E85)</f>
        <v/>
      </c>
      <c r="E64" s="757" t="str">
        <f>IF(基本情報入力シート!F85="","",基本情報入力シート!F85)</f>
        <v/>
      </c>
      <c r="F64" s="757" t="str">
        <f>IF(基本情報入力シート!G85="","",基本情報入力シート!G85)</f>
        <v/>
      </c>
      <c r="G64" s="757" t="str">
        <f>IF(基本情報入力シート!H85="","",基本情報入力シート!H85)</f>
        <v/>
      </c>
      <c r="H64" s="757" t="str">
        <f>IF(基本情報入力シート!I85="","",基本情報入力シート!I85)</f>
        <v/>
      </c>
      <c r="I64" s="757" t="str">
        <f>IF(基本情報入力シート!J85="","",基本情報入力シート!J85)</f>
        <v/>
      </c>
      <c r="J64" s="757" t="str">
        <f>IF(基本情報入力シート!K85="","",基本情報入力シート!K85)</f>
        <v/>
      </c>
      <c r="K64" s="758" t="str">
        <f>IF(基本情報入力シート!L85="","",基本情報入力シート!L85)</f>
        <v/>
      </c>
      <c r="L64" s="759" t="str">
        <f>IF(基本情報入力シート!M85="","",基本情報入力シート!M85)</f>
        <v/>
      </c>
      <c r="M64" s="759" t="str">
        <f>IF(基本情報入力シート!R85="","",基本情報入力シート!R85)</f>
        <v/>
      </c>
      <c r="N64" s="759" t="str">
        <f>IF(基本情報入力シート!W85="","",基本情報入力シート!W85)</f>
        <v/>
      </c>
      <c r="O64" s="755" t="str">
        <f>IF(基本情報入力シート!X85="","",基本情報入力シート!X85)</f>
        <v/>
      </c>
      <c r="P64" s="760" t="str">
        <f>IF(基本情報入力シート!Y85="","",基本情報入力シート!Y85)</f>
        <v/>
      </c>
      <c r="Q64" s="761"/>
      <c r="R64" s="676" t="str">
        <f>IF(基本情報入力シート!Z85="","",基本情報入力シート!Z85)</f>
        <v/>
      </c>
      <c r="S64" s="677" t="str">
        <f>IF(基本情報入力シート!AA85="","",基本情報入力シート!AA85)</f>
        <v/>
      </c>
      <c r="T64" s="762"/>
      <c r="U64" s="763" t="s">
        <v>445</v>
      </c>
      <c r="V64" s="764" t="s">
        <v>100</v>
      </c>
      <c r="W64" s="765"/>
      <c r="X64" s="766" t="s">
        <v>131</v>
      </c>
      <c r="Y64" s="765"/>
      <c r="Z64" s="767" t="s">
        <v>353</v>
      </c>
      <c r="AA64" s="768"/>
      <c r="AB64" s="764" t="s">
        <v>131</v>
      </c>
      <c r="AC64" s="768"/>
      <c r="AD64" s="764" t="s">
        <v>132</v>
      </c>
      <c r="AE64" s="769" t="s">
        <v>168</v>
      </c>
      <c r="AF64" s="770" t="str">
        <f t="shared" si="3"/>
        <v/>
      </c>
      <c r="AG64" s="771" t="s">
        <v>354</v>
      </c>
      <c r="AH64" s="772" t="str">
        <f t="shared" si="4"/>
        <v/>
      </c>
      <c r="AI64" s="773"/>
      <c r="AJ64" s="774"/>
      <c r="AK64" s="773"/>
      <c r="AL64" s="776"/>
    </row>
    <row r="65" spans="1:38" ht="36.75" customHeight="1">
      <c r="A65" s="755">
        <f t="shared" si="5"/>
        <v>54</v>
      </c>
      <c r="B65" s="756" t="str">
        <f>IF(基本情報入力シート!C86="","",基本情報入力シート!C86)</f>
        <v/>
      </c>
      <c r="C65" s="757" t="str">
        <f>IF(基本情報入力シート!D86="","",基本情報入力シート!D86)</f>
        <v/>
      </c>
      <c r="D65" s="757" t="str">
        <f>IF(基本情報入力シート!E86="","",基本情報入力シート!E86)</f>
        <v/>
      </c>
      <c r="E65" s="757" t="str">
        <f>IF(基本情報入力シート!F86="","",基本情報入力シート!F86)</f>
        <v/>
      </c>
      <c r="F65" s="757" t="str">
        <f>IF(基本情報入力シート!G86="","",基本情報入力シート!G86)</f>
        <v/>
      </c>
      <c r="G65" s="757" t="str">
        <f>IF(基本情報入力シート!H86="","",基本情報入力シート!H86)</f>
        <v/>
      </c>
      <c r="H65" s="757" t="str">
        <f>IF(基本情報入力シート!I86="","",基本情報入力シート!I86)</f>
        <v/>
      </c>
      <c r="I65" s="757" t="str">
        <f>IF(基本情報入力シート!J86="","",基本情報入力シート!J86)</f>
        <v/>
      </c>
      <c r="J65" s="757" t="str">
        <f>IF(基本情報入力シート!K86="","",基本情報入力シート!K86)</f>
        <v/>
      </c>
      <c r="K65" s="758" t="str">
        <f>IF(基本情報入力シート!L86="","",基本情報入力シート!L86)</f>
        <v/>
      </c>
      <c r="L65" s="759" t="str">
        <f>IF(基本情報入力シート!M86="","",基本情報入力シート!M86)</f>
        <v/>
      </c>
      <c r="M65" s="759" t="str">
        <f>IF(基本情報入力シート!R86="","",基本情報入力シート!R86)</f>
        <v/>
      </c>
      <c r="N65" s="759" t="str">
        <f>IF(基本情報入力シート!W86="","",基本情報入力シート!W86)</f>
        <v/>
      </c>
      <c r="O65" s="755" t="str">
        <f>IF(基本情報入力シート!X86="","",基本情報入力シート!X86)</f>
        <v/>
      </c>
      <c r="P65" s="760" t="str">
        <f>IF(基本情報入力シート!Y86="","",基本情報入力シート!Y86)</f>
        <v/>
      </c>
      <c r="Q65" s="761"/>
      <c r="R65" s="676" t="str">
        <f>IF(基本情報入力シート!Z86="","",基本情報入力シート!Z86)</f>
        <v/>
      </c>
      <c r="S65" s="677" t="str">
        <f>IF(基本情報入力シート!AA86="","",基本情報入力シート!AA86)</f>
        <v/>
      </c>
      <c r="T65" s="762"/>
      <c r="U65" s="763" t="s">
        <v>445</v>
      </c>
      <c r="V65" s="764" t="s">
        <v>100</v>
      </c>
      <c r="W65" s="765"/>
      <c r="X65" s="766" t="s">
        <v>131</v>
      </c>
      <c r="Y65" s="765"/>
      <c r="Z65" s="767" t="s">
        <v>353</v>
      </c>
      <c r="AA65" s="768"/>
      <c r="AB65" s="764" t="s">
        <v>131</v>
      </c>
      <c r="AC65" s="768"/>
      <c r="AD65" s="764" t="s">
        <v>132</v>
      </c>
      <c r="AE65" s="769" t="s">
        <v>168</v>
      </c>
      <c r="AF65" s="770" t="str">
        <f t="shared" si="3"/>
        <v/>
      </c>
      <c r="AG65" s="771" t="s">
        <v>354</v>
      </c>
      <c r="AH65" s="772" t="str">
        <f t="shared" si="4"/>
        <v/>
      </c>
      <c r="AI65" s="773"/>
      <c r="AJ65" s="774"/>
      <c r="AK65" s="773"/>
      <c r="AL65" s="776"/>
    </row>
    <row r="66" spans="1:38" ht="36.75" customHeight="1">
      <c r="A66" s="755">
        <f t="shared" si="5"/>
        <v>55</v>
      </c>
      <c r="B66" s="756" t="str">
        <f>IF(基本情報入力シート!C87="","",基本情報入力シート!C87)</f>
        <v/>
      </c>
      <c r="C66" s="757" t="str">
        <f>IF(基本情報入力シート!D87="","",基本情報入力シート!D87)</f>
        <v/>
      </c>
      <c r="D66" s="757" t="str">
        <f>IF(基本情報入力シート!E87="","",基本情報入力シート!E87)</f>
        <v/>
      </c>
      <c r="E66" s="757" t="str">
        <f>IF(基本情報入力シート!F87="","",基本情報入力シート!F87)</f>
        <v/>
      </c>
      <c r="F66" s="757" t="str">
        <f>IF(基本情報入力シート!G87="","",基本情報入力シート!G87)</f>
        <v/>
      </c>
      <c r="G66" s="757" t="str">
        <f>IF(基本情報入力シート!H87="","",基本情報入力シート!H87)</f>
        <v/>
      </c>
      <c r="H66" s="757" t="str">
        <f>IF(基本情報入力シート!I87="","",基本情報入力シート!I87)</f>
        <v/>
      </c>
      <c r="I66" s="757" t="str">
        <f>IF(基本情報入力シート!J87="","",基本情報入力シート!J87)</f>
        <v/>
      </c>
      <c r="J66" s="757" t="str">
        <f>IF(基本情報入力シート!K87="","",基本情報入力シート!K87)</f>
        <v/>
      </c>
      <c r="K66" s="758" t="str">
        <f>IF(基本情報入力シート!L87="","",基本情報入力シート!L87)</f>
        <v/>
      </c>
      <c r="L66" s="759" t="str">
        <f>IF(基本情報入力シート!M87="","",基本情報入力シート!M87)</f>
        <v/>
      </c>
      <c r="M66" s="759" t="str">
        <f>IF(基本情報入力シート!R87="","",基本情報入力シート!R87)</f>
        <v/>
      </c>
      <c r="N66" s="759" t="str">
        <f>IF(基本情報入力シート!W87="","",基本情報入力シート!W87)</f>
        <v/>
      </c>
      <c r="O66" s="755" t="str">
        <f>IF(基本情報入力シート!X87="","",基本情報入力シート!X87)</f>
        <v/>
      </c>
      <c r="P66" s="760" t="str">
        <f>IF(基本情報入力シート!Y87="","",基本情報入力シート!Y87)</f>
        <v/>
      </c>
      <c r="Q66" s="761"/>
      <c r="R66" s="676" t="str">
        <f>IF(基本情報入力シート!Z87="","",基本情報入力シート!Z87)</f>
        <v/>
      </c>
      <c r="S66" s="677" t="str">
        <f>IF(基本情報入力シート!AA87="","",基本情報入力シート!AA87)</f>
        <v/>
      </c>
      <c r="T66" s="762"/>
      <c r="U66" s="763" t="s">
        <v>445</v>
      </c>
      <c r="V66" s="764" t="s">
        <v>100</v>
      </c>
      <c r="W66" s="765"/>
      <c r="X66" s="766" t="s">
        <v>131</v>
      </c>
      <c r="Y66" s="765"/>
      <c r="Z66" s="767" t="s">
        <v>353</v>
      </c>
      <c r="AA66" s="768"/>
      <c r="AB66" s="764" t="s">
        <v>131</v>
      </c>
      <c r="AC66" s="768"/>
      <c r="AD66" s="764" t="s">
        <v>132</v>
      </c>
      <c r="AE66" s="769" t="s">
        <v>168</v>
      </c>
      <c r="AF66" s="770" t="str">
        <f t="shared" si="3"/>
        <v/>
      </c>
      <c r="AG66" s="771" t="s">
        <v>354</v>
      </c>
      <c r="AH66" s="772" t="str">
        <f t="shared" si="4"/>
        <v/>
      </c>
      <c r="AI66" s="773"/>
      <c r="AJ66" s="774"/>
      <c r="AK66" s="773"/>
      <c r="AL66" s="776"/>
    </row>
    <row r="67" spans="1:38" ht="36.75" customHeight="1">
      <c r="A67" s="755">
        <f t="shared" si="5"/>
        <v>56</v>
      </c>
      <c r="B67" s="756" t="str">
        <f>IF(基本情報入力シート!C88="","",基本情報入力シート!C88)</f>
        <v/>
      </c>
      <c r="C67" s="757" t="str">
        <f>IF(基本情報入力シート!D88="","",基本情報入力シート!D88)</f>
        <v/>
      </c>
      <c r="D67" s="757" t="str">
        <f>IF(基本情報入力シート!E88="","",基本情報入力シート!E88)</f>
        <v/>
      </c>
      <c r="E67" s="757" t="str">
        <f>IF(基本情報入力シート!F88="","",基本情報入力シート!F88)</f>
        <v/>
      </c>
      <c r="F67" s="757" t="str">
        <f>IF(基本情報入力シート!G88="","",基本情報入力シート!G88)</f>
        <v/>
      </c>
      <c r="G67" s="757" t="str">
        <f>IF(基本情報入力シート!H88="","",基本情報入力シート!H88)</f>
        <v/>
      </c>
      <c r="H67" s="757" t="str">
        <f>IF(基本情報入力シート!I88="","",基本情報入力シート!I88)</f>
        <v/>
      </c>
      <c r="I67" s="757" t="str">
        <f>IF(基本情報入力シート!J88="","",基本情報入力シート!J88)</f>
        <v/>
      </c>
      <c r="J67" s="757" t="str">
        <f>IF(基本情報入力シート!K88="","",基本情報入力シート!K88)</f>
        <v/>
      </c>
      <c r="K67" s="758" t="str">
        <f>IF(基本情報入力シート!L88="","",基本情報入力シート!L88)</f>
        <v/>
      </c>
      <c r="L67" s="759" t="str">
        <f>IF(基本情報入力シート!M88="","",基本情報入力シート!M88)</f>
        <v/>
      </c>
      <c r="M67" s="759" t="str">
        <f>IF(基本情報入力シート!R88="","",基本情報入力シート!R88)</f>
        <v/>
      </c>
      <c r="N67" s="759" t="str">
        <f>IF(基本情報入力シート!W88="","",基本情報入力シート!W88)</f>
        <v/>
      </c>
      <c r="O67" s="755" t="str">
        <f>IF(基本情報入力シート!X88="","",基本情報入力シート!X88)</f>
        <v/>
      </c>
      <c r="P67" s="760" t="str">
        <f>IF(基本情報入力シート!Y88="","",基本情報入力シート!Y88)</f>
        <v/>
      </c>
      <c r="Q67" s="761"/>
      <c r="R67" s="676" t="str">
        <f>IF(基本情報入力シート!Z88="","",基本情報入力シート!Z88)</f>
        <v/>
      </c>
      <c r="S67" s="677" t="str">
        <f>IF(基本情報入力シート!AA88="","",基本情報入力シート!AA88)</f>
        <v/>
      </c>
      <c r="T67" s="762"/>
      <c r="U67" s="763" t="s">
        <v>445</v>
      </c>
      <c r="V67" s="764" t="s">
        <v>100</v>
      </c>
      <c r="W67" s="765"/>
      <c r="X67" s="766" t="s">
        <v>131</v>
      </c>
      <c r="Y67" s="765"/>
      <c r="Z67" s="767" t="s">
        <v>353</v>
      </c>
      <c r="AA67" s="768"/>
      <c r="AB67" s="764" t="s">
        <v>131</v>
      </c>
      <c r="AC67" s="768"/>
      <c r="AD67" s="764" t="s">
        <v>132</v>
      </c>
      <c r="AE67" s="769" t="s">
        <v>168</v>
      </c>
      <c r="AF67" s="770" t="str">
        <f t="shared" si="3"/>
        <v/>
      </c>
      <c r="AG67" s="771" t="s">
        <v>354</v>
      </c>
      <c r="AH67" s="772" t="str">
        <f t="shared" si="4"/>
        <v/>
      </c>
      <c r="AI67" s="773"/>
      <c r="AJ67" s="774"/>
      <c r="AK67" s="773"/>
      <c r="AL67" s="776"/>
    </row>
    <row r="68" spans="1:38" ht="36.75" customHeight="1">
      <c r="A68" s="755">
        <f t="shared" si="5"/>
        <v>57</v>
      </c>
      <c r="B68" s="756" t="str">
        <f>IF(基本情報入力シート!C89="","",基本情報入力シート!C89)</f>
        <v/>
      </c>
      <c r="C68" s="757" t="str">
        <f>IF(基本情報入力シート!D89="","",基本情報入力シート!D89)</f>
        <v/>
      </c>
      <c r="D68" s="757" t="str">
        <f>IF(基本情報入力シート!E89="","",基本情報入力シート!E89)</f>
        <v/>
      </c>
      <c r="E68" s="757" t="str">
        <f>IF(基本情報入力シート!F89="","",基本情報入力シート!F89)</f>
        <v/>
      </c>
      <c r="F68" s="757" t="str">
        <f>IF(基本情報入力シート!G89="","",基本情報入力シート!G89)</f>
        <v/>
      </c>
      <c r="G68" s="757" t="str">
        <f>IF(基本情報入力シート!H89="","",基本情報入力シート!H89)</f>
        <v/>
      </c>
      <c r="H68" s="757" t="str">
        <f>IF(基本情報入力シート!I89="","",基本情報入力シート!I89)</f>
        <v/>
      </c>
      <c r="I68" s="757" t="str">
        <f>IF(基本情報入力シート!J89="","",基本情報入力シート!J89)</f>
        <v/>
      </c>
      <c r="J68" s="757" t="str">
        <f>IF(基本情報入力シート!K89="","",基本情報入力シート!K89)</f>
        <v/>
      </c>
      <c r="K68" s="758" t="str">
        <f>IF(基本情報入力シート!L89="","",基本情報入力シート!L89)</f>
        <v/>
      </c>
      <c r="L68" s="759" t="str">
        <f>IF(基本情報入力シート!M89="","",基本情報入力シート!M89)</f>
        <v/>
      </c>
      <c r="M68" s="759" t="str">
        <f>IF(基本情報入力シート!R89="","",基本情報入力シート!R89)</f>
        <v/>
      </c>
      <c r="N68" s="759" t="str">
        <f>IF(基本情報入力シート!W89="","",基本情報入力シート!W89)</f>
        <v/>
      </c>
      <c r="O68" s="755" t="str">
        <f>IF(基本情報入力シート!X89="","",基本情報入力シート!X89)</f>
        <v/>
      </c>
      <c r="P68" s="760" t="str">
        <f>IF(基本情報入力シート!Y89="","",基本情報入力シート!Y89)</f>
        <v/>
      </c>
      <c r="Q68" s="761"/>
      <c r="R68" s="676" t="str">
        <f>IF(基本情報入力シート!Z89="","",基本情報入力シート!Z89)</f>
        <v/>
      </c>
      <c r="S68" s="677" t="str">
        <f>IF(基本情報入力シート!AA89="","",基本情報入力シート!AA89)</f>
        <v/>
      </c>
      <c r="T68" s="762"/>
      <c r="U68" s="763" t="s">
        <v>445</v>
      </c>
      <c r="V68" s="764" t="s">
        <v>100</v>
      </c>
      <c r="W68" s="765"/>
      <c r="X68" s="766" t="s">
        <v>131</v>
      </c>
      <c r="Y68" s="765"/>
      <c r="Z68" s="767" t="s">
        <v>353</v>
      </c>
      <c r="AA68" s="768"/>
      <c r="AB68" s="764" t="s">
        <v>131</v>
      </c>
      <c r="AC68" s="768"/>
      <c r="AD68" s="764" t="s">
        <v>132</v>
      </c>
      <c r="AE68" s="769" t="s">
        <v>168</v>
      </c>
      <c r="AF68" s="770" t="str">
        <f t="shared" si="3"/>
        <v/>
      </c>
      <c r="AG68" s="771" t="s">
        <v>354</v>
      </c>
      <c r="AH68" s="772" t="str">
        <f t="shared" si="4"/>
        <v/>
      </c>
      <c r="AI68" s="773"/>
      <c r="AJ68" s="774"/>
      <c r="AK68" s="773"/>
      <c r="AL68" s="776"/>
    </row>
    <row r="69" spans="1:38" ht="36.75" customHeight="1">
      <c r="A69" s="755">
        <f t="shared" si="5"/>
        <v>58</v>
      </c>
      <c r="B69" s="756" t="str">
        <f>IF(基本情報入力シート!C90="","",基本情報入力シート!C90)</f>
        <v/>
      </c>
      <c r="C69" s="757" t="str">
        <f>IF(基本情報入力シート!D90="","",基本情報入力シート!D90)</f>
        <v/>
      </c>
      <c r="D69" s="757" t="str">
        <f>IF(基本情報入力シート!E90="","",基本情報入力シート!E90)</f>
        <v/>
      </c>
      <c r="E69" s="757" t="str">
        <f>IF(基本情報入力シート!F90="","",基本情報入力シート!F90)</f>
        <v/>
      </c>
      <c r="F69" s="757" t="str">
        <f>IF(基本情報入力シート!G90="","",基本情報入力シート!G90)</f>
        <v/>
      </c>
      <c r="G69" s="757" t="str">
        <f>IF(基本情報入力シート!H90="","",基本情報入力シート!H90)</f>
        <v/>
      </c>
      <c r="H69" s="757" t="str">
        <f>IF(基本情報入力シート!I90="","",基本情報入力シート!I90)</f>
        <v/>
      </c>
      <c r="I69" s="757" t="str">
        <f>IF(基本情報入力シート!J90="","",基本情報入力シート!J90)</f>
        <v/>
      </c>
      <c r="J69" s="757" t="str">
        <f>IF(基本情報入力シート!K90="","",基本情報入力シート!K90)</f>
        <v/>
      </c>
      <c r="K69" s="758" t="str">
        <f>IF(基本情報入力シート!L90="","",基本情報入力シート!L90)</f>
        <v/>
      </c>
      <c r="L69" s="759" t="str">
        <f>IF(基本情報入力シート!M90="","",基本情報入力シート!M90)</f>
        <v/>
      </c>
      <c r="M69" s="759" t="str">
        <f>IF(基本情報入力シート!R90="","",基本情報入力シート!R90)</f>
        <v/>
      </c>
      <c r="N69" s="759" t="str">
        <f>IF(基本情報入力シート!W90="","",基本情報入力シート!W90)</f>
        <v/>
      </c>
      <c r="O69" s="755" t="str">
        <f>IF(基本情報入力シート!X90="","",基本情報入力シート!X90)</f>
        <v/>
      </c>
      <c r="P69" s="760" t="str">
        <f>IF(基本情報入力シート!Y90="","",基本情報入力シート!Y90)</f>
        <v/>
      </c>
      <c r="Q69" s="761"/>
      <c r="R69" s="676" t="str">
        <f>IF(基本情報入力シート!Z90="","",基本情報入力シート!Z90)</f>
        <v/>
      </c>
      <c r="S69" s="677" t="str">
        <f>IF(基本情報入力シート!AA90="","",基本情報入力シート!AA90)</f>
        <v/>
      </c>
      <c r="T69" s="762"/>
      <c r="U69" s="763" t="s">
        <v>445</v>
      </c>
      <c r="V69" s="764" t="s">
        <v>100</v>
      </c>
      <c r="W69" s="765"/>
      <c r="X69" s="766" t="s">
        <v>131</v>
      </c>
      <c r="Y69" s="765"/>
      <c r="Z69" s="767" t="s">
        <v>353</v>
      </c>
      <c r="AA69" s="768"/>
      <c r="AB69" s="764" t="s">
        <v>131</v>
      </c>
      <c r="AC69" s="768"/>
      <c r="AD69" s="764" t="s">
        <v>132</v>
      </c>
      <c r="AE69" s="769" t="s">
        <v>168</v>
      </c>
      <c r="AF69" s="770" t="str">
        <f t="shared" si="3"/>
        <v/>
      </c>
      <c r="AG69" s="771" t="s">
        <v>354</v>
      </c>
      <c r="AH69" s="772" t="str">
        <f t="shared" si="4"/>
        <v/>
      </c>
      <c r="AI69" s="773"/>
      <c r="AJ69" s="774"/>
      <c r="AK69" s="773"/>
      <c r="AL69" s="776"/>
    </row>
    <row r="70" spans="1:38" ht="36.75" customHeight="1">
      <c r="A70" s="755">
        <f t="shared" si="5"/>
        <v>59</v>
      </c>
      <c r="B70" s="756" t="str">
        <f>IF(基本情報入力シート!C91="","",基本情報入力シート!C91)</f>
        <v/>
      </c>
      <c r="C70" s="757" t="str">
        <f>IF(基本情報入力シート!D91="","",基本情報入力シート!D91)</f>
        <v/>
      </c>
      <c r="D70" s="757" t="str">
        <f>IF(基本情報入力シート!E91="","",基本情報入力シート!E91)</f>
        <v/>
      </c>
      <c r="E70" s="757" t="str">
        <f>IF(基本情報入力シート!F91="","",基本情報入力シート!F91)</f>
        <v/>
      </c>
      <c r="F70" s="757" t="str">
        <f>IF(基本情報入力シート!G91="","",基本情報入力シート!G91)</f>
        <v/>
      </c>
      <c r="G70" s="757" t="str">
        <f>IF(基本情報入力シート!H91="","",基本情報入力シート!H91)</f>
        <v/>
      </c>
      <c r="H70" s="757" t="str">
        <f>IF(基本情報入力シート!I91="","",基本情報入力シート!I91)</f>
        <v/>
      </c>
      <c r="I70" s="757" t="str">
        <f>IF(基本情報入力シート!J91="","",基本情報入力シート!J91)</f>
        <v/>
      </c>
      <c r="J70" s="757" t="str">
        <f>IF(基本情報入力シート!K91="","",基本情報入力シート!K91)</f>
        <v/>
      </c>
      <c r="K70" s="758" t="str">
        <f>IF(基本情報入力シート!L91="","",基本情報入力シート!L91)</f>
        <v/>
      </c>
      <c r="L70" s="759" t="str">
        <f>IF(基本情報入力シート!M91="","",基本情報入力シート!M91)</f>
        <v/>
      </c>
      <c r="M70" s="759" t="str">
        <f>IF(基本情報入力シート!R91="","",基本情報入力シート!R91)</f>
        <v/>
      </c>
      <c r="N70" s="759" t="str">
        <f>IF(基本情報入力シート!W91="","",基本情報入力シート!W91)</f>
        <v/>
      </c>
      <c r="O70" s="755" t="str">
        <f>IF(基本情報入力シート!X91="","",基本情報入力シート!X91)</f>
        <v/>
      </c>
      <c r="P70" s="760" t="str">
        <f>IF(基本情報入力シート!Y91="","",基本情報入力シート!Y91)</f>
        <v/>
      </c>
      <c r="Q70" s="761"/>
      <c r="R70" s="676" t="str">
        <f>IF(基本情報入力シート!Z91="","",基本情報入力シート!Z91)</f>
        <v/>
      </c>
      <c r="S70" s="677" t="str">
        <f>IF(基本情報入力シート!AA91="","",基本情報入力シート!AA91)</f>
        <v/>
      </c>
      <c r="T70" s="762"/>
      <c r="U70" s="763" t="s">
        <v>445</v>
      </c>
      <c r="V70" s="764" t="s">
        <v>100</v>
      </c>
      <c r="W70" s="765"/>
      <c r="X70" s="766" t="s">
        <v>131</v>
      </c>
      <c r="Y70" s="765"/>
      <c r="Z70" s="767" t="s">
        <v>353</v>
      </c>
      <c r="AA70" s="768"/>
      <c r="AB70" s="764" t="s">
        <v>131</v>
      </c>
      <c r="AC70" s="768"/>
      <c r="AD70" s="764" t="s">
        <v>132</v>
      </c>
      <c r="AE70" s="769" t="s">
        <v>168</v>
      </c>
      <c r="AF70" s="770" t="str">
        <f t="shared" si="3"/>
        <v/>
      </c>
      <c r="AG70" s="771" t="s">
        <v>354</v>
      </c>
      <c r="AH70" s="772" t="str">
        <f t="shared" si="4"/>
        <v/>
      </c>
      <c r="AI70" s="773"/>
      <c r="AJ70" s="774"/>
      <c r="AK70" s="773"/>
      <c r="AL70" s="776"/>
    </row>
    <row r="71" spans="1:38" ht="36.75" customHeight="1">
      <c r="A71" s="755">
        <f t="shared" si="5"/>
        <v>60</v>
      </c>
      <c r="B71" s="756" t="str">
        <f>IF(基本情報入力シート!C92="","",基本情報入力シート!C92)</f>
        <v/>
      </c>
      <c r="C71" s="757" t="str">
        <f>IF(基本情報入力シート!D92="","",基本情報入力シート!D92)</f>
        <v/>
      </c>
      <c r="D71" s="757" t="str">
        <f>IF(基本情報入力シート!E92="","",基本情報入力シート!E92)</f>
        <v/>
      </c>
      <c r="E71" s="757" t="str">
        <f>IF(基本情報入力シート!F92="","",基本情報入力シート!F92)</f>
        <v/>
      </c>
      <c r="F71" s="757" t="str">
        <f>IF(基本情報入力シート!G92="","",基本情報入力シート!G92)</f>
        <v/>
      </c>
      <c r="G71" s="757" t="str">
        <f>IF(基本情報入力シート!H92="","",基本情報入力シート!H92)</f>
        <v/>
      </c>
      <c r="H71" s="757" t="str">
        <f>IF(基本情報入力シート!I92="","",基本情報入力シート!I92)</f>
        <v/>
      </c>
      <c r="I71" s="757" t="str">
        <f>IF(基本情報入力シート!J92="","",基本情報入力シート!J92)</f>
        <v/>
      </c>
      <c r="J71" s="757" t="str">
        <f>IF(基本情報入力シート!K92="","",基本情報入力シート!K92)</f>
        <v/>
      </c>
      <c r="K71" s="758" t="str">
        <f>IF(基本情報入力シート!L92="","",基本情報入力シート!L92)</f>
        <v/>
      </c>
      <c r="L71" s="759" t="str">
        <f>IF(基本情報入力シート!M92="","",基本情報入力シート!M92)</f>
        <v/>
      </c>
      <c r="M71" s="759" t="str">
        <f>IF(基本情報入力シート!R92="","",基本情報入力シート!R92)</f>
        <v/>
      </c>
      <c r="N71" s="759" t="str">
        <f>IF(基本情報入力シート!W92="","",基本情報入力シート!W92)</f>
        <v/>
      </c>
      <c r="O71" s="755" t="str">
        <f>IF(基本情報入力シート!X92="","",基本情報入力シート!X92)</f>
        <v/>
      </c>
      <c r="P71" s="760" t="str">
        <f>IF(基本情報入力シート!Y92="","",基本情報入力シート!Y92)</f>
        <v/>
      </c>
      <c r="Q71" s="761"/>
      <c r="R71" s="676" t="str">
        <f>IF(基本情報入力シート!Z92="","",基本情報入力シート!Z92)</f>
        <v/>
      </c>
      <c r="S71" s="677" t="str">
        <f>IF(基本情報入力シート!AA92="","",基本情報入力シート!AA92)</f>
        <v/>
      </c>
      <c r="T71" s="762"/>
      <c r="U71" s="763" t="s">
        <v>445</v>
      </c>
      <c r="V71" s="764" t="s">
        <v>100</v>
      </c>
      <c r="W71" s="765"/>
      <c r="X71" s="766" t="s">
        <v>131</v>
      </c>
      <c r="Y71" s="765"/>
      <c r="Z71" s="767" t="s">
        <v>353</v>
      </c>
      <c r="AA71" s="768"/>
      <c r="AB71" s="764" t="s">
        <v>131</v>
      </c>
      <c r="AC71" s="768"/>
      <c r="AD71" s="764" t="s">
        <v>132</v>
      </c>
      <c r="AE71" s="769" t="s">
        <v>168</v>
      </c>
      <c r="AF71" s="770" t="str">
        <f t="shared" si="3"/>
        <v/>
      </c>
      <c r="AG71" s="771" t="s">
        <v>354</v>
      </c>
      <c r="AH71" s="772" t="str">
        <f t="shared" si="4"/>
        <v/>
      </c>
      <c r="AI71" s="773"/>
      <c r="AJ71" s="774"/>
      <c r="AK71" s="773"/>
      <c r="AL71" s="776"/>
    </row>
    <row r="72" spans="1:38" ht="36.75" customHeight="1">
      <c r="A72" s="755">
        <f t="shared" si="5"/>
        <v>61</v>
      </c>
      <c r="B72" s="756" t="str">
        <f>IF(基本情報入力シート!C93="","",基本情報入力シート!C93)</f>
        <v/>
      </c>
      <c r="C72" s="757" t="str">
        <f>IF(基本情報入力シート!D93="","",基本情報入力シート!D93)</f>
        <v/>
      </c>
      <c r="D72" s="757" t="str">
        <f>IF(基本情報入力シート!E93="","",基本情報入力シート!E93)</f>
        <v/>
      </c>
      <c r="E72" s="757" t="str">
        <f>IF(基本情報入力シート!F93="","",基本情報入力シート!F93)</f>
        <v/>
      </c>
      <c r="F72" s="757" t="str">
        <f>IF(基本情報入力シート!G93="","",基本情報入力シート!G93)</f>
        <v/>
      </c>
      <c r="G72" s="757" t="str">
        <f>IF(基本情報入力シート!H93="","",基本情報入力シート!H93)</f>
        <v/>
      </c>
      <c r="H72" s="757" t="str">
        <f>IF(基本情報入力シート!I93="","",基本情報入力シート!I93)</f>
        <v/>
      </c>
      <c r="I72" s="757" t="str">
        <f>IF(基本情報入力シート!J93="","",基本情報入力シート!J93)</f>
        <v/>
      </c>
      <c r="J72" s="757" t="str">
        <f>IF(基本情報入力シート!K93="","",基本情報入力シート!K93)</f>
        <v/>
      </c>
      <c r="K72" s="758" t="str">
        <f>IF(基本情報入力シート!L93="","",基本情報入力シート!L93)</f>
        <v/>
      </c>
      <c r="L72" s="759" t="str">
        <f>IF(基本情報入力シート!M93="","",基本情報入力シート!M93)</f>
        <v/>
      </c>
      <c r="M72" s="759" t="str">
        <f>IF(基本情報入力シート!R93="","",基本情報入力シート!R93)</f>
        <v/>
      </c>
      <c r="N72" s="759" t="str">
        <f>IF(基本情報入力シート!W93="","",基本情報入力シート!W93)</f>
        <v/>
      </c>
      <c r="O72" s="755" t="str">
        <f>IF(基本情報入力シート!X93="","",基本情報入力シート!X93)</f>
        <v/>
      </c>
      <c r="P72" s="760" t="str">
        <f>IF(基本情報入力シート!Y93="","",基本情報入力シート!Y93)</f>
        <v/>
      </c>
      <c r="Q72" s="761"/>
      <c r="R72" s="676" t="str">
        <f>IF(基本情報入力シート!Z93="","",基本情報入力シート!Z93)</f>
        <v/>
      </c>
      <c r="S72" s="677" t="str">
        <f>IF(基本情報入力シート!AA93="","",基本情報入力シート!AA93)</f>
        <v/>
      </c>
      <c r="T72" s="762"/>
      <c r="U72" s="763" t="s">
        <v>445</v>
      </c>
      <c r="V72" s="764" t="s">
        <v>100</v>
      </c>
      <c r="W72" s="765"/>
      <c r="X72" s="766" t="s">
        <v>131</v>
      </c>
      <c r="Y72" s="765"/>
      <c r="Z72" s="767" t="s">
        <v>353</v>
      </c>
      <c r="AA72" s="768"/>
      <c r="AB72" s="764" t="s">
        <v>131</v>
      </c>
      <c r="AC72" s="768"/>
      <c r="AD72" s="764" t="s">
        <v>132</v>
      </c>
      <c r="AE72" s="769" t="s">
        <v>168</v>
      </c>
      <c r="AF72" s="770" t="str">
        <f t="shared" si="3"/>
        <v/>
      </c>
      <c r="AG72" s="771" t="s">
        <v>354</v>
      </c>
      <c r="AH72" s="772" t="str">
        <f t="shared" si="4"/>
        <v/>
      </c>
      <c r="AI72" s="773"/>
      <c r="AJ72" s="774"/>
      <c r="AK72" s="773"/>
      <c r="AL72" s="776"/>
    </row>
    <row r="73" spans="1:38" ht="36.75" customHeight="1">
      <c r="A73" s="755">
        <f t="shared" si="5"/>
        <v>62</v>
      </c>
      <c r="B73" s="756" t="str">
        <f>IF(基本情報入力シート!C94="","",基本情報入力シート!C94)</f>
        <v/>
      </c>
      <c r="C73" s="757" t="str">
        <f>IF(基本情報入力シート!D94="","",基本情報入力シート!D94)</f>
        <v/>
      </c>
      <c r="D73" s="757" t="str">
        <f>IF(基本情報入力シート!E94="","",基本情報入力シート!E94)</f>
        <v/>
      </c>
      <c r="E73" s="757" t="str">
        <f>IF(基本情報入力シート!F94="","",基本情報入力シート!F94)</f>
        <v/>
      </c>
      <c r="F73" s="757" t="str">
        <f>IF(基本情報入力シート!G94="","",基本情報入力シート!G94)</f>
        <v/>
      </c>
      <c r="G73" s="757" t="str">
        <f>IF(基本情報入力シート!H94="","",基本情報入力シート!H94)</f>
        <v/>
      </c>
      <c r="H73" s="757" t="str">
        <f>IF(基本情報入力シート!I94="","",基本情報入力シート!I94)</f>
        <v/>
      </c>
      <c r="I73" s="757" t="str">
        <f>IF(基本情報入力シート!J94="","",基本情報入力シート!J94)</f>
        <v/>
      </c>
      <c r="J73" s="757" t="str">
        <f>IF(基本情報入力シート!K94="","",基本情報入力シート!K94)</f>
        <v/>
      </c>
      <c r="K73" s="758" t="str">
        <f>IF(基本情報入力シート!L94="","",基本情報入力シート!L94)</f>
        <v/>
      </c>
      <c r="L73" s="759" t="str">
        <f>IF(基本情報入力シート!M94="","",基本情報入力シート!M94)</f>
        <v/>
      </c>
      <c r="M73" s="759" t="str">
        <f>IF(基本情報入力シート!R94="","",基本情報入力シート!R94)</f>
        <v/>
      </c>
      <c r="N73" s="759" t="str">
        <f>IF(基本情報入力シート!W94="","",基本情報入力シート!W94)</f>
        <v/>
      </c>
      <c r="O73" s="755" t="str">
        <f>IF(基本情報入力シート!X94="","",基本情報入力シート!X94)</f>
        <v/>
      </c>
      <c r="P73" s="760" t="str">
        <f>IF(基本情報入力シート!Y94="","",基本情報入力シート!Y94)</f>
        <v/>
      </c>
      <c r="Q73" s="761"/>
      <c r="R73" s="676" t="str">
        <f>IF(基本情報入力シート!Z94="","",基本情報入力シート!Z94)</f>
        <v/>
      </c>
      <c r="S73" s="677" t="str">
        <f>IF(基本情報入力シート!AA94="","",基本情報入力シート!AA94)</f>
        <v/>
      </c>
      <c r="T73" s="762"/>
      <c r="U73" s="763" t="s">
        <v>445</v>
      </c>
      <c r="V73" s="764" t="s">
        <v>100</v>
      </c>
      <c r="W73" s="765"/>
      <c r="X73" s="766" t="s">
        <v>131</v>
      </c>
      <c r="Y73" s="765"/>
      <c r="Z73" s="767" t="s">
        <v>353</v>
      </c>
      <c r="AA73" s="768"/>
      <c r="AB73" s="764" t="s">
        <v>131</v>
      </c>
      <c r="AC73" s="768"/>
      <c r="AD73" s="764" t="s">
        <v>132</v>
      </c>
      <c r="AE73" s="769" t="s">
        <v>168</v>
      </c>
      <c r="AF73" s="770" t="str">
        <f t="shared" si="3"/>
        <v/>
      </c>
      <c r="AG73" s="771" t="s">
        <v>354</v>
      </c>
      <c r="AH73" s="772" t="str">
        <f t="shared" si="4"/>
        <v/>
      </c>
      <c r="AI73" s="773"/>
      <c r="AJ73" s="774"/>
      <c r="AK73" s="773"/>
      <c r="AL73" s="776"/>
    </row>
    <row r="74" spans="1:38" ht="36.75" customHeight="1">
      <c r="A74" s="755">
        <f t="shared" si="5"/>
        <v>63</v>
      </c>
      <c r="B74" s="756" t="str">
        <f>IF(基本情報入力シート!C95="","",基本情報入力シート!C95)</f>
        <v/>
      </c>
      <c r="C74" s="757" t="str">
        <f>IF(基本情報入力シート!D95="","",基本情報入力シート!D95)</f>
        <v/>
      </c>
      <c r="D74" s="757" t="str">
        <f>IF(基本情報入力シート!E95="","",基本情報入力シート!E95)</f>
        <v/>
      </c>
      <c r="E74" s="757" t="str">
        <f>IF(基本情報入力シート!F95="","",基本情報入力シート!F95)</f>
        <v/>
      </c>
      <c r="F74" s="757" t="str">
        <f>IF(基本情報入力シート!G95="","",基本情報入力シート!G95)</f>
        <v/>
      </c>
      <c r="G74" s="757" t="str">
        <f>IF(基本情報入力シート!H95="","",基本情報入力シート!H95)</f>
        <v/>
      </c>
      <c r="H74" s="757" t="str">
        <f>IF(基本情報入力シート!I95="","",基本情報入力シート!I95)</f>
        <v/>
      </c>
      <c r="I74" s="757" t="str">
        <f>IF(基本情報入力シート!J95="","",基本情報入力シート!J95)</f>
        <v/>
      </c>
      <c r="J74" s="757" t="str">
        <f>IF(基本情報入力シート!K95="","",基本情報入力シート!K95)</f>
        <v/>
      </c>
      <c r="K74" s="758" t="str">
        <f>IF(基本情報入力シート!L95="","",基本情報入力シート!L95)</f>
        <v/>
      </c>
      <c r="L74" s="759" t="str">
        <f>IF(基本情報入力シート!M95="","",基本情報入力シート!M95)</f>
        <v/>
      </c>
      <c r="M74" s="759" t="str">
        <f>IF(基本情報入力シート!R95="","",基本情報入力シート!R95)</f>
        <v/>
      </c>
      <c r="N74" s="759" t="str">
        <f>IF(基本情報入力シート!W95="","",基本情報入力シート!W95)</f>
        <v/>
      </c>
      <c r="O74" s="755" t="str">
        <f>IF(基本情報入力シート!X95="","",基本情報入力シート!X95)</f>
        <v/>
      </c>
      <c r="P74" s="760" t="str">
        <f>IF(基本情報入力シート!Y95="","",基本情報入力シート!Y95)</f>
        <v/>
      </c>
      <c r="Q74" s="761"/>
      <c r="R74" s="676" t="str">
        <f>IF(基本情報入力シート!Z95="","",基本情報入力シート!Z95)</f>
        <v/>
      </c>
      <c r="S74" s="677" t="str">
        <f>IF(基本情報入力シート!AA95="","",基本情報入力シート!AA95)</f>
        <v/>
      </c>
      <c r="T74" s="762"/>
      <c r="U74" s="763" t="s">
        <v>445</v>
      </c>
      <c r="V74" s="764" t="s">
        <v>100</v>
      </c>
      <c r="W74" s="765"/>
      <c r="X74" s="766" t="s">
        <v>131</v>
      </c>
      <c r="Y74" s="765"/>
      <c r="Z74" s="767" t="s">
        <v>353</v>
      </c>
      <c r="AA74" s="768"/>
      <c r="AB74" s="764" t="s">
        <v>131</v>
      </c>
      <c r="AC74" s="768"/>
      <c r="AD74" s="764" t="s">
        <v>132</v>
      </c>
      <c r="AE74" s="769" t="s">
        <v>168</v>
      </c>
      <c r="AF74" s="770" t="str">
        <f t="shared" si="3"/>
        <v/>
      </c>
      <c r="AG74" s="771" t="s">
        <v>354</v>
      </c>
      <c r="AH74" s="772" t="str">
        <f t="shared" si="4"/>
        <v/>
      </c>
      <c r="AI74" s="773"/>
      <c r="AJ74" s="774"/>
      <c r="AK74" s="773"/>
      <c r="AL74" s="776"/>
    </row>
    <row r="75" spans="1:38" ht="36.75" customHeight="1">
      <c r="A75" s="755">
        <f t="shared" si="5"/>
        <v>64</v>
      </c>
      <c r="B75" s="756" t="str">
        <f>IF(基本情報入力シート!C96="","",基本情報入力シート!C96)</f>
        <v/>
      </c>
      <c r="C75" s="757" t="str">
        <f>IF(基本情報入力シート!D96="","",基本情報入力シート!D96)</f>
        <v/>
      </c>
      <c r="D75" s="757" t="str">
        <f>IF(基本情報入力シート!E96="","",基本情報入力シート!E96)</f>
        <v/>
      </c>
      <c r="E75" s="757" t="str">
        <f>IF(基本情報入力シート!F96="","",基本情報入力シート!F96)</f>
        <v/>
      </c>
      <c r="F75" s="757" t="str">
        <f>IF(基本情報入力シート!G96="","",基本情報入力シート!G96)</f>
        <v/>
      </c>
      <c r="G75" s="757" t="str">
        <f>IF(基本情報入力シート!H96="","",基本情報入力シート!H96)</f>
        <v/>
      </c>
      <c r="H75" s="757" t="str">
        <f>IF(基本情報入力シート!I96="","",基本情報入力シート!I96)</f>
        <v/>
      </c>
      <c r="I75" s="757" t="str">
        <f>IF(基本情報入力シート!J96="","",基本情報入力シート!J96)</f>
        <v/>
      </c>
      <c r="J75" s="757" t="str">
        <f>IF(基本情報入力シート!K96="","",基本情報入力シート!K96)</f>
        <v/>
      </c>
      <c r="K75" s="758" t="str">
        <f>IF(基本情報入力シート!L96="","",基本情報入力シート!L96)</f>
        <v/>
      </c>
      <c r="L75" s="759" t="str">
        <f>IF(基本情報入力シート!M96="","",基本情報入力シート!M96)</f>
        <v/>
      </c>
      <c r="M75" s="759" t="str">
        <f>IF(基本情報入力シート!R96="","",基本情報入力シート!R96)</f>
        <v/>
      </c>
      <c r="N75" s="759" t="str">
        <f>IF(基本情報入力シート!W96="","",基本情報入力シート!W96)</f>
        <v/>
      </c>
      <c r="O75" s="755" t="str">
        <f>IF(基本情報入力シート!X96="","",基本情報入力シート!X96)</f>
        <v/>
      </c>
      <c r="P75" s="760" t="str">
        <f>IF(基本情報入力シート!Y96="","",基本情報入力シート!Y96)</f>
        <v/>
      </c>
      <c r="Q75" s="761"/>
      <c r="R75" s="676" t="str">
        <f>IF(基本情報入力シート!Z96="","",基本情報入力シート!Z96)</f>
        <v/>
      </c>
      <c r="S75" s="677" t="str">
        <f>IF(基本情報入力シート!AA96="","",基本情報入力シート!AA96)</f>
        <v/>
      </c>
      <c r="T75" s="762"/>
      <c r="U75" s="763" t="s">
        <v>445</v>
      </c>
      <c r="V75" s="764" t="s">
        <v>100</v>
      </c>
      <c r="W75" s="765"/>
      <c r="X75" s="766" t="s">
        <v>131</v>
      </c>
      <c r="Y75" s="765"/>
      <c r="Z75" s="767" t="s">
        <v>353</v>
      </c>
      <c r="AA75" s="768"/>
      <c r="AB75" s="764" t="s">
        <v>131</v>
      </c>
      <c r="AC75" s="768"/>
      <c r="AD75" s="764" t="s">
        <v>132</v>
      </c>
      <c r="AE75" s="769" t="s">
        <v>168</v>
      </c>
      <c r="AF75" s="770" t="str">
        <f t="shared" si="3"/>
        <v/>
      </c>
      <c r="AG75" s="771" t="s">
        <v>354</v>
      </c>
      <c r="AH75" s="772" t="str">
        <f t="shared" si="4"/>
        <v/>
      </c>
      <c r="AI75" s="773"/>
      <c r="AJ75" s="774"/>
      <c r="AK75" s="773"/>
      <c r="AL75" s="776"/>
    </row>
    <row r="76" spans="1:38" ht="36.75" customHeight="1">
      <c r="A76" s="755">
        <f t="shared" si="5"/>
        <v>65</v>
      </c>
      <c r="B76" s="756" t="str">
        <f>IF(基本情報入力シート!C97="","",基本情報入力シート!C97)</f>
        <v/>
      </c>
      <c r="C76" s="757" t="str">
        <f>IF(基本情報入力シート!D97="","",基本情報入力シート!D97)</f>
        <v/>
      </c>
      <c r="D76" s="757" t="str">
        <f>IF(基本情報入力シート!E97="","",基本情報入力シート!E97)</f>
        <v/>
      </c>
      <c r="E76" s="757" t="str">
        <f>IF(基本情報入力シート!F97="","",基本情報入力シート!F97)</f>
        <v/>
      </c>
      <c r="F76" s="757" t="str">
        <f>IF(基本情報入力シート!G97="","",基本情報入力シート!G97)</f>
        <v/>
      </c>
      <c r="G76" s="757" t="str">
        <f>IF(基本情報入力シート!H97="","",基本情報入力シート!H97)</f>
        <v/>
      </c>
      <c r="H76" s="757" t="str">
        <f>IF(基本情報入力シート!I97="","",基本情報入力シート!I97)</f>
        <v/>
      </c>
      <c r="I76" s="757" t="str">
        <f>IF(基本情報入力シート!J97="","",基本情報入力シート!J97)</f>
        <v/>
      </c>
      <c r="J76" s="757" t="str">
        <f>IF(基本情報入力シート!K97="","",基本情報入力シート!K97)</f>
        <v/>
      </c>
      <c r="K76" s="758" t="str">
        <f>IF(基本情報入力シート!L97="","",基本情報入力シート!L97)</f>
        <v/>
      </c>
      <c r="L76" s="759" t="str">
        <f>IF(基本情報入力シート!M97="","",基本情報入力シート!M97)</f>
        <v/>
      </c>
      <c r="M76" s="759" t="str">
        <f>IF(基本情報入力シート!R97="","",基本情報入力シート!R97)</f>
        <v/>
      </c>
      <c r="N76" s="759" t="str">
        <f>IF(基本情報入力シート!W97="","",基本情報入力シート!W97)</f>
        <v/>
      </c>
      <c r="O76" s="755" t="str">
        <f>IF(基本情報入力シート!X97="","",基本情報入力シート!X97)</f>
        <v/>
      </c>
      <c r="P76" s="760" t="str">
        <f>IF(基本情報入力シート!Y97="","",基本情報入力シート!Y97)</f>
        <v/>
      </c>
      <c r="Q76" s="761"/>
      <c r="R76" s="676" t="str">
        <f>IF(基本情報入力シート!Z97="","",基本情報入力シート!Z97)</f>
        <v/>
      </c>
      <c r="S76" s="677" t="str">
        <f>IF(基本情報入力シート!AA97="","",基本情報入力シート!AA97)</f>
        <v/>
      </c>
      <c r="T76" s="762"/>
      <c r="U76" s="763" t="s">
        <v>445</v>
      </c>
      <c r="V76" s="764" t="s">
        <v>100</v>
      </c>
      <c r="W76" s="765"/>
      <c r="X76" s="766" t="s">
        <v>131</v>
      </c>
      <c r="Y76" s="765"/>
      <c r="Z76" s="767" t="s">
        <v>353</v>
      </c>
      <c r="AA76" s="768"/>
      <c r="AB76" s="764" t="s">
        <v>131</v>
      </c>
      <c r="AC76" s="768"/>
      <c r="AD76" s="764" t="s">
        <v>132</v>
      </c>
      <c r="AE76" s="769" t="s">
        <v>168</v>
      </c>
      <c r="AF76" s="770" t="str">
        <f t="shared" ref="AF76:AF111" si="6">IF(W76&gt;=1,(AA76*12+AC76)-(W76*12+Y76)+1,"")</f>
        <v/>
      </c>
      <c r="AG76" s="771" t="s">
        <v>354</v>
      </c>
      <c r="AH76" s="772" t="str">
        <f t="shared" ref="AH76:AH111" si="7">IFERROR(ROUNDDOWN(ROUND(R76*S76,0)*U76,0)*AF76,"")</f>
        <v/>
      </c>
      <c r="AI76" s="773"/>
      <c r="AJ76" s="774"/>
      <c r="AK76" s="773"/>
      <c r="AL76" s="776"/>
    </row>
    <row r="77" spans="1:38" ht="36.75" customHeight="1">
      <c r="A77" s="755">
        <f t="shared" ref="A77:A111" si="8">A76+1</f>
        <v>66</v>
      </c>
      <c r="B77" s="756" t="str">
        <f>IF(基本情報入力シート!C98="","",基本情報入力シート!C98)</f>
        <v/>
      </c>
      <c r="C77" s="757" t="str">
        <f>IF(基本情報入力シート!D98="","",基本情報入力シート!D98)</f>
        <v/>
      </c>
      <c r="D77" s="757" t="str">
        <f>IF(基本情報入力シート!E98="","",基本情報入力シート!E98)</f>
        <v/>
      </c>
      <c r="E77" s="757" t="str">
        <f>IF(基本情報入力シート!F98="","",基本情報入力シート!F98)</f>
        <v/>
      </c>
      <c r="F77" s="757" t="str">
        <f>IF(基本情報入力シート!G98="","",基本情報入力シート!G98)</f>
        <v/>
      </c>
      <c r="G77" s="757" t="str">
        <f>IF(基本情報入力シート!H98="","",基本情報入力シート!H98)</f>
        <v/>
      </c>
      <c r="H77" s="757" t="str">
        <f>IF(基本情報入力シート!I98="","",基本情報入力シート!I98)</f>
        <v/>
      </c>
      <c r="I77" s="757" t="str">
        <f>IF(基本情報入力シート!J98="","",基本情報入力シート!J98)</f>
        <v/>
      </c>
      <c r="J77" s="757" t="str">
        <f>IF(基本情報入力シート!K98="","",基本情報入力シート!K98)</f>
        <v/>
      </c>
      <c r="K77" s="758" t="str">
        <f>IF(基本情報入力シート!L98="","",基本情報入力シート!L98)</f>
        <v/>
      </c>
      <c r="L77" s="759" t="str">
        <f>IF(基本情報入力シート!M98="","",基本情報入力シート!M98)</f>
        <v/>
      </c>
      <c r="M77" s="759" t="str">
        <f>IF(基本情報入力シート!R98="","",基本情報入力シート!R98)</f>
        <v/>
      </c>
      <c r="N77" s="759" t="str">
        <f>IF(基本情報入力シート!W98="","",基本情報入力シート!W98)</f>
        <v/>
      </c>
      <c r="O77" s="755" t="str">
        <f>IF(基本情報入力シート!X98="","",基本情報入力シート!X98)</f>
        <v/>
      </c>
      <c r="P77" s="760" t="str">
        <f>IF(基本情報入力シート!Y98="","",基本情報入力シート!Y98)</f>
        <v/>
      </c>
      <c r="Q77" s="761"/>
      <c r="R77" s="676" t="str">
        <f>IF(基本情報入力シート!Z98="","",基本情報入力シート!Z98)</f>
        <v/>
      </c>
      <c r="S77" s="677" t="str">
        <f>IF(基本情報入力シート!AA98="","",基本情報入力シート!AA98)</f>
        <v/>
      </c>
      <c r="T77" s="762"/>
      <c r="U77" s="763" t="s">
        <v>445</v>
      </c>
      <c r="V77" s="764" t="s">
        <v>100</v>
      </c>
      <c r="W77" s="765"/>
      <c r="X77" s="766" t="s">
        <v>131</v>
      </c>
      <c r="Y77" s="765"/>
      <c r="Z77" s="767" t="s">
        <v>353</v>
      </c>
      <c r="AA77" s="768"/>
      <c r="AB77" s="764" t="s">
        <v>131</v>
      </c>
      <c r="AC77" s="768"/>
      <c r="AD77" s="764" t="s">
        <v>132</v>
      </c>
      <c r="AE77" s="769" t="s">
        <v>168</v>
      </c>
      <c r="AF77" s="770" t="str">
        <f t="shared" si="6"/>
        <v/>
      </c>
      <c r="AG77" s="771" t="s">
        <v>354</v>
      </c>
      <c r="AH77" s="772" t="str">
        <f t="shared" si="7"/>
        <v/>
      </c>
      <c r="AI77" s="773"/>
      <c r="AJ77" s="774"/>
      <c r="AK77" s="773"/>
      <c r="AL77" s="776"/>
    </row>
    <row r="78" spans="1:38" ht="36.75" customHeight="1">
      <c r="A78" s="755">
        <f t="shared" si="8"/>
        <v>67</v>
      </c>
      <c r="B78" s="756" t="str">
        <f>IF(基本情報入力シート!C99="","",基本情報入力シート!C99)</f>
        <v/>
      </c>
      <c r="C78" s="757" t="str">
        <f>IF(基本情報入力シート!D99="","",基本情報入力シート!D99)</f>
        <v/>
      </c>
      <c r="D78" s="757" t="str">
        <f>IF(基本情報入力シート!E99="","",基本情報入力シート!E99)</f>
        <v/>
      </c>
      <c r="E78" s="757" t="str">
        <f>IF(基本情報入力シート!F99="","",基本情報入力シート!F99)</f>
        <v/>
      </c>
      <c r="F78" s="757" t="str">
        <f>IF(基本情報入力シート!G99="","",基本情報入力シート!G99)</f>
        <v/>
      </c>
      <c r="G78" s="757" t="str">
        <f>IF(基本情報入力シート!H99="","",基本情報入力シート!H99)</f>
        <v/>
      </c>
      <c r="H78" s="757" t="str">
        <f>IF(基本情報入力シート!I99="","",基本情報入力シート!I99)</f>
        <v/>
      </c>
      <c r="I78" s="757" t="str">
        <f>IF(基本情報入力シート!J99="","",基本情報入力シート!J99)</f>
        <v/>
      </c>
      <c r="J78" s="757" t="str">
        <f>IF(基本情報入力シート!K99="","",基本情報入力シート!K99)</f>
        <v/>
      </c>
      <c r="K78" s="758" t="str">
        <f>IF(基本情報入力シート!L99="","",基本情報入力シート!L99)</f>
        <v/>
      </c>
      <c r="L78" s="759" t="str">
        <f>IF(基本情報入力シート!M99="","",基本情報入力シート!M99)</f>
        <v/>
      </c>
      <c r="M78" s="759" t="str">
        <f>IF(基本情報入力シート!R99="","",基本情報入力シート!R99)</f>
        <v/>
      </c>
      <c r="N78" s="759" t="str">
        <f>IF(基本情報入力シート!W99="","",基本情報入力シート!W99)</f>
        <v/>
      </c>
      <c r="O78" s="755" t="str">
        <f>IF(基本情報入力シート!X99="","",基本情報入力シート!X99)</f>
        <v/>
      </c>
      <c r="P78" s="760" t="str">
        <f>IF(基本情報入力シート!Y99="","",基本情報入力シート!Y99)</f>
        <v/>
      </c>
      <c r="Q78" s="761"/>
      <c r="R78" s="676" t="str">
        <f>IF(基本情報入力シート!Z99="","",基本情報入力シート!Z99)</f>
        <v/>
      </c>
      <c r="S78" s="677" t="str">
        <f>IF(基本情報入力シート!AA99="","",基本情報入力シート!AA99)</f>
        <v/>
      </c>
      <c r="T78" s="762"/>
      <c r="U78" s="763" t="s">
        <v>445</v>
      </c>
      <c r="V78" s="764" t="s">
        <v>100</v>
      </c>
      <c r="W78" s="765"/>
      <c r="X78" s="766" t="s">
        <v>131</v>
      </c>
      <c r="Y78" s="765"/>
      <c r="Z78" s="767" t="s">
        <v>353</v>
      </c>
      <c r="AA78" s="768"/>
      <c r="AB78" s="764" t="s">
        <v>131</v>
      </c>
      <c r="AC78" s="768"/>
      <c r="AD78" s="764" t="s">
        <v>132</v>
      </c>
      <c r="AE78" s="769" t="s">
        <v>168</v>
      </c>
      <c r="AF78" s="770" t="str">
        <f t="shared" si="6"/>
        <v/>
      </c>
      <c r="AG78" s="771" t="s">
        <v>354</v>
      </c>
      <c r="AH78" s="772" t="str">
        <f t="shared" si="7"/>
        <v/>
      </c>
      <c r="AI78" s="773"/>
      <c r="AJ78" s="774"/>
      <c r="AK78" s="773"/>
      <c r="AL78" s="776"/>
    </row>
    <row r="79" spans="1:38" ht="36.75" customHeight="1">
      <c r="A79" s="755">
        <f t="shared" si="8"/>
        <v>68</v>
      </c>
      <c r="B79" s="756" t="str">
        <f>IF(基本情報入力シート!C100="","",基本情報入力シート!C100)</f>
        <v/>
      </c>
      <c r="C79" s="757" t="str">
        <f>IF(基本情報入力シート!D100="","",基本情報入力シート!D100)</f>
        <v/>
      </c>
      <c r="D79" s="757" t="str">
        <f>IF(基本情報入力シート!E100="","",基本情報入力シート!E100)</f>
        <v/>
      </c>
      <c r="E79" s="757" t="str">
        <f>IF(基本情報入力シート!F100="","",基本情報入力シート!F100)</f>
        <v/>
      </c>
      <c r="F79" s="757" t="str">
        <f>IF(基本情報入力シート!G100="","",基本情報入力シート!G100)</f>
        <v/>
      </c>
      <c r="G79" s="757" t="str">
        <f>IF(基本情報入力シート!H100="","",基本情報入力シート!H100)</f>
        <v/>
      </c>
      <c r="H79" s="757" t="str">
        <f>IF(基本情報入力シート!I100="","",基本情報入力シート!I100)</f>
        <v/>
      </c>
      <c r="I79" s="757" t="str">
        <f>IF(基本情報入力シート!J100="","",基本情報入力シート!J100)</f>
        <v/>
      </c>
      <c r="J79" s="757" t="str">
        <f>IF(基本情報入力シート!K100="","",基本情報入力シート!K100)</f>
        <v/>
      </c>
      <c r="K79" s="758" t="str">
        <f>IF(基本情報入力シート!L100="","",基本情報入力シート!L100)</f>
        <v/>
      </c>
      <c r="L79" s="759" t="str">
        <f>IF(基本情報入力シート!M100="","",基本情報入力シート!M100)</f>
        <v/>
      </c>
      <c r="M79" s="759" t="str">
        <f>IF(基本情報入力シート!R100="","",基本情報入力シート!R100)</f>
        <v/>
      </c>
      <c r="N79" s="759" t="str">
        <f>IF(基本情報入力シート!W100="","",基本情報入力シート!W100)</f>
        <v/>
      </c>
      <c r="O79" s="755" t="str">
        <f>IF(基本情報入力シート!X100="","",基本情報入力シート!X100)</f>
        <v/>
      </c>
      <c r="P79" s="760" t="str">
        <f>IF(基本情報入力シート!Y100="","",基本情報入力シート!Y100)</f>
        <v/>
      </c>
      <c r="Q79" s="761"/>
      <c r="R79" s="676" t="str">
        <f>IF(基本情報入力シート!Z100="","",基本情報入力シート!Z100)</f>
        <v/>
      </c>
      <c r="S79" s="677" t="str">
        <f>IF(基本情報入力シート!AA100="","",基本情報入力シート!AA100)</f>
        <v/>
      </c>
      <c r="T79" s="762"/>
      <c r="U79" s="763" t="s">
        <v>445</v>
      </c>
      <c r="V79" s="764" t="s">
        <v>100</v>
      </c>
      <c r="W79" s="765"/>
      <c r="X79" s="766" t="s">
        <v>131</v>
      </c>
      <c r="Y79" s="765"/>
      <c r="Z79" s="767" t="s">
        <v>353</v>
      </c>
      <c r="AA79" s="768"/>
      <c r="AB79" s="764" t="s">
        <v>131</v>
      </c>
      <c r="AC79" s="768"/>
      <c r="AD79" s="764" t="s">
        <v>132</v>
      </c>
      <c r="AE79" s="769" t="s">
        <v>168</v>
      </c>
      <c r="AF79" s="770" t="str">
        <f t="shared" si="6"/>
        <v/>
      </c>
      <c r="AG79" s="771" t="s">
        <v>354</v>
      </c>
      <c r="AH79" s="772" t="str">
        <f t="shared" si="7"/>
        <v/>
      </c>
      <c r="AI79" s="773"/>
      <c r="AJ79" s="774"/>
      <c r="AK79" s="773"/>
      <c r="AL79" s="776"/>
    </row>
    <row r="80" spans="1:38" ht="36.75" customHeight="1">
      <c r="A80" s="755">
        <f t="shared" si="8"/>
        <v>69</v>
      </c>
      <c r="B80" s="756" t="str">
        <f>IF(基本情報入力シート!C101="","",基本情報入力シート!C101)</f>
        <v/>
      </c>
      <c r="C80" s="757" t="str">
        <f>IF(基本情報入力シート!D101="","",基本情報入力シート!D101)</f>
        <v/>
      </c>
      <c r="D80" s="757" t="str">
        <f>IF(基本情報入力シート!E101="","",基本情報入力シート!E101)</f>
        <v/>
      </c>
      <c r="E80" s="757" t="str">
        <f>IF(基本情報入力シート!F101="","",基本情報入力シート!F101)</f>
        <v/>
      </c>
      <c r="F80" s="757" t="str">
        <f>IF(基本情報入力シート!G101="","",基本情報入力シート!G101)</f>
        <v/>
      </c>
      <c r="G80" s="757" t="str">
        <f>IF(基本情報入力シート!H101="","",基本情報入力シート!H101)</f>
        <v/>
      </c>
      <c r="H80" s="757" t="str">
        <f>IF(基本情報入力シート!I101="","",基本情報入力シート!I101)</f>
        <v/>
      </c>
      <c r="I80" s="757" t="str">
        <f>IF(基本情報入力シート!J101="","",基本情報入力シート!J101)</f>
        <v/>
      </c>
      <c r="J80" s="757" t="str">
        <f>IF(基本情報入力シート!K101="","",基本情報入力シート!K101)</f>
        <v/>
      </c>
      <c r="K80" s="758" t="str">
        <f>IF(基本情報入力シート!L101="","",基本情報入力シート!L101)</f>
        <v/>
      </c>
      <c r="L80" s="759" t="str">
        <f>IF(基本情報入力シート!M101="","",基本情報入力シート!M101)</f>
        <v/>
      </c>
      <c r="M80" s="759" t="str">
        <f>IF(基本情報入力シート!R101="","",基本情報入力シート!R101)</f>
        <v/>
      </c>
      <c r="N80" s="759" t="str">
        <f>IF(基本情報入力シート!W101="","",基本情報入力シート!W101)</f>
        <v/>
      </c>
      <c r="O80" s="755" t="str">
        <f>IF(基本情報入力シート!X101="","",基本情報入力シート!X101)</f>
        <v/>
      </c>
      <c r="P80" s="760" t="str">
        <f>IF(基本情報入力シート!Y101="","",基本情報入力シート!Y101)</f>
        <v/>
      </c>
      <c r="Q80" s="761"/>
      <c r="R80" s="676" t="str">
        <f>IF(基本情報入力シート!Z101="","",基本情報入力シート!Z101)</f>
        <v/>
      </c>
      <c r="S80" s="677" t="str">
        <f>IF(基本情報入力シート!AA101="","",基本情報入力シート!AA101)</f>
        <v/>
      </c>
      <c r="T80" s="762"/>
      <c r="U80" s="763" t="s">
        <v>445</v>
      </c>
      <c r="V80" s="764" t="s">
        <v>100</v>
      </c>
      <c r="W80" s="765"/>
      <c r="X80" s="766" t="s">
        <v>131</v>
      </c>
      <c r="Y80" s="765"/>
      <c r="Z80" s="767" t="s">
        <v>353</v>
      </c>
      <c r="AA80" s="768"/>
      <c r="AB80" s="764" t="s">
        <v>131</v>
      </c>
      <c r="AC80" s="768"/>
      <c r="AD80" s="764" t="s">
        <v>132</v>
      </c>
      <c r="AE80" s="769" t="s">
        <v>168</v>
      </c>
      <c r="AF80" s="770" t="str">
        <f t="shared" si="6"/>
        <v/>
      </c>
      <c r="AG80" s="771" t="s">
        <v>354</v>
      </c>
      <c r="AH80" s="772" t="str">
        <f t="shared" si="7"/>
        <v/>
      </c>
      <c r="AI80" s="773"/>
      <c r="AJ80" s="774"/>
      <c r="AK80" s="773"/>
      <c r="AL80" s="776"/>
    </row>
    <row r="81" spans="1:38" ht="36.75" customHeight="1">
      <c r="A81" s="755">
        <f t="shared" si="8"/>
        <v>70</v>
      </c>
      <c r="B81" s="756" t="str">
        <f>IF(基本情報入力シート!C102="","",基本情報入力シート!C102)</f>
        <v/>
      </c>
      <c r="C81" s="757" t="str">
        <f>IF(基本情報入力シート!D102="","",基本情報入力シート!D102)</f>
        <v/>
      </c>
      <c r="D81" s="757" t="str">
        <f>IF(基本情報入力シート!E102="","",基本情報入力シート!E102)</f>
        <v/>
      </c>
      <c r="E81" s="757" t="str">
        <f>IF(基本情報入力シート!F102="","",基本情報入力シート!F102)</f>
        <v/>
      </c>
      <c r="F81" s="757" t="str">
        <f>IF(基本情報入力シート!G102="","",基本情報入力シート!G102)</f>
        <v/>
      </c>
      <c r="G81" s="757" t="str">
        <f>IF(基本情報入力シート!H102="","",基本情報入力シート!H102)</f>
        <v/>
      </c>
      <c r="H81" s="757" t="str">
        <f>IF(基本情報入力シート!I102="","",基本情報入力シート!I102)</f>
        <v/>
      </c>
      <c r="I81" s="757" t="str">
        <f>IF(基本情報入力シート!J102="","",基本情報入力シート!J102)</f>
        <v/>
      </c>
      <c r="J81" s="757" t="str">
        <f>IF(基本情報入力シート!K102="","",基本情報入力シート!K102)</f>
        <v/>
      </c>
      <c r="K81" s="758" t="str">
        <f>IF(基本情報入力シート!L102="","",基本情報入力シート!L102)</f>
        <v/>
      </c>
      <c r="L81" s="759" t="str">
        <f>IF(基本情報入力シート!M102="","",基本情報入力シート!M102)</f>
        <v/>
      </c>
      <c r="M81" s="759" t="str">
        <f>IF(基本情報入力シート!R102="","",基本情報入力シート!R102)</f>
        <v/>
      </c>
      <c r="N81" s="759" t="str">
        <f>IF(基本情報入力シート!W102="","",基本情報入力シート!W102)</f>
        <v/>
      </c>
      <c r="O81" s="755" t="str">
        <f>IF(基本情報入力シート!X102="","",基本情報入力シート!X102)</f>
        <v/>
      </c>
      <c r="P81" s="760" t="str">
        <f>IF(基本情報入力シート!Y102="","",基本情報入力シート!Y102)</f>
        <v/>
      </c>
      <c r="Q81" s="761"/>
      <c r="R81" s="676" t="str">
        <f>IF(基本情報入力シート!Z102="","",基本情報入力シート!Z102)</f>
        <v/>
      </c>
      <c r="S81" s="677" t="str">
        <f>IF(基本情報入力シート!AA102="","",基本情報入力シート!AA102)</f>
        <v/>
      </c>
      <c r="T81" s="762"/>
      <c r="U81" s="763" t="s">
        <v>445</v>
      </c>
      <c r="V81" s="764" t="s">
        <v>100</v>
      </c>
      <c r="W81" s="765"/>
      <c r="X81" s="766" t="s">
        <v>131</v>
      </c>
      <c r="Y81" s="765"/>
      <c r="Z81" s="767" t="s">
        <v>353</v>
      </c>
      <c r="AA81" s="768"/>
      <c r="AB81" s="764" t="s">
        <v>131</v>
      </c>
      <c r="AC81" s="768"/>
      <c r="AD81" s="764" t="s">
        <v>132</v>
      </c>
      <c r="AE81" s="769" t="s">
        <v>168</v>
      </c>
      <c r="AF81" s="770" t="str">
        <f t="shared" si="6"/>
        <v/>
      </c>
      <c r="AG81" s="771" t="s">
        <v>354</v>
      </c>
      <c r="AH81" s="772" t="str">
        <f t="shared" si="7"/>
        <v/>
      </c>
      <c r="AI81" s="773"/>
      <c r="AJ81" s="774"/>
      <c r="AK81" s="773"/>
      <c r="AL81" s="776"/>
    </row>
    <row r="82" spans="1:38" ht="36.75" customHeight="1">
      <c r="A82" s="755">
        <f t="shared" si="8"/>
        <v>71</v>
      </c>
      <c r="B82" s="756" t="str">
        <f>IF(基本情報入力シート!C103="","",基本情報入力シート!C103)</f>
        <v/>
      </c>
      <c r="C82" s="757" t="str">
        <f>IF(基本情報入力シート!D103="","",基本情報入力シート!D103)</f>
        <v/>
      </c>
      <c r="D82" s="757" t="str">
        <f>IF(基本情報入力シート!E103="","",基本情報入力シート!E103)</f>
        <v/>
      </c>
      <c r="E82" s="757" t="str">
        <f>IF(基本情報入力シート!F103="","",基本情報入力シート!F103)</f>
        <v/>
      </c>
      <c r="F82" s="757" t="str">
        <f>IF(基本情報入力シート!G103="","",基本情報入力シート!G103)</f>
        <v/>
      </c>
      <c r="G82" s="757" t="str">
        <f>IF(基本情報入力シート!H103="","",基本情報入力シート!H103)</f>
        <v/>
      </c>
      <c r="H82" s="757" t="str">
        <f>IF(基本情報入力シート!I103="","",基本情報入力シート!I103)</f>
        <v/>
      </c>
      <c r="I82" s="757" t="str">
        <f>IF(基本情報入力シート!J103="","",基本情報入力シート!J103)</f>
        <v/>
      </c>
      <c r="J82" s="757" t="str">
        <f>IF(基本情報入力シート!K103="","",基本情報入力シート!K103)</f>
        <v/>
      </c>
      <c r="K82" s="758" t="str">
        <f>IF(基本情報入力シート!L103="","",基本情報入力シート!L103)</f>
        <v/>
      </c>
      <c r="L82" s="759" t="str">
        <f>IF(基本情報入力シート!M103="","",基本情報入力シート!M103)</f>
        <v/>
      </c>
      <c r="M82" s="759" t="str">
        <f>IF(基本情報入力シート!R103="","",基本情報入力シート!R103)</f>
        <v/>
      </c>
      <c r="N82" s="759" t="str">
        <f>IF(基本情報入力シート!W103="","",基本情報入力シート!W103)</f>
        <v/>
      </c>
      <c r="O82" s="755" t="str">
        <f>IF(基本情報入力シート!X103="","",基本情報入力シート!X103)</f>
        <v/>
      </c>
      <c r="P82" s="760" t="str">
        <f>IF(基本情報入力シート!Y103="","",基本情報入力シート!Y103)</f>
        <v/>
      </c>
      <c r="Q82" s="761"/>
      <c r="R82" s="676" t="str">
        <f>IF(基本情報入力シート!Z103="","",基本情報入力シート!Z103)</f>
        <v/>
      </c>
      <c r="S82" s="677" t="str">
        <f>IF(基本情報入力シート!AA103="","",基本情報入力シート!AA103)</f>
        <v/>
      </c>
      <c r="T82" s="762"/>
      <c r="U82" s="763" t="s">
        <v>445</v>
      </c>
      <c r="V82" s="764" t="s">
        <v>100</v>
      </c>
      <c r="W82" s="765"/>
      <c r="X82" s="766" t="s">
        <v>131</v>
      </c>
      <c r="Y82" s="765"/>
      <c r="Z82" s="767" t="s">
        <v>353</v>
      </c>
      <c r="AA82" s="768"/>
      <c r="AB82" s="764" t="s">
        <v>131</v>
      </c>
      <c r="AC82" s="768"/>
      <c r="AD82" s="764" t="s">
        <v>132</v>
      </c>
      <c r="AE82" s="769" t="s">
        <v>168</v>
      </c>
      <c r="AF82" s="770" t="str">
        <f t="shared" si="6"/>
        <v/>
      </c>
      <c r="AG82" s="771" t="s">
        <v>354</v>
      </c>
      <c r="AH82" s="772" t="str">
        <f t="shared" si="7"/>
        <v/>
      </c>
      <c r="AI82" s="773"/>
      <c r="AJ82" s="774"/>
      <c r="AK82" s="773"/>
      <c r="AL82" s="776"/>
    </row>
    <row r="83" spans="1:38" ht="36.75" customHeight="1">
      <c r="A83" s="755">
        <f t="shared" si="8"/>
        <v>72</v>
      </c>
      <c r="B83" s="756" t="str">
        <f>IF(基本情報入力シート!C104="","",基本情報入力シート!C104)</f>
        <v/>
      </c>
      <c r="C83" s="757" t="str">
        <f>IF(基本情報入力シート!D104="","",基本情報入力シート!D104)</f>
        <v/>
      </c>
      <c r="D83" s="757" t="str">
        <f>IF(基本情報入力シート!E104="","",基本情報入力シート!E104)</f>
        <v/>
      </c>
      <c r="E83" s="757" t="str">
        <f>IF(基本情報入力シート!F104="","",基本情報入力シート!F104)</f>
        <v/>
      </c>
      <c r="F83" s="757" t="str">
        <f>IF(基本情報入力シート!G104="","",基本情報入力シート!G104)</f>
        <v/>
      </c>
      <c r="G83" s="757" t="str">
        <f>IF(基本情報入力シート!H104="","",基本情報入力シート!H104)</f>
        <v/>
      </c>
      <c r="H83" s="757" t="str">
        <f>IF(基本情報入力シート!I104="","",基本情報入力シート!I104)</f>
        <v/>
      </c>
      <c r="I83" s="757" t="str">
        <f>IF(基本情報入力シート!J104="","",基本情報入力シート!J104)</f>
        <v/>
      </c>
      <c r="J83" s="757" t="str">
        <f>IF(基本情報入力シート!K104="","",基本情報入力シート!K104)</f>
        <v/>
      </c>
      <c r="K83" s="758" t="str">
        <f>IF(基本情報入力シート!L104="","",基本情報入力シート!L104)</f>
        <v/>
      </c>
      <c r="L83" s="759" t="str">
        <f>IF(基本情報入力シート!M104="","",基本情報入力シート!M104)</f>
        <v/>
      </c>
      <c r="M83" s="759" t="str">
        <f>IF(基本情報入力シート!R104="","",基本情報入力シート!R104)</f>
        <v/>
      </c>
      <c r="N83" s="759" t="str">
        <f>IF(基本情報入力シート!W104="","",基本情報入力シート!W104)</f>
        <v/>
      </c>
      <c r="O83" s="755" t="str">
        <f>IF(基本情報入力シート!X104="","",基本情報入力シート!X104)</f>
        <v/>
      </c>
      <c r="P83" s="760" t="str">
        <f>IF(基本情報入力シート!Y104="","",基本情報入力シート!Y104)</f>
        <v/>
      </c>
      <c r="Q83" s="761"/>
      <c r="R83" s="676" t="str">
        <f>IF(基本情報入力シート!Z104="","",基本情報入力シート!Z104)</f>
        <v/>
      </c>
      <c r="S83" s="677" t="str">
        <f>IF(基本情報入力シート!AA104="","",基本情報入力シート!AA104)</f>
        <v/>
      </c>
      <c r="T83" s="762"/>
      <c r="U83" s="763" t="s">
        <v>445</v>
      </c>
      <c r="V83" s="764" t="s">
        <v>100</v>
      </c>
      <c r="W83" s="765"/>
      <c r="X83" s="766" t="s">
        <v>131</v>
      </c>
      <c r="Y83" s="765"/>
      <c r="Z83" s="767" t="s">
        <v>353</v>
      </c>
      <c r="AA83" s="768"/>
      <c r="AB83" s="764" t="s">
        <v>131</v>
      </c>
      <c r="AC83" s="768"/>
      <c r="AD83" s="764" t="s">
        <v>132</v>
      </c>
      <c r="AE83" s="769" t="s">
        <v>168</v>
      </c>
      <c r="AF83" s="770" t="str">
        <f t="shared" si="6"/>
        <v/>
      </c>
      <c r="AG83" s="771" t="s">
        <v>354</v>
      </c>
      <c r="AH83" s="772" t="str">
        <f t="shared" si="7"/>
        <v/>
      </c>
      <c r="AI83" s="773"/>
      <c r="AJ83" s="774"/>
      <c r="AK83" s="773"/>
      <c r="AL83" s="776"/>
    </row>
    <row r="84" spans="1:38" ht="36.75" customHeight="1">
      <c r="A84" s="755">
        <f t="shared" si="8"/>
        <v>73</v>
      </c>
      <c r="B84" s="756" t="str">
        <f>IF(基本情報入力シート!C105="","",基本情報入力シート!C105)</f>
        <v/>
      </c>
      <c r="C84" s="757" t="str">
        <f>IF(基本情報入力シート!D105="","",基本情報入力シート!D105)</f>
        <v/>
      </c>
      <c r="D84" s="757" t="str">
        <f>IF(基本情報入力シート!E105="","",基本情報入力シート!E105)</f>
        <v/>
      </c>
      <c r="E84" s="757" t="str">
        <f>IF(基本情報入力シート!F105="","",基本情報入力シート!F105)</f>
        <v/>
      </c>
      <c r="F84" s="757" t="str">
        <f>IF(基本情報入力シート!G105="","",基本情報入力シート!G105)</f>
        <v/>
      </c>
      <c r="G84" s="757" t="str">
        <f>IF(基本情報入力シート!H105="","",基本情報入力シート!H105)</f>
        <v/>
      </c>
      <c r="H84" s="757" t="str">
        <f>IF(基本情報入力シート!I105="","",基本情報入力シート!I105)</f>
        <v/>
      </c>
      <c r="I84" s="757" t="str">
        <f>IF(基本情報入力シート!J105="","",基本情報入力シート!J105)</f>
        <v/>
      </c>
      <c r="J84" s="757" t="str">
        <f>IF(基本情報入力シート!K105="","",基本情報入力シート!K105)</f>
        <v/>
      </c>
      <c r="K84" s="758" t="str">
        <f>IF(基本情報入力シート!L105="","",基本情報入力シート!L105)</f>
        <v/>
      </c>
      <c r="L84" s="759" t="str">
        <f>IF(基本情報入力シート!M105="","",基本情報入力シート!M105)</f>
        <v/>
      </c>
      <c r="M84" s="759" t="str">
        <f>IF(基本情報入力シート!R105="","",基本情報入力シート!R105)</f>
        <v/>
      </c>
      <c r="N84" s="759" t="str">
        <f>IF(基本情報入力シート!W105="","",基本情報入力シート!W105)</f>
        <v/>
      </c>
      <c r="O84" s="755" t="str">
        <f>IF(基本情報入力シート!X105="","",基本情報入力シート!X105)</f>
        <v/>
      </c>
      <c r="P84" s="760" t="str">
        <f>IF(基本情報入力シート!Y105="","",基本情報入力シート!Y105)</f>
        <v/>
      </c>
      <c r="Q84" s="761"/>
      <c r="R84" s="676" t="str">
        <f>IF(基本情報入力シート!Z105="","",基本情報入力シート!Z105)</f>
        <v/>
      </c>
      <c r="S84" s="677" t="str">
        <f>IF(基本情報入力シート!AA105="","",基本情報入力シート!AA105)</f>
        <v/>
      </c>
      <c r="T84" s="762"/>
      <c r="U84" s="763" t="s">
        <v>445</v>
      </c>
      <c r="V84" s="764" t="s">
        <v>100</v>
      </c>
      <c r="W84" s="765"/>
      <c r="X84" s="766" t="s">
        <v>131</v>
      </c>
      <c r="Y84" s="765"/>
      <c r="Z84" s="767" t="s">
        <v>353</v>
      </c>
      <c r="AA84" s="768"/>
      <c r="AB84" s="764" t="s">
        <v>131</v>
      </c>
      <c r="AC84" s="768"/>
      <c r="AD84" s="764" t="s">
        <v>132</v>
      </c>
      <c r="AE84" s="769" t="s">
        <v>168</v>
      </c>
      <c r="AF84" s="770" t="str">
        <f t="shared" si="6"/>
        <v/>
      </c>
      <c r="AG84" s="771" t="s">
        <v>354</v>
      </c>
      <c r="AH84" s="772" t="str">
        <f t="shared" si="7"/>
        <v/>
      </c>
      <c r="AI84" s="773"/>
      <c r="AJ84" s="774"/>
      <c r="AK84" s="773"/>
      <c r="AL84" s="776"/>
    </row>
    <row r="85" spans="1:38" ht="36.75" customHeight="1">
      <c r="A85" s="755">
        <f t="shared" si="8"/>
        <v>74</v>
      </c>
      <c r="B85" s="756" t="str">
        <f>IF(基本情報入力シート!C106="","",基本情報入力シート!C106)</f>
        <v/>
      </c>
      <c r="C85" s="757" t="str">
        <f>IF(基本情報入力シート!D106="","",基本情報入力シート!D106)</f>
        <v/>
      </c>
      <c r="D85" s="757" t="str">
        <f>IF(基本情報入力シート!E106="","",基本情報入力シート!E106)</f>
        <v/>
      </c>
      <c r="E85" s="757" t="str">
        <f>IF(基本情報入力シート!F106="","",基本情報入力シート!F106)</f>
        <v/>
      </c>
      <c r="F85" s="757" t="str">
        <f>IF(基本情報入力シート!G106="","",基本情報入力シート!G106)</f>
        <v/>
      </c>
      <c r="G85" s="757" t="str">
        <f>IF(基本情報入力シート!H106="","",基本情報入力シート!H106)</f>
        <v/>
      </c>
      <c r="H85" s="757" t="str">
        <f>IF(基本情報入力シート!I106="","",基本情報入力シート!I106)</f>
        <v/>
      </c>
      <c r="I85" s="757" t="str">
        <f>IF(基本情報入力シート!J106="","",基本情報入力シート!J106)</f>
        <v/>
      </c>
      <c r="J85" s="757" t="str">
        <f>IF(基本情報入力シート!K106="","",基本情報入力シート!K106)</f>
        <v/>
      </c>
      <c r="K85" s="758" t="str">
        <f>IF(基本情報入力シート!L106="","",基本情報入力シート!L106)</f>
        <v/>
      </c>
      <c r="L85" s="759" t="str">
        <f>IF(基本情報入力シート!M106="","",基本情報入力シート!M106)</f>
        <v/>
      </c>
      <c r="M85" s="759" t="str">
        <f>IF(基本情報入力シート!R106="","",基本情報入力シート!R106)</f>
        <v/>
      </c>
      <c r="N85" s="759" t="str">
        <f>IF(基本情報入力シート!W106="","",基本情報入力シート!W106)</f>
        <v/>
      </c>
      <c r="O85" s="755" t="str">
        <f>IF(基本情報入力シート!X106="","",基本情報入力シート!X106)</f>
        <v/>
      </c>
      <c r="P85" s="760" t="str">
        <f>IF(基本情報入力シート!Y106="","",基本情報入力シート!Y106)</f>
        <v/>
      </c>
      <c r="Q85" s="761"/>
      <c r="R85" s="676" t="str">
        <f>IF(基本情報入力シート!Z106="","",基本情報入力シート!Z106)</f>
        <v/>
      </c>
      <c r="S85" s="677" t="str">
        <f>IF(基本情報入力シート!AA106="","",基本情報入力シート!AA106)</f>
        <v/>
      </c>
      <c r="T85" s="762"/>
      <c r="U85" s="763" t="s">
        <v>445</v>
      </c>
      <c r="V85" s="764" t="s">
        <v>100</v>
      </c>
      <c r="W85" s="765"/>
      <c r="X85" s="766" t="s">
        <v>131</v>
      </c>
      <c r="Y85" s="765"/>
      <c r="Z85" s="767" t="s">
        <v>353</v>
      </c>
      <c r="AA85" s="768"/>
      <c r="AB85" s="764" t="s">
        <v>131</v>
      </c>
      <c r="AC85" s="768"/>
      <c r="AD85" s="764" t="s">
        <v>132</v>
      </c>
      <c r="AE85" s="769" t="s">
        <v>168</v>
      </c>
      <c r="AF85" s="770" t="str">
        <f t="shared" si="6"/>
        <v/>
      </c>
      <c r="AG85" s="771" t="s">
        <v>354</v>
      </c>
      <c r="AH85" s="772" t="str">
        <f t="shared" si="7"/>
        <v/>
      </c>
      <c r="AI85" s="773"/>
      <c r="AJ85" s="774"/>
      <c r="AK85" s="773"/>
      <c r="AL85" s="776"/>
    </row>
    <row r="86" spans="1:38" ht="36.75" customHeight="1">
      <c r="A86" s="755">
        <f t="shared" si="8"/>
        <v>75</v>
      </c>
      <c r="B86" s="756" t="str">
        <f>IF(基本情報入力シート!C107="","",基本情報入力シート!C107)</f>
        <v/>
      </c>
      <c r="C86" s="757" t="str">
        <f>IF(基本情報入力シート!D107="","",基本情報入力シート!D107)</f>
        <v/>
      </c>
      <c r="D86" s="757" t="str">
        <f>IF(基本情報入力シート!E107="","",基本情報入力シート!E107)</f>
        <v/>
      </c>
      <c r="E86" s="757" t="str">
        <f>IF(基本情報入力シート!F107="","",基本情報入力シート!F107)</f>
        <v/>
      </c>
      <c r="F86" s="757" t="str">
        <f>IF(基本情報入力シート!G107="","",基本情報入力シート!G107)</f>
        <v/>
      </c>
      <c r="G86" s="757" t="str">
        <f>IF(基本情報入力シート!H107="","",基本情報入力シート!H107)</f>
        <v/>
      </c>
      <c r="H86" s="757" t="str">
        <f>IF(基本情報入力シート!I107="","",基本情報入力シート!I107)</f>
        <v/>
      </c>
      <c r="I86" s="757" t="str">
        <f>IF(基本情報入力シート!J107="","",基本情報入力シート!J107)</f>
        <v/>
      </c>
      <c r="J86" s="757" t="str">
        <f>IF(基本情報入力シート!K107="","",基本情報入力シート!K107)</f>
        <v/>
      </c>
      <c r="K86" s="758" t="str">
        <f>IF(基本情報入力シート!L107="","",基本情報入力シート!L107)</f>
        <v/>
      </c>
      <c r="L86" s="759" t="str">
        <f>IF(基本情報入力シート!M107="","",基本情報入力シート!M107)</f>
        <v/>
      </c>
      <c r="M86" s="759" t="str">
        <f>IF(基本情報入力シート!R107="","",基本情報入力シート!R107)</f>
        <v/>
      </c>
      <c r="N86" s="759" t="str">
        <f>IF(基本情報入力シート!W107="","",基本情報入力シート!W107)</f>
        <v/>
      </c>
      <c r="O86" s="755" t="str">
        <f>IF(基本情報入力シート!X107="","",基本情報入力シート!X107)</f>
        <v/>
      </c>
      <c r="P86" s="760" t="str">
        <f>IF(基本情報入力シート!Y107="","",基本情報入力シート!Y107)</f>
        <v/>
      </c>
      <c r="Q86" s="761"/>
      <c r="R86" s="676" t="str">
        <f>IF(基本情報入力シート!Z107="","",基本情報入力シート!Z107)</f>
        <v/>
      </c>
      <c r="S86" s="677" t="str">
        <f>IF(基本情報入力シート!AA107="","",基本情報入力シート!AA107)</f>
        <v/>
      </c>
      <c r="T86" s="762"/>
      <c r="U86" s="763" t="s">
        <v>445</v>
      </c>
      <c r="V86" s="764" t="s">
        <v>100</v>
      </c>
      <c r="W86" s="765"/>
      <c r="X86" s="766" t="s">
        <v>131</v>
      </c>
      <c r="Y86" s="765"/>
      <c r="Z86" s="767" t="s">
        <v>353</v>
      </c>
      <c r="AA86" s="768"/>
      <c r="AB86" s="764" t="s">
        <v>131</v>
      </c>
      <c r="AC86" s="768"/>
      <c r="AD86" s="764" t="s">
        <v>132</v>
      </c>
      <c r="AE86" s="769" t="s">
        <v>168</v>
      </c>
      <c r="AF86" s="770" t="str">
        <f t="shared" si="6"/>
        <v/>
      </c>
      <c r="AG86" s="771" t="s">
        <v>354</v>
      </c>
      <c r="AH86" s="772" t="str">
        <f t="shared" si="7"/>
        <v/>
      </c>
      <c r="AI86" s="773"/>
      <c r="AJ86" s="774"/>
      <c r="AK86" s="773"/>
      <c r="AL86" s="776"/>
    </row>
    <row r="87" spans="1:38" ht="36.75" customHeight="1">
      <c r="A87" s="755">
        <f t="shared" si="8"/>
        <v>76</v>
      </c>
      <c r="B87" s="756" t="str">
        <f>IF(基本情報入力シート!C108="","",基本情報入力シート!C108)</f>
        <v/>
      </c>
      <c r="C87" s="757" t="str">
        <f>IF(基本情報入力シート!D108="","",基本情報入力シート!D108)</f>
        <v/>
      </c>
      <c r="D87" s="757" t="str">
        <f>IF(基本情報入力シート!E108="","",基本情報入力シート!E108)</f>
        <v/>
      </c>
      <c r="E87" s="757" t="str">
        <f>IF(基本情報入力シート!F108="","",基本情報入力シート!F108)</f>
        <v/>
      </c>
      <c r="F87" s="757" t="str">
        <f>IF(基本情報入力シート!G108="","",基本情報入力シート!G108)</f>
        <v/>
      </c>
      <c r="G87" s="757" t="str">
        <f>IF(基本情報入力シート!H108="","",基本情報入力シート!H108)</f>
        <v/>
      </c>
      <c r="H87" s="757" t="str">
        <f>IF(基本情報入力シート!I108="","",基本情報入力シート!I108)</f>
        <v/>
      </c>
      <c r="I87" s="757" t="str">
        <f>IF(基本情報入力シート!J108="","",基本情報入力シート!J108)</f>
        <v/>
      </c>
      <c r="J87" s="757" t="str">
        <f>IF(基本情報入力シート!K108="","",基本情報入力シート!K108)</f>
        <v/>
      </c>
      <c r="K87" s="758" t="str">
        <f>IF(基本情報入力シート!L108="","",基本情報入力シート!L108)</f>
        <v/>
      </c>
      <c r="L87" s="759" t="str">
        <f>IF(基本情報入力シート!M108="","",基本情報入力シート!M108)</f>
        <v/>
      </c>
      <c r="M87" s="759" t="str">
        <f>IF(基本情報入力シート!R108="","",基本情報入力シート!R108)</f>
        <v/>
      </c>
      <c r="N87" s="759" t="str">
        <f>IF(基本情報入力シート!W108="","",基本情報入力シート!W108)</f>
        <v/>
      </c>
      <c r="O87" s="755" t="str">
        <f>IF(基本情報入力シート!X108="","",基本情報入力シート!X108)</f>
        <v/>
      </c>
      <c r="P87" s="760" t="str">
        <f>IF(基本情報入力シート!Y108="","",基本情報入力シート!Y108)</f>
        <v/>
      </c>
      <c r="Q87" s="761"/>
      <c r="R87" s="676" t="str">
        <f>IF(基本情報入力シート!Z108="","",基本情報入力シート!Z108)</f>
        <v/>
      </c>
      <c r="S87" s="677" t="str">
        <f>IF(基本情報入力シート!AA108="","",基本情報入力シート!AA108)</f>
        <v/>
      </c>
      <c r="T87" s="762"/>
      <c r="U87" s="763" t="s">
        <v>445</v>
      </c>
      <c r="V87" s="764" t="s">
        <v>100</v>
      </c>
      <c r="W87" s="765"/>
      <c r="X87" s="766" t="s">
        <v>131</v>
      </c>
      <c r="Y87" s="765"/>
      <c r="Z87" s="767" t="s">
        <v>353</v>
      </c>
      <c r="AA87" s="768"/>
      <c r="AB87" s="764" t="s">
        <v>131</v>
      </c>
      <c r="AC87" s="768"/>
      <c r="AD87" s="764" t="s">
        <v>132</v>
      </c>
      <c r="AE87" s="769" t="s">
        <v>168</v>
      </c>
      <c r="AF87" s="770" t="str">
        <f t="shared" si="6"/>
        <v/>
      </c>
      <c r="AG87" s="771" t="s">
        <v>354</v>
      </c>
      <c r="AH87" s="772" t="str">
        <f t="shared" si="7"/>
        <v/>
      </c>
      <c r="AI87" s="773"/>
      <c r="AJ87" s="774"/>
      <c r="AK87" s="773"/>
      <c r="AL87" s="776"/>
    </row>
    <row r="88" spans="1:38" ht="36.75" customHeight="1">
      <c r="A88" s="755">
        <f t="shared" si="8"/>
        <v>77</v>
      </c>
      <c r="B88" s="756" t="str">
        <f>IF(基本情報入力シート!C109="","",基本情報入力シート!C109)</f>
        <v/>
      </c>
      <c r="C88" s="757" t="str">
        <f>IF(基本情報入力シート!D109="","",基本情報入力シート!D109)</f>
        <v/>
      </c>
      <c r="D88" s="757" t="str">
        <f>IF(基本情報入力シート!E109="","",基本情報入力シート!E109)</f>
        <v/>
      </c>
      <c r="E88" s="757" t="str">
        <f>IF(基本情報入力シート!F109="","",基本情報入力シート!F109)</f>
        <v/>
      </c>
      <c r="F88" s="757" t="str">
        <f>IF(基本情報入力シート!G109="","",基本情報入力シート!G109)</f>
        <v/>
      </c>
      <c r="G88" s="757" t="str">
        <f>IF(基本情報入力シート!H109="","",基本情報入力シート!H109)</f>
        <v/>
      </c>
      <c r="H88" s="757" t="str">
        <f>IF(基本情報入力シート!I109="","",基本情報入力シート!I109)</f>
        <v/>
      </c>
      <c r="I88" s="757" t="str">
        <f>IF(基本情報入力シート!J109="","",基本情報入力シート!J109)</f>
        <v/>
      </c>
      <c r="J88" s="757" t="str">
        <f>IF(基本情報入力シート!K109="","",基本情報入力シート!K109)</f>
        <v/>
      </c>
      <c r="K88" s="758" t="str">
        <f>IF(基本情報入力シート!L109="","",基本情報入力シート!L109)</f>
        <v/>
      </c>
      <c r="L88" s="759" t="str">
        <f>IF(基本情報入力シート!M109="","",基本情報入力シート!M109)</f>
        <v/>
      </c>
      <c r="M88" s="759" t="str">
        <f>IF(基本情報入力シート!R109="","",基本情報入力シート!R109)</f>
        <v/>
      </c>
      <c r="N88" s="759" t="str">
        <f>IF(基本情報入力シート!W109="","",基本情報入力シート!W109)</f>
        <v/>
      </c>
      <c r="O88" s="755" t="str">
        <f>IF(基本情報入力シート!X109="","",基本情報入力シート!X109)</f>
        <v/>
      </c>
      <c r="P88" s="760" t="str">
        <f>IF(基本情報入力シート!Y109="","",基本情報入力シート!Y109)</f>
        <v/>
      </c>
      <c r="Q88" s="761"/>
      <c r="R88" s="676" t="str">
        <f>IF(基本情報入力シート!Z109="","",基本情報入力シート!Z109)</f>
        <v/>
      </c>
      <c r="S88" s="677" t="str">
        <f>IF(基本情報入力シート!AA109="","",基本情報入力シート!AA109)</f>
        <v/>
      </c>
      <c r="T88" s="762"/>
      <c r="U88" s="763" t="s">
        <v>445</v>
      </c>
      <c r="V88" s="764" t="s">
        <v>100</v>
      </c>
      <c r="W88" s="765"/>
      <c r="X88" s="766" t="s">
        <v>131</v>
      </c>
      <c r="Y88" s="765"/>
      <c r="Z88" s="767" t="s">
        <v>353</v>
      </c>
      <c r="AA88" s="768"/>
      <c r="AB88" s="764" t="s">
        <v>131</v>
      </c>
      <c r="AC88" s="768"/>
      <c r="AD88" s="764" t="s">
        <v>132</v>
      </c>
      <c r="AE88" s="769" t="s">
        <v>168</v>
      </c>
      <c r="AF88" s="770" t="str">
        <f t="shared" si="6"/>
        <v/>
      </c>
      <c r="AG88" s="771" t="s">
        <v>354</v>
      </c>
      <c r="AH88" s="772" t="str">
        <f t="shared" si="7"/>
        <v/>
      </c>
      <c r="AI88" s="773"/>
      <c r="AJ88" s="774"/>
      <c r="AK88" s="773"/>
      <c r="AL88" s="776"/>
    </row>
    <row r="89" spans="1:38" ht="36.75" customHeight="1">
      <c r="A89" s="755">
        <f t="shared" si="8"/>
        <v>78</v>
      </c>
      <c r="B89" s="756" t="str">
        <f>IF(基本情報入力シート!C110="","",基本情報入力シート!C110)</f>
        <v/>
      </c>
      <c r="C89" s="757" t="str">
        <f>IF(基本情報入力シート!D110="","",基本情報入力シート!D110)</f>
        <v/>
      </c>
      <c r="D89" s="757" t="str">
        <f>IF(基本情報入力シート!E110="","",基本情報入力シート!E110)</f>
        <v/>
      </c>
      <c r="E89" s="757" t="str">
        <f>IF(基本情報入力シート!F110="","",基本情報入力シート!F110)</f>
        <v/>
      </c>
      <c r="F89" s="757" t="str">
        <f>IF(基本情報入力シート!G110="","",基本情報入力シート!G110)</f>
        <v/>
      </c>
      <c r="G89" s="757" t="str">
        <f>IF(基本情報入力シート!H110="","",基本情報入力シート!H110)</f>
        <v/>
      </c>
      <c r="H89" s="757" t="str">
        <f>IF(基本情報入力シート!I110="","",基本情報入力シート!I110)</f>
        <v/>
      </c>
      <c r="I89" s="757" t="str">
        <f>IF(基本情報入力シート!J110="","",基本情報入力シート!J110)</f>
        <v/>
      </c>
      <c r="J89" s="757" t="str">
        <f>IF(基本情報入力シート!K110="","",基本情報入力シート!K110)</f>
        <v/>
      </c>
      <c r="K89" s="758" t="str">
        <f>IF(基本情報入力シート!L110="","",基本情報入力シート!L110)</f>
        <v/>
      </c>
      <c r="L89" s="759" t="str">
        <f>IF(基本情報入力シート!M110="","",基本情報入力シート!M110)</f>
        <v/>
      </c>
      <c r="M89" s="759" t="str">
        <f>IF(基本情報入力シート!R110="","",基本情報入力シート!R110)</f>
        <v/>
      </c>
      <c r="N89" s="759" t="str">
        <f>IF(基本情報入力シート!W110="","",基本情報入力シート!W110)</f>
        <v/>
      </c>
      <c r="O89" s="755" t="str">
        <f>IF(基本情報入力シート!X110="","",基本情報入力シート!X110)</f>
        <v/>
      </c>
      <c r="P89" s="760" t="str">
        <f>IF(基本情報入力シート!Y110="","",基本情報入力シート!Y110)</f>
        <v/>
      </c>
      <c r="Q89" s="761"/>
      <c r="R89" s="676" t="str">
        <f>IF(基本情報入力シート!Z110="","",基本情報入力シート!Z110)</f>
        <v/>
      </c>
      <c r="S89" s="677" t="str">
        <f>IF(基本情報入力シート!AA110="","",基本情報入力シート!AA110)</f>
        <v/>
      </c>
      <c r="T89" s="762"/>
      <c r="U89" s="763" t="s">
        <v>445</v>
      </c>
      <c r="V89" s="764" t="s">
        <v>100</v>
      </c>
      <c r="W89" s="765"/>
      <c r="X89" s="766" t="s">
        <v>131</v>
      </c>
      <c r="Y89" s="765"/>
      <c r="Z89" s="767" t="s">
        <v>353</v>
      </c>
      <c r="AA89" s="768"/>
      <c r="AB89" s="764" t="s">
        <v>131</v>
      </c>
      <c r="AC89" s="768"/>
      <c r="AD89" s="764" t="s">
        <v>132</v>
      </c>
      <c r="AE89" s="769" t="s">
        <v>168</v>
      </c>
      <c r="AF89" s="770" t="str">
        <f t="shared" si="6"/>
        <v/>
      </c>
      <c r="AG89" s="771" t="s">
        <v>354</v>
      </c>
      <c r="AH89" s="772" t="str">
        <f t="shared" si="7"/>
        <v/>
      </c>
      <c r="AI89" s="773"/>
      <c r="AJ89" s="774"/>
      <c r="AK89" s="773"/>
      <c r="AL89" s="776"/>
    </row>
    <row r="90" spans="1:38" ht="36.75" customHeight="1">
      <c r="A90" s="755">
        <f t="shared" si="8"/>
        <v>79</v>
      </c>
      <c r="B90" s="756" t="str">
        <f>IF(基本情報入力シート!C111="","",基本情報入力シート!C111)</f>
        <v/>
      </c>
      <c r="C90" s="757" t="str">
        <f>IF(基本情報入力シート!D111="","",基本情報入力シート!D111)</f>
        <v/>
      </c>
      <c r="D90" s="757" t="str">
        <f>IF(基本情報入力シート!E111="","",基本情報入力シート!E111)</f>
        <v/>
      </c>
      <c r="E90" s="757" t="str">
        <f>IF(基本情報入力シート!F111="","",基本情報入力シート!F111)</f>
        <v/>
      </c>
      <c r="F90" s="757" t="str">
        <f>IF(基本情報入力シート!G111="","",基本情報入力シート!G111)</f>
        <v/>
      </c>
      <c r="G90" s="757" t="str">
        <f>IF(基本情報入力シート!H111="","",基本情報入力シート!H111)</f>
        <v/>
      </c>
      <c r="H90" s="757" t="str">
        <f>IF(基本情報入力シート!I111="","",基本情報入力シート!I111)</f>
        <v/>
      </c>
      <c r="I90" s="757" t="str">
        <f>IF(基本情報入力シート!J111="","",基本情報入力シート!J111)</f>
        <v/>
      </c>
      <c r="J90" s="757" t="str">
        <f>IF(基本情報入力シート!K111="","",基本情報入力シート!K111)</f>
        <v/>
      </c>
      <c r="K90" s="758" t="str">
        <f>IF(基本情報入力シート!L111="","",基本情報入力シート!L111)</f>
        <v/>
      </c>
      <c r="L90" s="759" t="str">
        <f>IF(基本情報入力シート!M111="","",基本情報入力シート!M111)</f>
        <v/>
      </c>
      <c r="M90" s="759" t="str">
        <f>IF(基本情報入力シート!R111="","",基本情報入力シート!R111)</f>
        <v/>
      </c>
      <c r="N90" s="759" t="str">
        <f>IF(基本情報入力シート!W111="","",基本情報入力シート!W111)</f>
        <v/>
      </c>
      <c r="O90" s="755" t="str">
        <f>IF(基本情報入力シート!X111="","",基本情報入力シート!X111)</f>
        <v/>
      </c>
      <c r="P90" s="760" t="str">
        <f>IF(基本情報入力シート!Y111="","",基本情報入力シート!Y111)</f>
        <v/>
      </c>
      <c r="Q90" s="761"/>
      <c r="R90" s="676" t="str">
        <f>IF(基本情報入力シート!Z111="","",基本情報入力シート!Z111)</f>
        <v/>
      </c>
      <c r="S90" s="677" t="str">
        <f>IF(基本情報入力シート!AA111="","",基本情報入力シート!AA111)</f>
        <v/>
      </c>
      <c r="T90" s="762"/>
      <c r="U90" s="763" t="s">
        <v>445</v>
      </c>
      <c r="V90" s="764" t="s">
        <v>100</v>
      </c>
      <c r="W90" s="765"/>
      <c r="X90" s="766" t="s">
        <v>131</v>
      </c>
      <c r="Y90" s="765"/>
      <c r="Z90" s="767" t="s">
        <v>353</v>
      </c>
      <c r="AA90" s="768"/>
      <c r="AB90" s="764" t="s">
        <v>131</v>
      </c>
      <c r="AC90" s="768"/>
      <c r="AD90" s="764" t="s">
        <v>132</v>
      </c>
      <c r="AE90" s="769" t="s">
        <v>168</v>
      </c>
      <c r="AF90" s="770" t="str">
        <f t="shared" si="6"/>
        <v/>
      </c>
      <c r="AG90" s="771" t="s">
        <v>354</v>
      </c>
      <c r="AH90" s="772" t="str">
        <f t="shared" si="7"/>
        <v/>
      </c>
      <c r="AI90" s="773"/>
      <c r="AJ90" s="774"/>
      <c r="AK90" s="773"/>
      <c r="AL90" s="776"/>
    </row>
    <row r="91" spans="1:38" ht="36.75" customHeight="1">
      <c r="A91" s="755">
        <f t="shared" si="8"/>
        <v>80</v>
      </c>
      <c r="B91" s="756" t="str">
        <f>IF(基本情報入力シート!C112="","",基本情報入力シート!C112)</f>
        <v/>
      </c>
      <c r="C91" s="757" t="str">
        <f>IF(基本情報入力シート!D112="","",基本情報入力シート!D112)</f>
        <v/>
      </c>
      <c r="D91" s="757" t="str">
        <f>IF(基本情報入力シート!E112="","",基本情報入力シート!E112)</f>
        <v/>
      </c>
      <c r="E91" s="757" t="str">
        <f>IF(基本情報入力シート!F112="","",基本情報入力シート!F112)</f>
        <v/>
      </c>
      <c r="F91" s="757" t="str">
        <f>IF(基本情報入力シート!G112="","",基本情報入力シート!G112)</f>
        <v/>
      </c>
      <c r="G91" s="757" t="str">
        <f>IF(基本情報入力シート!H112="","",基本情報入力シート!H112)</f>
        <v/>
      </c>
      <c r="H91" s="757" t="str">
        <f>IF(基本情報入力シート!I112="","",基本情報入力シート!I112)</f>
        <v/>
      </c>
      <c r="I91" s="757" t="str">
        <f>IF(基本情報入力シート!J112="","",基本情報入力シート!J112)</f>
        <v/>
      </c>
      <c r="J91" s="757" t="str">
        <f>IF(基本情報入力シート!K112="","",基本情報入力シート!K112)</f>
        <v/>
      </c>
      <c r="K91" s="758" t="str">
        <f>IF(基本情報入力シート!L112="","",基本情報入力シート!L112)</f>
        <v/>
      </c>
      <c r="L91" s="759" t="str">
        <f>IF(基本情報入力シート!M112="","",基本情報入力シート!M112)</f>
        <v/>
      </c>
      <c r="M91" s="759" t="str">
        <f>IF(基本情報入力シート!R112="","",基本情報入力シート!R112)</f>
        <v/>
      </c>
      <c r="N91" s="759" t="str">
        <f>IF(基本情報入力シート!W112="","",基本情報入力シート!W112)</f>
        <v/>
      </c>
      <c r="O91" s="755" t="str">
        <f>IF(基本情報入力シート!X112="","",基本情報入力シート!X112)</f>
        <v/>
      </c>
      <c r="P91" s="760" t="str">
        <f>IF(基本情報入力シート!Y112="","",基本情報入力シート!Y112)</f>
        <v/>
      </c>
      <c r="Q91" s="761"/>
      <c r="R91" s="676" t="str">
        <f>IF(基本情報入力シート!Z112="","",基本情報入力シート!Z112)</f>
        <v/>
      </c>
      <c r="S91" s="677" t="str">
        <f>IF(基本情報入力シート!AA112="","",基本情報入力シート!AA112)</f>
        <v/>
      </c>
      <c r="T91" s="762"/>
      <c r="U91" s="763" t="s">
        <v>445</v>
      </c>
      <c r="V91" s="764" t="s">
        <v>100</v>
      </c>
      <c r="W91" s="765"/>
      <c r="X91" s="766" t="s">
        <v>131</v>
      </c>
      <c r="Y91" s="765"/>
      <c r="Z91" s="767" t="s">
        <v>353</v>
      </c>
      <c r="AA91" s="768"/>
      <c r="AB91" s="764" t="s">
        <v>131</v>
      </c>
      <c r="AC91" s="768"/>
      <c r="AD91" s="764" t="s">
        <v>132</v>
      </c>
      <c r="AE91" s="769" t="s">
        <v>168</v>
      </c>
      <c r="AF91" s="770" t="str">
        <f t="shared" si="6"/>
        <v/>
      </c>
      <c r="AG91" s="771" t="s">
        <v>354</v>
      </c>
      <c r="AH91" s="772" t="str">
        <f t="shared" si="7"/>
        <v/>
      </c>
      <c r="AI91" s="773"/>
      <c r="AJ91" s="774"/>
      <c r="AK91" s="773"/>
      <c r="AL91" s="776"/>
    </row>
    <row r="92" spans="1:38" ht="36.75" customHeight="1">
      <c r="A92" s="755">
        <f t="shared" si="8"/>
        <v>81</v>
      </c>
      <c r="B92" s="756" t="str">
        <f>IF(基本情報入力シート!C113="","",基本情報入力シート!C113)</f>
        <v/>
      </c>
      <c r="C92" s="757" t="str">
        <f>IF(基本情報入力シート!D113="","",基本情報入力シート!D113)</f>
        <v/>
      </c>
      <c r="D92" s="757" t="str">
        <f>IF(基本情報入力シート!E113="","",基本情報入力シート!E113)</f>
        <v/>
      </c>
      <c r="E92" s="757" t="str">
        <f>IF(基本情報入力シート!F113="","",基本情報入力シート!F113)</f>
        <v/>
      </c>
      <c r="F92" s="757" t="str">
        <f>IF(基本情報入力シート!G113="","",基本情報入力シート!G113)</f>
        <v/>
      </c>
      <c r="G92" s="757" t="str">
        <f>IF(基本情報入力シート!H113="","",基本情報入力シート!H113)</f>
        <v/>
      </c>
      <c r="H92" s="757" t="str">
        <f>IF(基本情報入力シート!I113="","",基本情報入力シート!I113)</f>
        <v/>
      </c>
      <c r="I92" s="757" t="str">
        <f>IF(基本情報入力シート!J113="","",基本情報入力シート!J113)</f>
        <v/>
      </c>
      <c r="J92" s="757" t="str">
        <f>IF(基本情報入力シート!K113="","",基本情報入力シート!K113)</f>
        <v/>
      </c>
      <c r="K92" s="758" t="str">
        <f>IF(基本情報入力シート!L113="","",基本情報入力シート!L113)</f>
        <v/>
      </c>
      <c r="L92" s="759" t="str">
        <f>IF(基本情報入力シート!M113="","",基本情報入力シート!M113)</f>
        <v/>
      </c>
      <c r="M92" s="759" t="str">
        <f>IF(基本情報入力シート!R113="","",基本情報入力シート!R113)</f>
        <v/>
      </c>
      <c r="N92" s="759" t="str">
        <f>IF(基本情報入力シート!W113="","",基本情報入力シート!W113)</f>
        <v/>
      </c>
      <c r="O92" s="755" t="str">
        <f>IF(基本情報入力シート!X113="","",基本情報入力シート!X113)</f>
        <v/>
      </c>
      <c r="P92" s="760" t="str">
        <f>IF(基本情報入力シート!Y113="","",基本情報入力シート!Y113)</f>
        <v/>
      </c>
      <c r="Q92" s="761"/>
      <c r="R92" s="676" t="str">
        <f>IF(基本情報入力シート!Z113="","",基本情報入力シート!Z113)</f>
        <v/>
      </c>
      <c r="S92" s="677" t="str">
        <f>IF(基本情報入力シート!AA113="","",基本情報入力シート!AA113)</f>
        <v/>
      </c>
      <c r="T92" s="762"/>
      <c r="U92" s="763" t="s">
        <v>445</v>
      </c>
      <c r="V92" s="764" t="s">
        <v>100</v>
      </c>
      <c r="W92" s="765"/>
      <c r="X92" s="766" t="s">
        <v>131</v>
      </c>
      <c r="Y92" s="765"/>
      <c r="Z92" s="767" t="s">
        <v>353</v>
      </c>
      <c r="AA92" s="768"/>
      <c r="AB92" s="764" t="s">
        <v>131</v>
      </c>
      <c r="AC92" s="768"/>
      <c r="AD92" s="764" t="s">
        <v>132</v>
      </c>
      <c r="AE92" s="769" t="s">
        <v>168</v>
      </c>
      <c r="AF92" s="770" t="str">
        <f t="shared" si="6"/>
        <v/>
      </c>
      <c r="AG92" s="771" t="s">
        <v>354</v>
      </c>
      <c r="AH92" s="772" t="str">
        <f t="shared" si="7"/>
        <v/>
      </c>
      <c r="AI92" s="773"/>
      <c r="AJ92" s="774"/>
      <c r="AK92" s="773"/>
      <c r="AL92" s="776"/>
    </row>
    <row r="93" spans="1:38" ht="36.75" customHeight="1">
      <c r="A93" s="755">
        <f t="shared" si="8"/>
        <v>82</v>
      </c>
      <c r="B93" s="756" t="str">
        <f>IF(基本情報入力シート!C114="","",基本情報入力シート!C114)</f>
        <v/>
      </c>
      <c r="C93" s="757" t="str">
        <f>IF(基本情報入力シート!D114="","",基本情報入力シート!D114)</f>
        <v/>
      </c>
      <c r="D93" s="757" t="str">
        <f>IF(基本情報入力シート!E114="","",基本情報入力シート!E114)</f>
        <v/>
      </c>
      <c r="E93" s="757" t="str">
        <f>IF(基本情報入力シート!F114="","",基本情報入力シート!F114)</f>
        <v/>
      </c>
      <c r="F93" s="757" t="str">
        <f>IF(基本情報入力シート!G114="","",基本情報入力シート!G114)</f>
        <v/>
      </c>
      <c r="G93" s="757" t="str">
        <f>IF(基本情報入力シート!H114="","",基本情報入力シート!H114)</f>
        <v/>
      </c>
      <c r="H93" s="757" t="str">
        <f>IF(基本情報入力シート!I114="","",基本情報入力シート!I114)</f>
        <v/>
      </c>
      <c r="I93" s="757" t="str">
        <f>IF(基本情報入力シート!J114="","",基本情報入力シート!J114)</f>
        <v/>
      </c>
      <c r="J93" s="757" t="str">
        <f>IF(基本情報入力シート!K114="","",基本情報入力シート!K114)</f>
        <v/>
      </c>
      <c r="K93" s="758" t="str">
        <f>IF(基本情報入力シート!L114="","",基本情報入力シート!L114)</f>
        <v/>
      </c>
      <c r="L93" s="759" t="str">
        <f>IF(基本情報入力シート!M114="","",基本情報入力シート!M114)</f>
        <v/>
      </c>
      <c r="M93" s="759" t="str">
        <f>IF(基本情報入力シート!R114="","",基本情報入力シート!R114)</f>
        <v/>
      </c>
      <c r="N93" s="759" t="str">
        <f>IF(基本情報入力シート!W114="","",基本情報入力シート!W114)</f>
        <v/>
      </c>
      <c r="O93" s="755" t="str">
        <f>IF(基本情報入力シート!X114="","",基本情報入力シート!X114)</f>
        <v/>
      </c>
      <c r="P93" s="760" t="str">
        <f>IF(基本情報入力シート!Y114="","",基本情報入力シート!Y114)</f>
        <v/>
      </c>
      <c r="Q93" s="761"/>
      <c r="R93" s="676" t="str">
        <f>IF(基本情報入力シート!Z114="","",基本情報入力シート!Z114)</f>
        <v/>
      </c>
      <c r="S93" s="677" t="str">
        <f>IF(基本情報入力シート!AA114="","",基本情報入力シート!AA114)</f>
        <v/>
      </c>
      <c r="T93" s="762"/>
      <c r="U93" s="763" t="s">
        <v>445</v>
      </c>
      <c r="V93" s="764" t="s">
        <v>100</v>
      </c>
      <c r="W93" s="765"/>
      <c r="X93" s="766" t="s">
        <v>131</v>
      </c>
      <c r="Y93" s="765"/>
      <c r="Z93" s="767" t="s">
        <v>353</v>
      </c>
      <c r="AA93" s="768"/>
      <c r="AB93" s="764" t="s">
        <v>131</v>
      </c>
      <c r="AC93" s="768"/>
      <c r="AD93" s="764" t="s">
        <v>132</v>
      </c>
      <c r="AE93" s="769" t="s">
        <v>168</v>
      </c>
      <c r="AF93" s="770" t="str">
        <f t="shared" si="6"/>
        <v/>
      </c>
      <c r="AG93" s="771" t="s">
        <v>354</v>
      </c>
      <c r="AH93" s="772" t="str">
        <f t="shared" si="7"/>
        <v/>
      </c>
      <c r="AI93" s="773"/>
      <c r="AJ93" s="774"/>
      <c r="AK93" s="773"/>
      <c r="AL93" s="776"/>
    </row>
    <row r="94" spans="1:38" ht="36.75" customHeight="1">
      <c r="A94" s="755">
        <f t="shared" si="8"/>
        <v>83</v>
      </c>
      <c r="B94" s="756" t="str">
        <f>IF(基本情報入力シート!C115="","",基本情報入力シート!C115)</f>
        <v/>
      </c>
      <c r="C94" s="757" t="str">
        <f>IF(基本情報入力シート!D115="","",基本情報入力シート!D115)</f>
        <v/>
      </c>
      <c r="D94" s="757" t="str">
        <f>IF(基本情報入力シート!E115="","",基本情報入力シート!E115)</f>
        <v/>
      </c>
      <c r="E94" s="757" t="str">
        <f>IF(基本情報入力シート!F115="","",基本情報入力シート!F115)</f>
        <v/>
      </c>
      <c r="F94" s="757" t="str">
        <f>IF(基本情報入力シート!G115="","",基本情報入力シート!G115)</f>
        <v/>
      </c>
      <c r="G94" s="757" t="str">
        <f>IF(基本情報入力シート!H115="","",基本情報入力シート!H115)</f>
        <v/>
      </c>
      <c r="H94" s="757" t="str">
        <f>IF(基本情報入力シート!I115="","",基本情報入力シート!I115)</f>
        <v/>
      </c>
      <c r="I94" s="757" t="str">
        <f>IF(基本情報入力シート!J115="","",基本情報入力シート!J115)</f>
        <v/>
      </c>
      <c r="J94" s="757" t="str">
        <f>IF(基本情報入力シート!K115="","",基本情報入力シート!K115)</f>
        <v/>
      </c>
      <c r="K94" s="758" t="str">
        <f>IF(基本情報入力シート!L115="","",基本情報入力シート!L115)</f>
        <v/>
      </c>
      <c r="L94" s="759" t="str">
        <f>IF(基本情報入力シート!M115="","",基本情報入力シート!M115)</f>
        <v/>
      </c>
      <c r="M94" s="759" t="str">
        <f>IF(基本情報入力シート!R115="","",基本情報入力シート!R115)</f>
        <v/>
      </c>
      <c r="N94" s="759" t="str">
        <f>IF(基本情報入力シート!W115="","",基本情報入力シート!W115)</f>
        <v/>
      </c>
      <c r="O94" s="755" t="str">
        <f>IF(基本情報入力シート!X115="","",基本情報入力シート!X115)</f>
        <v/>
      </c>
      <c r="P94" s="760" t="str">
        <f>IF(基本情報入力シート!Y115="","",基本情報入力シート!Y115)</f>
        <v/>
      </c>
      <c r="Q94" s="761"/>
      <c r="R94" s="676" t="str">
        <f>IF(基本情報入力シート!Z115="","",基本情報入力シート!Z115)</f>
        <v/>
      </c>
      <c r="S94" s="677" t="str">
        <f>IF(基本情報入力シート!AA115="","",基本情報入力シート!AA115)</f>
        <v/>
      </c>
      <c r="T94" s="762"/>
      <c r="U94" s="763" t="s">
        <v>445</v>
      </c>
      <c r="V94" s="764" t="s">
        <v>100</v>
      </c>
      <c r="W94" s="765"/>
      <c r="X94" s="766" t="s">
        <v>131</v>
      </c>
      <c r="Y94" s="765"/>
      <c r="Z94" s="767" t="s">
        <v>353</v>
      </c>
      <c r="AA94" s="768"/>
      <c r="AB94" s="764" t="s">
        <v>131</v>
      </c>
      <c r="AC94" s="768"/>
      <c r="AD94" s="764" t="s">
        <v>132</v>
      </c>
      <c r="AE94" s="769" t="s">
        <v>168</v>
      </c>
      <c r="AF94" s="770" t="str">
        <f t="shared" si="6"/>
        <v/>
      </c>
      <c r="AG94" s="771" t="s">
        <v>354</v>
      </c>
      <c r="AH94" s="772" t="str">
        <f t="shared" si="7"/>
        <v/>
      </c>
      <c r="AI94" s="773"/>
      <c r="AJ94" s="774"/>
      <c r="AK94" s="773"/>
      <c r="AL94" s="776"/>
    </row>
    <row r="95" spans="1:38" ht="36.75" customHeight="1">
      <c r="A95" s="755">
        <f t="shared" si="8"/>
        <v>84</v>
      </c>
      <c r="B95" s="756" t="str">
        <f>IF(基本情報入力シート!C116="","",基本情報入力シート!C116)</f>
        <v/>
      </c>
      <c r="C95" s="757" t="str">
        <f>IF(基本情報入力シート!D116="","",基本情報入力シート!D116)</f>
        <v/>
      </c>
      <c r="D95" s="757" t="str">
        <f>IF(基本情報入力シート!E116="","",基本情報入力シート!E116)</f>
        <v/>
      </c>
      <c r="E95" s="757" t="str">
        <f>IF(基本情報入力シート!F116="","",基本情報入力シート!F116)</f>
        <v/>
      </c>
      <c r="F95" s="757" t="str">
        <f>IF(基本情報入力シート!G116="","",基本情報入力シート!G116)</f>
        <v/>
      </c>
      <c r="G95" s="757" t="str">
        <f>IF(基本情報入力シート!H116="","",基本情報入力シート!H116)</f>
        <v/>
      </c>
      <c r="H95" s="757" t="str">
        <f>IF(基本情報入力シート!I116="","",基本情報入力シート!I116)</f>
        <v/>
      </c>
      <c r="I95" s="757" t="str">
        <f>IF(基本情報入力シート!J116="","",基本情報入力シート!J116)</f>
        <v/>
      </c>
      <c r="J95" s="757" t="str">
        <f>IF(基本情報入力シート!K116="","",基本情報入力シート!K116)</f>
        <v/>
      </c>
      <c r="K95" s="758" t="str">
        <f>IF(基本情報入力シート!L116="","",基本情報入力シート!L116)</f>
        <v/>
      </c>
      <c r="L95" s="759" t="str">
        <f>IF(基本情報入力シート!M116="","",基本情報入力シート!M116)</f>
        <v/>
      </c>
      <c r="M95" s="759" t="str">
        <f>IF(基本情報入力シート!R116="","",基本情報入力シート!R116)</f>
        <v/>
      </c>
      <c r="N95" s="759" t="str">
        <f>IF(基本情報入力シート!W116="","",基本情報入力シート!W116)</f>
        <v/>
      </c>
      <c r="O95" s="755" t="str">
        <f>IF(基本情報入力シート!X116="","",基本情報入力シート!X116)</f>
        <v/>
      </c>
      <c r="P95" s="760" t="str">
        <f>IF(基本情報入力シート!Y116="","",基本情報入力シート!Y116)</f>
        <v/>
      </c>
      <c r="Q95" s="761"/>
      <c r="R95" s="676" t="str">
        <f>IF(基本情報入力シート!Z116="","",基本情報入力シート!Z116)</f>
        <v/>
      </c>
      <c r="S95" s="677" t="str">
        <f>IF(基本情報入力シート!AA116="","",基本情報入力シート!AA116)</f>
        <v/>
      </c>
      <c r="T95" s="762"/>
      <c r="U95" s="763" t="s">
        <v>445</v>
      </c>
      <c r="V95" s="764" t="s">
        <v>100</v>
      </c>
      <c r="W95" s="765"/>
      <c r="X95" s="766" t="s">
        <v>131</v>
      </c>
      <c r="Y95" s="765"/>
      <c r="Z95" s="767" t="s">
        <v>353</v>
      </c>
      <c r="AA95" s="768"/>
      <c r="AB95" s="764" t="s">
        <v>131</v>
      </c>
      <c r="AC95" s="768"/>
      <c r="AD95" s="764" t="s">
        <v>132</v>
      </c>
      <c r="AE95" s="769" t="s">
        <v>168</v>
      </c>
      <c r="AF95" s="770" t="str">
        <f t="shared" si="6"/>
        <v/>
      </c>
      <c r="AG95" s="771" t="s">
        <v>354</v>
      </c>
      <c r="AH95" s="772" t="str">
        <f t="shared" si="7"/>
        <v/>
      </c>
      <c r="AI95" s="773"/>
      <c r="AJ95" s="774"/>
      <c r="AK95" s="773"/>
      <c r="AL95" s="776"/>
    </row>
    <row r="96" spans="1:38" ht="36.75" customHeight="1">
      <c r="A96" s="755">
        <f t="shared" si="8"/>
        <v>85</v>
      </c>
      <c r="B96" s="756" t="str">
        <f>IF(基本情報入力シート!C117="","",基本情報入力シート!C117)</f>
        <v/>
      </c>
      <c r="C96" s="757" t="str">
        <f>IF(基本情報入力シート!D117="","",基本情報入力シート!D117)</f>
        <v/>
      </c>
      <c r="D96" s="757" t="str">
        <f>IF(基本情報入力シート!E117="","",基本情報入力シート!E117)</f>
        <v/>
      </c>
      <c r="E96" s="757" t="str">
        <f>IF(基本情報入力シート!F117="","",基本情報入力シート!F117)</f>
        <v/>
      </c>
      <c r="F96" s="757" t="str">
        <f>IF(基本情報入力シート!G117="","",基本情報入力シート!G117)</f>
        <v/>
      </c>
      <c r="G96" s="757" t="str">
        <f>IF(基本情報入力シート!H117="","",基本情報入力シート!H117)</f>
        <v/>
      </c>
      <c r="H96" s="757" t="str">
        <f>IF(基本情報入力シート!I117="","",基本情報入力シート!I117)</f>
        <v/>
      </c>
      <c r="I96" s="757" t="str">
        <f>IF(基本情報入力シート!J117="","",基本情報入力シート!J117)</f>
        <v/>
      </c>
      <c r="J96" s="757" t="str">
        <f>IF(基本情報入力シート!K117="","",基本情報入力シート!K117)</f>
        <v/>
      </c>
      <c r="K96" s="758" t="str">
        <f>IF(基本情報入力シート!L117="","",基本情報入力シート!L117)</f>
        <v/>
      </c>
      <c r="L96" s="759" t="str">
        <f>IF(基本情報入力シート!M117="","",基本情報入力シート!M117)</f>
        <v/>
      </c>
      <c r="M96" s="759" t="str">
        <f>IF(基本情報入力シート!R117="","",基本情報入力シート!R117)</f>
        <v/>
      </c>
      <c r="N96" s="759" t="str">
        <f>IF(基本情報入力シート!W117="","",基本情報入力シート!W117)</f>
        <v/>
      </c>
      <c r="O96" s="755" t="str">
        <f>IF(基本情報入力シート!X117="","",基本情報入力シート!X117)</f>
        <v/>
      </c>
      <c r="P96" s="760" t="str">
        <f>IF(基本情報入力シート!Y117="","",基本情報入力シート!Y117)</f>
        <v/>
      </c>
      <c r="Q96" s="761"/>
      <c r="R96" s="676" t="str">
        <f>IF(基本情報入力シート!Z117="","",基本情報入力シート!Z117)</f>
        <v/>
      </c>
      <c r="S96" s="677" t="str">
        <f>IF(基本情報入力シート!AA117="","",基本情報入力シート!AA117)</f>
        <v/>
      </c>
      <c r="T96" s="762"/>
      <c r="U96" s="763" t="s">
        <v>445</v>
      </c>
      <c r="V96" s="764" t="s">
        <v>100</v>
      </c>
      <c r="W96" s="765"/>
      <c r="X96" s="766" t="s">
        <v>131</v>
      </c>
      <c r="Y96" s="765"/>
      <c r="Z96" s="767" t="s">
        <v>353</v>
      </c>
      <c r="AA96" s="768"/>
      <c r="AB96" s="764" t="s">
        <v>131</v>
      </c>
      <c r="AC96" s="768"/>
      <c r="AD96" s="764" t="s">
        <v>132</v>
      </c>
      <c r="AE96" s="769" t="s">
        <v>168</v>
      </c>
      <c r="AF96" s="770" t="str">
        <f t="shared" si="6"/>
        <v/>
      </c>
      <c r="AG96" s="771" t="s">
        <v>354</v>
      </c>
      <c r="AH96" s="772" t="str">
        <f t="shared" si="7"/>
        <v/>
      </c>
      <c r="AI96" s="773"/>
      <c r="AJ96" s="774"/>
      <c r="AK96" s="773"/>
      <c r="AL96" s="776"/>
    </row>
    <row r="97" spans="1:38" ht="36.75" customHeight="1">
      <c r="A97" s="755">
        <f t="shared" si="8"/>
        <v>86</v>
      </c>
      <c r="B97" s="756" t="str">
        <f>IF(基本情報入力シート!C118="","",基本情報入力シート!C118)</f>
        <v/>
      </c>
      <c r="C97" s="757" t="str">
        <f>IF(基本情報入力シート!D118="","",基本情報入力シート!D118)</f>
        <v/>
      </c>
      <c r="D97" s="757" t="str">
        <f>IF(基本情報入力シート!E118="","",基本情報入力シート!E118)</f>
        <v/>
      </c>
      <c r="E97" s="757" t="str">
        <f>IF(基本情報入力シート!F118="","",基本情報入力シート!F118)</f>
        <v/>
      </c>
      <c r="F97" s="757" t="str">
        <f>IF(基本情報入力シート!G118="","",基本情報入力シート!G118)</f>
        <v/>
      </c>
      <c r="G97" s="757" t="str">
        <f>IF(基本情報入力シート!H118="","",基本情報入力シート!H118)</f>
        <v/>
      </c>
      <c r="H97" s="757" t="str">
        <f>IF(基本情報入力シート!I118="","",基本情報入力シート!I118)</f>
        <v/>
      </c>
      <c r="I97" s="757" t="str">
        <f>IF(基本情報入力シート!J118="","",基本情報入力シート!J118)</f>
        <v/>
      </c>
      <c r="J97" s="757" t="str">
        <f>IF(基本情報入力シート!K118="","",基本情報入力シート!K118)</f>
        <v/>
      </c>
      <c r="K97" s="758" t="str">
        <f>IF(基本情報入力シート!L118="","",基本情報入力シート!L118)</f>
        <v/>
      </c>
      <c r="L97" s="759" t="str">
        <f>IF(基本情報入力シート!M118="","",基本情報入力シート!M118)</f>
        <v/>
      </c>
      <c r="M97" s="759" t="str">
        <f>IF(基本情報入力シート!R118="","",基本情報入力シート!R118)</f>
        <v/>
      </c>
      <c r="N97" s="759" t="str">
        <f>IF(基本情報入力シート!W118="","",基本情報入力シート!W118)</f>
        <v/>
      </c>
      <c r="O97" s="755" t="str">
        <f>IF(基本情報入力シート!X118="","",基本情報入力シート!X118)</f>
        <v/>
      </c>
      <c r="P97" s="760" t="str">
        <f>IF(基本情報入力シート!Y118="","",基本情報入力シート!Y118)</f>
        <v/>
      </c>
      <c r="Q97" s="761"/>
      <c r="R97" s="676" t="str">
        <f>IF(基本情報入力シート!Z118="","",基本情報入力シート!Z118)</f>
        <v/>
      </c>
      <c r="S97" s="677" t="str">
        <f>IF(基本情報入力シート!AA118="","",基本情報入力シート!AA118)</f>
        <v/>
      </c>
      <c r="T97" s="762"/>
      <c r="U97" s="763" t="s">
        <v>445</v>
      </c>
      <c r="V97" s="764" t="s">
        <v>100</v>
      </c>
      <c r="W97" s="765"/>
      <c r="X97" s="766" t="s">
        <v>131</v>
      </c>
      <c r="Y97" s="765"/>
      <c r="Z97" s="767" t="s">
        <v>353</v>
      </c>
      <c r="AA97" s="768"/>
      <c r="AB97" s="764" t="s">
        <v>131</v>
      </c>
      <c r="AC97" s="768"/>
      <c r="AD97" s="764" t="s">
        <v>132</v>
      </c>
      <c r="AE97" s="769" t="s">
        <v>168</v>
      </c>
      <c r="AF97" s="770" t="str">
        <f t="shared" si="6"/>
        <v/>
      </c>
      <c r="AG97" s="771" t="s">
        <v>354</v>
      </c>
      <c r="AH97" s="772" t="str">
        <f t="shared" si="7"/>
        <v/>
      </c>
      <c r="AI97" s="773"/>
      <c r="AJ97" s="774"/>
      <c r="AK97" s="773"/>
      <c r="AL97" s="776"/>
    </row>
    <row r="98" spans="1:38" ht="36.75" customHeight="1">
      <c r="A98" s="755">
        <f t="shared" si="8"/>
        <v>87</v>
      </c>
      <c r="B98" s="756" t="str">
        <f>IF(基本情報入力シート!C119="","",基本情報入力シート!C119)</f>
        <v/>
      </c>
      <c r="C98" s="757" t="str">
        <f>IF(基本情報入力シート!D119="","",基本情報入力シート!D119)</f>
        <v/>
      </c>
      <c r="D98" s="757" t="str">
        <f>IF(基本情報入力シート!E119="","",基本情報入力シート!E119)</f>
        <v/>
      </c>
      <c r="E98" s="757" t="str">
        <f>IF(基本情報入力シート!F119="","",基本情報入力シート!F119)</f>
        <v/>
      </c>
      <c r="F98" s="757" t="str">
        <f>IF(基本情報入力シート!G119="","",基本情報入力シート!G119)</f>
        <v/>
      </c>
      <c r="G98" s="757" t="str">
        <f>IF(基本情報入力シート!H119="","",基本情報入力シート!H119)</f>
        <v/>
      </c>
      <c r="H98" s="757" t="str">
        <f>IF(基本情報入力シート!I119="","",基本情報入力シート!I119)</f>
        <v/>
      </c>
      <c r="I98" s="757" t="str">
        <f>IF(基本情報入力シート!J119="","",基本情報入力シート!J119)</f>
        <v/>
      </c>
      <c r="J98" s="757" t="str">
        <f>IF(基本情報入力シート!K119="","",基本情報入力シート!K119)</f>
        <v/>
      </c>
      <c r="K98" s="758" t="str">
        <f>IF(基本情報入力シート!L119="","",基本情報入力シート!L119)</f>
        <v/>
      </c>
      <c r="L98" s="759" t="str">
        <f>IF(基本情報入力シート!M119="","",基本情報入力シート!M119)</f>
        <v/>
      </c>
      <c r="M98" s="759" t="str">
        <f>IF(基本情報入力シート!R119="","",基本情報入力シート!R119)</f>
        <v/>
      </c>
      <c r="N98" s="759" t="str">
        <f>IF(基本情報入力シート!W119="","",基本情報入力シート!W119)</f>
        <v/>
      </c>
      <c r="O98" s="755" t="str">
        <f>IF(基本情報入力シート!X119="","",基本情報入力シート!X119)</f>
        <v/>
      </c>
      <c r="P98" s="760" t="str">
        <f>IF(基本情報入力シート!Y119="","",基本情報入力シート!Y119)</f>
        <v/>
      </c>
      <c r="Q98" s="761"/>
      <c r="R98" s="676" t="str">
        <f>IF(基本情報入力シート!Z119="","",基本情報入力シート!Z119)</f>
        <v/>
      </c>
      <c r="S98" s="677" t="str">
        <f>IF(基本情報入力シート!AA119="","",基本情報入力シート!AA119)</f>
        <v/>
      </c>
      <c r="T98" s="762"/>
      <c r="U98" s="763" t="s">
        <v>445</v>
      </c>
      <c r="V98" s="764" t="s">
        <v>100</v>
      </c>
      <c r="W98" s="765"/>
      <c r="X98" s="766" t="s">
        <v>131</v>
      </c>
      <c r="Y98" s="765"/>
      <c r="Z98" s="767" t="s">
        <v>353</v>
      </c>
      <c r="AA98" s="768"/>
      <c r="AB98" s="764" t="s">
        <v>131</v>
      </c>
      <c r="AC98" s="768"/>
      <c r="AD98" s="764" t="s">
        <v>132</v>
      </c>
      <c r="AE98" s="769" t="s">
        <v>168</v>
      </c>
      <c r="AF98" s="770" t="str">
        <f t="shared" si="6"/>
        <v/>
      </c>
      <c r="AG98" s="771" t="s">
        <v>354</v>
      </c>
      <c r="AH98" s="772" t="str">
        <f t="shared" si="7"/>
        <v/>
      </c>
      <c r="AI98" s="773"/>
      <c r="AJ98" s="774"/>
      <c r="AK98" s="773"/>
      <c r="AL98" s="776"/>
    </row>
    <row r="99" spans="1:38" ht="36.75" customHeight="1">
      <c r="A99" s="755">
        <f t="shared" si="8"/>
        <v>88</v>
      </c>
      <c r="B99" s="756" t="str">
        <f>IF(基本情報入力シート!C120="","",基本情報入力シート!C120)</f>
        <v/>
      </c>
      <c r="C99" s="757" t="str">
        <f>IF(基本情報入力シート!D120="","",基本情報入力シート!D120)</f>
        <v/>
      </c>
      <c r="D99" s="757" t="str">
        <f>IF(基本情報入力シート!E120="","",基本情報入力シート!E120)</f>
        <v/>
      </c>
      <c r="E99" s="757" t="str">
        <f>IF(基本情報入力シート!F120="","",基本情報入力シート!F120)</f>
        <v/>
      </c>
      <c r="F99" s="757" t="str">
        <f>IF(基本情報入力シート!G120="","",基本情報入力シート!G120)</f>
        <v/>
      </c>
      <c r="G99" s="757" t="str">
        <f>IF(基本情報入力シート!H120="","",基本情報入力シート!H120)</f>
        <v/>
      </c>
      <c r="H99" s="757" t="str">
        <f>IF(基本情報入力シート!I120="","",基本情報入力シート!I120)</f>
        <v/>
      </c>
      <c r="I99" s="757" t="str">
        <f>IF(基本情報入力シート!J120="","",基本情報入力シート!J120)</f>
        <v/>
      </c>
      <c r="J99" s="757" t="str">
        <f>IF(基本情報入力シート!K120="","",基本情報入力シート!K120)</f>
        <v/>
      </c>
      <c r="K99" s="758" t="str">
        <f>IF(基本情報入力シート!L120="","",基本情報入力シート!L120)</f>
        <v/>
      </c>
      <c r="L99" s="759" t="str">
        <f>IF(基本情報入力シート!M120="","",基本情報入力シート!M120)</f>
        <v/>
      </c>
      <c r="M99" s="759" t="str">
        <f>IF(基本情報入力シート!R120="","",基本情報入力シート!R120)</f>
        <v/>
      </c>
      <c r="N99" s="759" t="str">
        <f>IF(基本情報入力シート!W120="","",基本情報入力シート!W120)</f>
        <v/>
      </c>
      <c r="O99" s="755" t="str">
        <f>IF(基本情報入力シート!X120="","",基本情報入力シート!X120)</f>
        <v/>
      </c>
      <c r="P99" s="760" t="str">
        <f>IF(基本情報入力シート!Y120="","",基本情報入力シート!Y120)</f>
        <v/>
      </c>
      <c r="Q99" s="761"/>
      <c r="R99" s="676" t="str">
        <f>IF(基本情報入力シート!Z120="","",基本情報入力シート!Z120)</f>
        <v/>
      </c>
      <c r="S99" s="677" t="str">
        <f>IF(基本情報入力シート!AA120="","",基本情報入力シート!AA120)</f>
        <v/>
      </c>
      <c r="T99" s="762"/>
      <c r="U99" s="763" t="s">
        <v>445</v>
      </c>
      <c r="V99" s="764" t="s">
        <v>100</v>
      </c>
      <c r="W99" s="765"/>
      <c r="X99" s="766" t="s">
        <v>131</v>
      </c>
      <c r="Y99" s="765"/>
      <c r="Z99" s="767" t="s">
        <v>353</v>
      </c>
      <c r="AA99" s="768"/>
      <c r="AB99" s="764" t="s">
        <v>131</v>
      </c>
      <c r="AC99" s="768"/>
      <c r="AD99" s="764" t="s">
        <v>132</v>
      </c>
      <c r="AE99" s="769" t="s">
        <v>168</v>
      </c>
      <c r="AF99" s="770" t="str">
        <f t="shared" si="6"/>
        <v/>
      </c>
      <c r="AG99" s="771" t="s">
        <v>354</v>
      </c>
      <c r="AH99" s="772" t="str">
        <f t="shared" si="7"/>
        <v/>
      </c>
      <c r="AI99" s="773"/>
      <c r="AJ99" s="774"/>
      <c r="AK99" s="773"/>
      <c r="AL99" s="776"/>
    </row>
    <row r="100" spans="1:38" ht="36.75" customHeight="1">
      <c r="A100" s="755">
        <f t="shared" si="8"/>
        <v>89</v>
      </c>
      <c r="B100" s="756" t="str">
        <f>IF(基本情報入力シート!C121="","",基本情報入力シート!C121)</f>
        <v/>
      </c>
      <c r="C100" s="757" t="str">
        <f>IF(基本情報入力シート!D121="","",基本情報入力シート!D121)</f>
        <v/>
      </c>
      <c r="D100" s="757" t="str">
        <f>IF(基本情報入力シート!E121="","",基本情報入力シート!E121)</f>
        <v/>
      </c>
      <c r="E100" s="757" t="str">
        <f>IF(基本情報入力シート!F121="","",基本情報入力シート!F121)</f>
        <v/>
      </c>
      <c r="F100" s="757" t="str">
        <f>IF(基本情報入力シート!G121="","",基本情報入力シート!G121)</f>
        <v/>
      </c>
      <c r="G100" s="757" t="str">
        <f>IF(基本情報入力シート!H121="","",基本情報入力シート!H121)</f>
        <v/>
      </c>
      <c r="H100" s="757" t="str">
        <f>IF(基本情報入力シート!I121="","",基本情報入力シート!I121)</f>
        <v/>
      </c>
      <c r="I100" s="757" t="str">
        <f>IF(基本情報入力シート!J121="","",基本情報入力シート!J121)</f>
        <v/>
      </c>
      <c r="J100" s="757" t="str">
        <f>IF(基本情報入力シート!K121="","",基本情報入力シート!K121)</f>
        <v/>
      </c>
      <c r="K100" s="758" t="str">
        <f>IF(基本情報入力シート!L121="","",基本情報入力シート!L121)</f>
        <v/>
      </c>
      <c r="L100" s="759" t="str">
        <f>IF(基本情報入力シート!M121="","",基本情報入力シート!M121)</f>
        <v/>
      </c>
      <c r="M100" s="759" t="str">
        <f>IF(基本情報入力シート!R121="","",基本情報入力シート!R121)</f>
        <v/>
      </c>
      <c r="N100" s="759" t="str">
        <f>IF(基本情報入力シート!W121="","",基本情報入力シート!W121)</f>
        <v/>
      </c>
      <c r="O100" s="755" t="str">
        <f>IF(基本情報入力シート!X121="","",基本情報入力シート!X121)</f>
        <v/>
      </c>
      <c r="P100" s="760" t="str">
        <f>IF(基本情報入力シート!Y121="","",基本情報入力シート!Y121)</f>
        <v/>
      </c>
      <c r="Q100" s="761"/>
      <c r="R100" s="676" t="str">
        <f>IF(基本情報入力シート!Z121="","",基本情報入力シート!Z121)</f>
        <v/>
      </c>
      <c r="S100" s="677" t="str">
        <f>IF(基本情報入力シート!AA121="","",基本情報入力シート!AA121)</f>
        <v/>
      </c>
      <c r="T100" s="762"/>
      <c r="U100" s="763" t="s">
        <v>445</v>
      </c>
      <c r="V100" s="764" t="s">
        <v>100</v>
      </c>
      <c r="W100" s="765"/>
      <c r="X100" s="766" t="s">
        <v>131</v>
      </c>
      <c r="Y100" s="765"/>
      <c r="Z100" s="767" t="s">
        <v>353</v>
      </c>
      <c r="AA100" s="768"/>
      <c r="AB100" s="764" t="s">
        <v>131</v>
      </c>
      <c r="AC100" s="768"/>
      <c r="AD100" s="764" t="s">
        <v>132</v>
      </c>
      <c r="AE100" s="769" t="s">
        <v>168</v>
      </c>
      <c r="AF100" s="770" t="str">
        <f t="shared" si="6"/>
        <v/>
      </c>
      <c r="AG100" s="771" t="s">
        <v>354</v>
      </c>
      <c r="AH100" s="772" t="str">
        <f t="shared" si="7"/>
        <v/>
      </c>
      <c r="AI100" s="773"/>
      <c r="AJ100" s="774"/>
      <c r="AK100" s="773"/>
      <c r="AL100" s="776"/>
    </row>
    <row r="101" spans="1:38" ht="36.75" customHeight="1">
      <c r="A101" s="755">
        <f t="shared" si="8"/>
        <v>90</v>
      </c>
      <c r="B101" s="756" t="str">
        <f>IF(基本情報入力シート!C122="","",基本情報入力シート!C122)</f>
        <v/>
      </c>
      <c r="C101" s="757" t="str">
        <f>IF(基本情報入力シート!D122="","",基本情報入力シート!D122)</f>
        <v/>
      </c>
      <c r="D101" s="757" t="str">
        <f>IF(基本情報入力シート!E122="","",基本情報入力シート!E122)</f>
        <v/>
      </c>
      <c r="E101" s="757" t="str">
        <f>IF(基本情報入力シート!F122="","",基本情報入力シート!F122)</f>
        <v/>
      </c>
      <c r="F101" s="757" t="str">
        <f>IF(基本情報入力シート!G122="","",基本情報入力シート!G122)</f>
        <v/>
      </c>
      <c r="G101" s="757" t="str">
        <f>IF(基本情報入力シート!H122="","",基本情報入力シート!H122)</f>
        <v/>
      </c>
      <c r="H101" s="757" t="str">
        <f>IF(基本情報入力シート!I122="","",基本情報入力シート!I122)</f>
        <v/>
      </c>
      <c r="I101" s="757" t="str">
        <f>IF(基本情報入力シート!J122="","",基本情報入力シート!J122)</f>
        <v/>
      </c>
      <c r="J101" s="757" t="str">
        <f>IF(基本情報入力シート!K122="","",基本情報入力シート!K122)</f>
        <v/>
      </c>
      <c r="K101" s="758" t="str">
        <f>IF(基本情報入力シート!L122="","",基本情報入力シート!L122)</f>
        <v/>
      </c>
      <c r="L101" s="759" t="str">
        <f>IF(基本情報入力シート!M122="","",基本情報入力シート!M122)</f>
        <v/>
      </c>
      <c r="M101" s="759" t="str">
        <f>IF(基本情報入力シート!R122="","",基本情報入力シート!R122)</f>
        <v/>
      </c>
      <c r="N101" s="759" t="str">
        <f>IF(基本情報入力シート!W122="","",基本情報入力シート!W122)</f>
        <v/>
      </c>
      <c r="O101" s="755" t="str">
        <f>IF(基本情報入力シート!X122="","",基本情報入力シート!X122)</f>
        <v/>
      </c>
      <c r="P101" s="760" t="str">
        <f>IF(基本情報入力シート!Y122="","",基本情報入力シート!Y122)</f>
        <v/>
      </c>
      <c r="Q101" s="761"/>
      <c r="R101" s="676" t="str">
        <f>IF(基本情報入力シート!Z122="","",基本情報入力シート!Z122)</f>
        <v/>
      </c>
      <c r="S101" s="677" t="str">
        <f>IF(基本情報入力シート!AA122="","",基本情報入力シート!AA122)</f>
        <v/>
      </c>
      <c r="T101" s="762"/>
      <c r="U101" s="763" t="s">
        <v>445</v>
      </c>
      <c r="V101" s="764" t="s">
        <v>100</v>
      </c>
      <c r="W101" s="765"/>
      <c r="X101" s="766" t="s">
        <v>131</v>
      </c>
      <c r="Y101" s="765"/>
      <c r="Z101" s="767" t="s">
        <v>353</v>
      </c>
      <c r="AA101" s="768"/>
      <c r="AB101" s="764" t="s">
        <v>131</v>
      </c>
      <c r="AC101" s="768"/>
      <c r="AD101" s="764" t="s">
        <v>132</v>
      </c>
      <c r="AE101" s="769" t="s">
        <v>168</v>
      </c>
      <c r="AF101" s="770" t="str">
        <f t="shared" si="6"/>
        <v/>
      </c>
      <c r="AG101" s="771" t="s">
        <v>354</v>
      </c>
      <c r="AH101" s="772" t="str">
        <f t="shared" si="7"/>
        <v/>
      </c>
      <c r="AI101" s="773"/>
      <c r="AJ101" s="774"/>
      <c r="AK101" s="773"/>
      <c r="AL101" s="776"/>
    </row>
    <row r="102" spans="1:38" ht="36.75" customHeight="1">
      <c r="A102" s="755">
        <f t="shared" si="8"/>
        <v>91</v>
      </c>
      <c r="B102" s="756" t="str">
        <f>IF(基本情報入力シート!C123="","",基本情報入力シート!C123)</f>
        <v/>
      </c>
      <c r="C102" s="757" t="str">
        <f>IF(基本情報入力シート!D123="","",基本情報入力シート!D123)</f>
        <v/>
      </c>
      <c r="D102" s="757" t="str">
        <f>IF(基本情報入力シート!E123="","",基本情報入力シート!E123)</f>
        <v/>
      </c>
      <c r="E102" s="757" t="str">
        <f>IF(基本情報入力シート!F123="","",基本情報入力シート!F123)</f>
        <v/>
      </c>
      <c r="F102" s="757" t="str">
        <f>IF(基本情報入力シート!G123="","",基本情報入力シート!G123)</f>
        <v/>
      </c>
      <c r="G102" s="757" t="str">
        <f>IF(基本情報入力シート!H123="","",基本情報入力シート!H123)</f>
        <v/>
      </c>
      <c r="H102" s="757" t="str">
        <f>IF(基本情報入力シート!I123="","",基本情報入力シート!I123)</f>
        <v/>
      </c>
      <c r="I102" s="757" t="str">
        <f>IF(基本情報入力シート!J123="","",基本情報入力シート!J123)</f>
        <v/>
      </c>
      <c r="J102" s="757" t="str">
        <f>IF(基本情報入力シート!K123="","",基本情報入力シート!K123)</f>
        <v/>
      </c>
      <c r="K102" s="758" t="str">
        <f>IF(基本情報入力シート!L123="","",基本情報入力シート!L123)</f>
        <v/>
      </c>
      <c r="L102" s="759" t="str">
        <f>IF(基本情報入力シート!M123="","",基本情報入力シート!M123)</f>
        <v/>
      </c>
      <c r="M102" s="759" t="str">
        <f>IF(基本情報入力シート!R123="","",基本情報入力シート!R123)</f>
        <v/>
      </c>
      <c r="N102" s="759" t="str">
        <f>IF(基本情報入力シート!W123="","",基本情報入力シート!W123)</f>
        <v/>
      </c>
      <c r="O102" s="755" t="str">
        <f>IF(基本情報入力シート!X123="","",基本情報入力シート!X123)</f>
        <v/>
      </c>
      <c r="P102" s="760" t="str">
        <f>IF(基本情報入力シート!Y123="","",基本情報入力シート!Y123)</f>
        <v/>
      </c>
      <c r="Q102" s="761"/>
      <c r="R102" s="676" t="str">
        <f>IF(基本情報入力シート!Z123="","",基本情報入力シート!Z123)</f>
        <v/>
      </c>
      <c r="S102" s="677" t="str">
        <f>IF(基本情報入力シート!AA123="","",基本情報入力シート!AA123)</f>
        <v/>
      </c>
      <c r="T102" s="762"/>
      <c r="U102" s="763" t="s">
        <v>445</v>
      </c>
      <c r="V102" s="764" t="s">
        <v>100</v>
      </c>
      <c r="W102" s="765"/>
      <c r="X102" s="766" t="s">
        <v>131</v>
      </c>
      <c r="Y102" s="765"/>
      <c r="Z102" s="767" t="s">
        <v>353</v>
      </c>
      <c r="AA102" s="768"/>
      <c r="AB102" s="764" t="s">
        <v>131</v>
      </c>
      <c r="AC102" s="768"/>
      <c r="AD102" s="764" t="s">
        <v>132</v>
      </c>
      <c r="AE102" s="769" t="s">
        <v>168</v>
      </c>
      <c r="AF102" s="770" t="str">
        <f t="shared" si="6"/>
        <v/>
      </c>
      <c r="AG102" s="771" t="s">
        <v>354</v>
      </c>
      <c r="AH102" s="772" t="str">
        <f t="shared" si="7"/>
        <v/>
      </c>
      <c r="AI102" s="773"/>
      <c r="AJ102" s="774"/>
      <c r="AK102" s="773"/>
      <c r="AL102" s="776"/>
    </row>
    <row r="103" spans="1:38" ht="36.75" customHeight="1">
      <c r="A103" s="755">
        <f t="shared" si="8"/>
        <v>92</v>
      </c>
      <c r="B103" s="756" t="str">
        <f>IF(基本情報入力シート!C124="","",基本情報入力シート!C124)</f>
        <v/>
      </c>
      <c r="C103" s="757" t="str">
        <f>IF(基本情報入力シート!D124="","",基本情報入力シート!D124)</f>
        <v/>
      </c>
      <c r="D103" s="757" t="str">
        <f>IF(基本情報入力シート!E124="","",基本情報入力シート!E124)</f>
        <v/>
      </c>
      <c r="E103" s="757" t="str">
        <f>IF(基本情報入力シート!F124="","",基本情報入力シート!F124)</f>
        <v/>
      </c>
      <c r="F103" s="757" t="str">
        <f>IF(基本情報入力シート!G124="","",基本情報入力シート!G124)</f>
        <v/>
      </c>
      <c r="G103" s="757" t="str">
        <f>IF(基本情報入力シート!H124="","",基本情報入力シート!H124)</f>
        <v/>
      </c>
      <c r="H103" s="757" t="str">
        <f>IF(基本情報入力シート!I124="","",基本情報入力シート!I124)</f>
        <v/>
      </c>
      <c r="I103" s="757" t="str">
        <f>IF(基本情報入力シート!J124="","",基本情報入力シート!J124)</f>
        <v/>
      </c>
      <c r="J103" s="757" t="str">
        <f>IF(基本情報入力シート!K124="","",基本情報入力シート!K124)</f>
        <v/>
      </c>
      <c r="K103" s="758" t="str">
        <f>IF(基本情報入力シート!L124="","",基本情報入力シート!L124)</f>
        <v/>
      </c>
      <c r="L103" s="759" t="str">
        <f>IF(基本情報入力シート!M124="","",基本情報入力シート!M124)</f>
        <v/>
      </c>
      <c r="M103" s="759" t="str">
        <f>IF(基本情報入力シート!R124="","",基本情報入力シート!R124)</f>
        <v/>
      </c>
      <c r="N103" s="759" t="str">
        <f>IF(基本情報入力シート!W124="","",基本情報入力シート!W124)</f>
        <v/>
      </c>
      <c r="O103" s="755" t="str">
        <f>IF(基本情報入力シート!X124="","",基本情報入力シート!X124)</f>
        <v/>
      </c>
      <c r="P103" s="760" t="str">
        <f>IF(基本情報入力シート!Y124="","",基本情報入力シート!Y124)</f>
        <v/>
      </c>
      <c r="Q103" s="761"/>
      <c r="R103" s="676" t="str">
        <f>IF(基本情報入力シート!Z124="","",基本情報入力シート!Z124)</f>
        <v/>
      </c>
      <c r="S103" s="677" t="str">
        <f>IF(基本情報入力シート!AA124="","",基本情報入力シート!AA124)</f>
        <v/>
      </c>
      <c r="T103" s="762"/>
      <c r="U103" s="763" t="s">
        <v>445</v>
      </c>
      <c r="V103" s="764" t="s">
        <v>100</v>
      </c>
      <c r="W103" s="765"/>
      <c r="X103" s="766" t="s">
        <v>131</v>
      </c>
      <c r="Y103" s="765"/>
      <c r="Z103" s="767" t="s">
        <v>353</v>
      </c>
      <c r="AA103" s="768"/>
      <c r="AB103" s="764" t="s">
        <v>131</v>
      </c>
      <c r="AC103" s="768"/>
      <c r="AD103" s="764" t="s">
        <v>132</v>
      </c>
      <c r="AE103" s="769" t="s">
        <v>168</v>
      </c>
      <c r="AF103" s="770" t="str">
        <f t="shared" si="6"/>
        <v/>
      </c>
      <c r="AG103" s="771" t="s">
        <v>354</v>
      </c>
      <c r="AH103" s="772" t="str">
        <f t="shared" si="7"/>
        <v/>
      </c>
      <c r="AI103" s="773"/>
      <c r="AJ103" s="774"/>
      <c r="AK103" s="773"/>
      <c r="AL103" s="776"/>
    </row>
    <row r="104" spans="1:38" ht="36.75" customHeight="1">
      <c r="A104" s="755">
        <f t="shared" si="8"/>
        <v>93</v>
      </c>
      <c r="B104" s="756" t="str">
        <f>IF(基本情報入力シート!C125="","",基本情報入力シート!C125)</f>
        <v/>
      </c>
      <c r="C104" s="757" t="str">
        <f>IF(基本情報入力シート!D125="","",基本情報入力シート!D125)</f>
        <v/>
      </c>
      <c r="D104" s="757" t="str">
        <f>IF(基本情報入力シート!E125="","",基本情報入力シート!E125)</f>
        <v/>
      </c>
      <c r="E104" s="757" t="str">
        <f>IF(基本情報入力シート!F125="","",基本情報入力シート!F125)</f>
        <v/>
      </c>
      <c r="F104" s="757" t="str">
        <f>IF(基本情報入力シート!G125="","",基本情報入力シート!G125)</f>
        <v/>
      </c>
      <c r="G104" s="757" t="str">
        <f>IF(基本情報入力シート!H125="","",基本情報入力シート!H125)</f>
        <v/>
      </c>
      <c r="H104" s="757" t="str">
        <f>IF(基本情報入力シート!I125="","",基本情報入力シート!I125)</f>
        <v/>
      </c>
      <c r="I104" s="757" t="str">
        <f>IF(基本情報入力シート!J125="","",基本情報入力シート!J125)</f>
        <v/>
      </c>
      <c r="J104" s="757" t="str">
        <f>IF(基本情報入力シート!K125="","",基本情報入力シート!K125)</f>
        <v/>
      </c>
      <c r="K104" s="758" t="str">
        <f>IF(基本情報入力シート!L125="","",基本情報入力シート!L125)</f>
        <v/>
      </c>
      <c r="L104" s="759" t="str">
        <f>IF(基本情報入力シート!M125="","",基本情報入力シート!M125)</f>
        <v/>
      </c>
      <c r="M104" s="759" t="str">
        <f>IF(基本情報入力シート!R125="","",基本情報入力シート!R125)</f>
        <v/>
      </c>
      <c r="N104" s="759" t="str">
        <f>IF(基本情報入力シート!W125="","",基本情報入力シート!W125)</f>
        <v/>
      </c>
      <c r="O104" s="755" t="str">
        <f>IF(基本情報入力シート!X125="","",基本情報入力シート!X125)</f>
        <v/>
      </c>
      <c r="P104" s="760" t="str">
        <f>IF(基本情報入力シート!Y125="","",基本情報入力シート!Y125)</f>
        <v/>
      </c>
      <c r="Q104" s="761"/>
      <c r="R104" s="676" t="str">
        <f>IF(基本情報入力シート!Z125="","",基本情報入力シート!Z125)</f>
        <v/>
      </c>
      <c r="S104" s="677" t="str">
        <f>IF(基本情報入力シート!AA125="","",基本情報入力シート!AA125)</f>
        <v/>
      </c>
      <c r="T104" s="762"/>
      <c r="U104" s="763" t="s">
        <v>445</v>
      </c>
      <c r="V104" s="764" t="s">
        <v>100</v>
      </c>
      <c r="W104" s="765"/>
      <c r="X104" s="766" t="s">
        <v>131</v>
      </c>
      <c r="Y104" s="765"/>
      <c r="Z104" s="767" t="s">
        <v>353</v>
      </c>
      <c r="AA104" s="768"/>
      <c r="AB104" s="764" t="s">
        <v>131</v>
      </c>
      <c r="AC104" s="768"/>
      <c r="AD104" s="764" t="s">
        <v>132</v>
      </c>
      <c r="AE104" s="769" t="s">
        <v>168</v>
      </c>
      <c r="AF104" s="770" t="str">
        <f t="shared" si="6"/>
        <v/>
      </c>
      <c r="AG104" s="771" t="s">
        <v>354</v>
      </c>
      <c r="AH104" s="772" t="str">
        <f t="shared" si="7"/>
        <v/>
      </c>
      <c r="AI104" s="773"/>
      <c r="AJ104" s="774"/>
      <c r="AK104" s="773"/>
      <c r="AL104" s="776"/>
    </row>
    <row r="105" spans="1:38" ht="36.75" customHeight="1">
      <c r="A105" s="755">
        <f t="shared" si="8"/>
        <v>94</v>
      </c>
      <c r="B105" s="756" t="str">
        <f>IF(基本情報入力シート!C126="","",基本情報入力シート!C126)</f>
        <v/>
      </c>
      <c r="C105" s="757" t="str">
        <f>IF(基本情報入力シート!D126="","",基本情報入力シート!D126)</f>
        <v/>
      </c>
      <c r="D105" s="757" t="str">
        <f>IF(基本情報入力シート!E126="","",基本情報入力シート!E126)</f>
        <v/>
      </c>
      <c r="E105" s="757" t="str">
        <f>IF(基本情報入力シート!F126="","",基本情報入力シート!F126)</f>
        <v/>
      </c>
      <c r="F105" s="757" t="str">
        <f>IF(基本情報入力シート!G126="","",基本情報入力シート!G126)</f>
        <v/>
      </c>
      <c r="G105" s="757" t="str">
        <f>IF(基本情報入力シート!H126="","",基本情報入力シート!H126)</f>
        <v/>
      </c>
      <c r="H105" s="757" t="str">
        <f>IF(基本情報入力シート!I126="","",基本情報入力シート!I126)</f>
        <v/>
      </c>
      <c r="I105" s="757" t="str">
        <f>IF(基本情報入力シート!J126="","",基本情報入力シート!J126)</f>
        <v/>
      </c>
      <c r="J105" s="757" t="str">
        <f>IF(基本情報入力シート!K126="","",基本情報入力シート!K126)</f>
        <v/>
      </c>
      <c r="K105" s="758" t="str">
        <f>IF(基本情報入力シート!L126="","",基本情報入力シート!L126)</f>
        <v/>
      </c>
      <c r="L105" s="759" t="str">
        <f>IF(基本情報入力シート!M126="","",基本情報入力シート!M126)</f>
        <v/>
      </c>
      <c r="M105" s="759" t="str">
        <f>IF(基本情報入力シート!R126="","",基本情報入力シート!R126)</f>
        <v/>
      </c>
      <c r="N105" s="759" t="str">
        <f>IF(基本情報入力シート!W126="","",基本情報入力シート!W126)</f>
        <v/>
      </c>
      <c r="O105" s="755" t="str">
        <f>IF(基本情報入力シート!X126="","",基本情報入力シート!X126)</f>
        <v/>
      </c>
      <c r="P105" s="760" t="str">
        <f>IF(基本情報入力シート!Y126="","",基本情報入力シート!Y126)</f>
        <v/>
      </c>
      <c r="Q105" s="761"/>
      <c r="R105" s="676" t="str">
        <f>IF(基本情報入力シート!Z126="","",基本情報入力シート!Z126)</f>
        <v/>
      </c>
      <c r="S105" s="677" t="str">
        <f>IF(基本情報入力シート!AA126="","",基本情報入力シート!AA126)</f>
        <v/>
      </c>
      <c r="T105" s="762"/>
      <c r="U105" s="763" t="s">
        <v>445</v>
      </c>
      <c r="V105" s="764" t="s">
        <v>100</v>
      </c>
      <c r="W105" s="765"/>
      <c r="X105" s="766" t="s">
        <v>131</v>
      </c>
      <c r="Y105" s="765"/>
      <c r="Z105" s="767" t="s">
        <v>353</v>
      </c>
      <c r="AA105" s="768"/>
      <c r="AB105" s="764" t="s">
        <v>131</v>
      </c>
      <c r="AC105" s="768"/>
      <c r="AD105" s="764" t="s">
        <v>132</v>
      </c>
      <c r="AE105" s="769" t="s">
        <v>168</v>
      </c>
      <c r="AF105" s="770" t="str">
        <f t="shared" si="6"/>
        <v/>
      </c>
      <c r="AG105" s="771" t="s">
        <v>354</v>
      </c>
      <c r="AH105" s="772" t="str">
        <f t="shared" si="7"/>
        <v/>
      </c>
      <c r="AI105" s="773"/>
      <c r="AJ105" s="774"/>
      <c r="AK105" s="773"/>
      <c r="AL105" s="776"/>
    </row>
    <row r="106" spans="1:38" ht="36.75" customHeight="1">
      <c r="A106" s="755">
        <f t="shared" si="8"/>
        <v>95</v>
      </c>
      <c r="B106" s="756" t="str">
        <f>IF(基本情報入力シート!C127="","",基本情報入力シート!C127)</f>
        <v/>
      </c>
      <c r="C106" s="757" t="str">
        <f>IF(基本情報入力シート!D127="","",基本情報入力シート!D127)</f>
        <v/>
      </c>
      <c r="D106" s="757" t="str">
        <f>IF(基本情報入力シート!E127="","",基本情報入力シート!E127)</f>
        <v/>
      </c>
      <c r="E106" s="757" t="str">
        <f>IF(基本情報入力シート!F127="","",基本情報入力シート!F127)</f>
        <v/>
      </c>
      <c r="F106" s="757" t="str">
        <f>IF(基本情報入力シート!G127="","",基本情報入力シート!G127)</f>
        <v/>
      </c>
      <c r="G106" s="757" t="str">
        <f>IF(基本情報入力シート!H127="","",基本情報入力シート!H127)</f>
        <v/>
      </c>
      <c r="H106" s="757" t="str">
        <f>IF(基本情報入力シート!I127="","",基本情報入力シート!I127)</f>
        <v/>
      </c>
      <c r="I106" s="757" t="str">
        <f>IF(基本情報入力シート!J127="","",基本情報入力シート!J127)</f>
        <v/>
      </c>
      <c r="J106" s="757" t="str">
        <f>IF(基本情報入力シート!K127="","",基本情報入力シート!K127)</f>
        <v/>
      </c>
      <c r="K106" s="758" t="str">
        <f>IF(基本情報入力シート!L127="","",基本情報入力シート!L127)</f>
        <v/>
      </c>
      <c r="L106" s="759" t="str">
        <f>IF(基本情報入力シート!M127="","",基本情報入力シート!M127)</f>
        <v/>
      </c>
      <c r="M106" s="759" t="str">
        <f>IF(基本情報入力シート!R127="","",基本情報入力シート!R127)</f>
        <v/>
      </c>
      <c r="N106" s="759" t="str">
        <f>IF(基本情報入力シート!W127="","",基本情報入力シート!W127)</f>
        <v/>
      </c>
      <c r="O106" s="755" t="str">
        <f>IF(基本情報入力シート!X127="","",基本情報入力シート!X127)</f>
        <v/>
      </c>
      <c r="P106" s="760" t="str">
        <f>IF(基本情報入力シート!Y127="","",基本情報入力シート!Y127)</f>
        <v/>
      </c>
      <c r="Q106" s="761"/>
      <c r="R106" s="676" t="str">
        <f>IF(基本情報入力シート!Z127="","",基本情報入力シート!Z127)</f>
        <v/>
      </c>
      <c r="S106" s="677" t="str">
        <f>IF(基本情報入力シート!AA127="","",基本情報入力シート!AA127)</f>
        <v/>
      </c>
      <c r="T106" s="762"/>
      <c r="U106" s="763" t="s">
        <v>445</v>
      </c>
      <c r="V106" s="764" t="s">
        <v>100</v>
      </c>
      <c r="W106" s="765"/>
      <c r="X106" s="766" t="s">
        <v>131</v>
      </c>
      <c r="Y106" s="765"/>
      <c r="Z106" s="767" t="s">
        <v>353</v>
      </c>
      <c r="AA106" s="768"/>
      <c r="AB106" s="764" t="s">
        <v>131</v>
      </c>
      <c r="AC106" s="768"/>
      <c r="AD106" s="764" t="s">
        <v>132</v>
      </c>
      <c r="AE106" s="769" t="s">
        <v>168</v>
      </c>
      <c r="AF106" s="770" t="str">
        <f t="shared" si="6"/>
        <v/>
      </c>
      <c r="AG106" s="771" t="s">
        <v>354</v>
      </c>
      <c r="AH106" s="772" t="str">
        <f t="shared" si="7"/>
        <v/>
      </c>
      <c r="AI106" s="773"/>
      <c r="AJ106" s="774"/>
      <c r="AK106" s="773"/>
      <c r="AL106" s="776"/>
    </row>
    <row r="107" spans="1:38" ht="36.75" customHeight="1">
      <c r="A107" s="755">
        <f t="shared" si="8"/>
        <v>96</v>
      </c>
      <c r="B107" s="756" t="str">
        <f>IF(基本情報入力シート!C128="","",基本情報入力シート!C128)</f>
        <v/>
      </c>
      <c r="C107" s="757" t="str">
        <f>IF(基本情報入力シート!D128="","",基本情報入力シート!D128)</f>
        <v/>
      </c>
      <c r="D107" s="757" t="str">
        <f>IF(基本情報入力シート!E128="","",基本情報入力シート!E128)</f>
        <v/>
      </c>
      <c r="E107" s="757" t="str">
        <f>IF(基本情報入力シート!F128="","",基本情報入力シート!F128)</f>
        <v/>
      </c>
      <c r="F107" s="757" t="str">
        <f>IF(基本情報入力シート!G128="","",基本情報入力シート!G128)</f>
        <v/>
      </c>
      <c r="G107" s="757" t="str">
        <f>IF(基本情報入力シート!H128="","",基本情報入力シート!H128)</f>
        <v/>
      </c>
      <c r="H107" s="757" t="str">
        <f>IF(基本情報入力シート!I128="","",基本情報入力シート!I128)</f>
        <v/>
      </c>
      <c r="I107" s="757" t="str">
        <f>IF(基本情報入力シート!J128="","",基本情報入力シート!J128)</f>
        <v/>
      </c>
      <c r="J107" s="757" t="str">
        <f>IF(基本情報入力シート!K128="","",基本情報入力シート!K128)</f>
        <v/>
      </c>
      <c r="K107" s="758" t="str">
        <f>IF(基本情報入力シート!L128="","",基本情報入力シート!L128)</f>
        <v/>
      </c>
      <c r="L107" s="759" t="str">
        <f>IF(基本情報入力シート!M128="","",基本情報入力シート!M128)</f>
        <v/>
      </c>
      <c r="M107" s="759" t="str">
        <f>IF(基本情報入力シート!R128="","",基本情報入力シート!R128)</f>
        <v/>
      </c>
      <c r="N107" s="759" t="str">
        <f>IF(基本情報入力シート!W128="","",基本情報入力シート!W128)</f>
        <v/>
      </c>
      <c r="O107" s="755" t="str">
        <f>IF(基本情報入力シート!X128="","",基本情報入力シート!X128)</f>
        <v/>
      </c>
      <c r="P107" s="760" t="str">
        <f>IF(基本情報入力シート!Y128="","",基本情報入力シート!Y128)</f>
        <v/>
      </c>
      <c r="Q107" s="761"/>
      <c r="R107" s="676" t="str">
        <f>IF(基本情報入力シート!Z128="","",基本情報入力シート!Z128)</f>
        <v/>
      </c>
      <c r="S107" s="677" t="str">
        <f>IF(基本情報入力シート!AA128="","",基本情報入力シート!AA128)</f>
        <v/>
      </c>
      <c r="T107" s="762"/>
      <c r="U107" s="763" t="s">
        <v>445</v>
      </c>
      <c r="V107" s="764" t="s">
        <v>100</v>
      </c>
      <c r="W107" s="765"/>
      <c r="X107" s="766" t="s">
        <v>131</v>
      </c>
      <c r="Y107" s="765"/>
      <c r="Z107" s="767" t="s">
        <v>353</v>
      </c>
      <c r="AA107" s="768"/>
      <c r="AB107" s="764" t="s">
        <v>131</v>
      </c>
      <c r="AC107" s="768"/>
      <c r="AD107" s="764" t="s">
        <v>132</v>
      </c>
      <c r="AE107" s="769" t="s">
        <v>168</v>
      </c>
      <c r="AF107" s="770" t="str">
        <f t="shared" si="6"/>
        <v/>
      </c>
      <c r="AG107" s="771" t="s">
        <v>354</v>
      </c>
      <c r="AH107" s="772" t="str">
        <f t="shared" si="7"/>
        <v/>
      </c>
      <c r="AI107" s="773"/>
      <c r="AJ107" s="774"/>
      <c r="AK107" s="773"/>
      <c r="AL107" s="776"/>
    </row>
    <row r="108" spans="1:38" ht="36.75" customHeight="1">
      <c r="A108" s="755">
        <f t="shared" si="8"/>
        <v>97</v>
      </c>
      <c r="B108" s="756" t="str">
        <f>IF(基本情報入力シート!C129="","",基本情報入力シート!C129)</f>
        <v/>
      </c>
      <c r="C108" s="757" t="str">
        <f>IF(基本情報入力シート!D129="","",基本情報入力シート!D129)</f>
        <v/>
      </c>
      <c r="D108" s="757" t="str">
        <f>IF(基本情報入力シート!E129="","",基本情報入力シート!E129)</f>
        <v/>
      </c>
      <c r="E108" s="757" t="str">
        <f>IF(基本情報入力シート!F129="","",基本情報入力シート!F129)</f>
        <v/>
      </c>
      <c r="F108" s="757" t="str">
        <f>IF(基本情報入力シート!G129="","",基本情報入力シート!G129)</f>
        <v/>
      </c>
      <c r="G108" s="757" t="str">
        <f>IF(基本情報入力シート!H129="","",基本情報入力シート!H129)</f>
        <v/>
      </c>
      <c r="H108" s="757" t="str">
        <f>IF(基本情報入力シート!I129="","",基本情報入力シート!I129)</f>
        <v/>
      </c>
      <c r="I108" s="757" t="str">
        <f>IF(基本情報入力シート!J129="","",基本情報入力シート!J129)</f>
        <v/>
      </c>
      <c r="J108" s="757" t="str">
        <f>IF(基本情報入力シート!K129="","",基本情報入力シート!K129)</f>
        <v/>
      </c>
      <c r="K108" s="758" t="str">
        <f>IF(基本情報入力シート!L129="","",基本情報入力シート!L129)</f>
        <v/>
      </c>
      <c r="L108" s="759" t="str">
        <f>IF(基本情報入力シート!M129="","",基本情報入力シート!M129)</f>
        <v/>
      </c>
      <c r="M108" s="759" t="str">
        <f>IF(基本情報入力シート!R129="","",基本情報入力シート!R129)</f>
        <v/>
      </c>
      <c r="N108" s="759" t="str">
        <f>IF(基本情報入力シート!W129="","",基本情報入力シート!W129)</f>
        <v/>
      </c>
      <c r="O108" s="755" t="str">
        <f>IF(基本情報入力シート!X129="","",基本情報入力シート!X129)</f>
        <v/>
      </c>
      <c r="P108" s="760" t="str">
        <f>IF(基本情報入力シート!Y129="","",基本情報入力シート!Y129)</f>
        <v/>
      </c>
      <c r="Q108" s="761"/>
      <c r="R108" s="676" t="str">
        <f>IF(基本情報入力シート!Z129="","",基本情報入力シート!Z129)</f>
        <v/>
      </c>
      <c r="S108" s="677" t="str">
        <f>IF(基本情報入力シート!AA129="","",基本情報入力シート!AA129)</f>
        <v/>
      </c>
      <c r="T108" s="762"/>
      <c r="U108" s="763" t="s">
        <v>445</v>
      </c>
      <c r="V108" s="764" t="s">
        <v>100</v>
      </c>
      <c r="W108" s="765"/>
      <c r="X108" s="766" t="s">
        <v>131</v>
      </c>
      <c r="Y108" s="765"/>
      <c r="Z108" s="767" t="s">
        <v>353</v>
      </c>
      <c r="AA108" s="768"/>
      <c r="AB108" s="764" t="s">
        <v>131</v>
      </c>
      <c r="AC108" s="768"/>
      <c r="AD108" s="764" t="s">
        <v>132</v>
      </c>
      <c r="AE108" s="769" t="s">
        <v>168</v>
      </c>
      <c r="AF108" s="770" t="str">
        <f t="shared" si="6"/>
        <v/>
      </c>
      <c r="AG108" s="771" t="s">
        <v>354</v>
      </c>
      <c r="AH108" s="772" t="str">
        <f t="shared" si="7"/>
        <v/>
      </c>
      <c r="AI108" s="773"/>
      <c r="AJ108" s="774"/>
      <c r="AK108" s="773"/>
      <c r="AL108" s="776"/>
    </row>
    <row r="109" spans="1:38" ht="36.75" customHeight="1">
      <c r="A109" s="755">
        <f t="shared" si="8"/>
        <v>98</v>
      </c>
      <c r="B109" s="756" t="str">
        <f>IF(基本情報入力シート!C130="","",基本情報入力シート!C130)</f>
        <v/>
      </c>
      <c r="C109" s="757" t="str">
        <f>IF(基本情報入力シート!D130="","",基本情報入力シート!D130)</f>
        <v/>
      </c>
      <c r="D109" s="757" t="str">
        <f>IF(基本情報入力シート!E130="","",基本情報入力シート!E130)</f>
        <v/>
      </c>
      <c r="E109" s="757" t="str">
        <f>IF(基本情報入力シート!F130="","",基本情報入力シート!F130)</f>
        <v/>
      </c>
      <c r="F109" s="757" t="str">
        <f>IF(基本情報入力シート!G130="","",基本情報入力シート!G130)</f>
        <v/>
      </c>
      <c r="G109" s="757" t="str">
        <f>IF(基本情報入力シート!H130="","",基本情報入力シート!H130)</f>
        <v/>
      </c>
      <c r="H109" s="757" t="str">
        <f>IF(基本情報入力シート!I130="","",基本情報入力シート!I130)</f>
        <v/>
      </c>
      <c r="I109" s="757" t="str">
        <f>IF(基本情報入力シート!J130="","",基本情報入力シート!J130)</f>
        <v/>
      </c>
      <c r="J109" s="757" t="str">
        <f>IF(基本情報入力シート!K130="","",基本情報入力シート!K130)</f>
        <v/>
      </c>
      <c r="K109" s="758" t="str">
        <f>IF(基本情報入力シート!L130="","",基本情報入力シート!L130)</f>
        <v/>
      </c>
      <c r="L109" s="759" t="str">
        <f>IF(基本情報入力シート!M130="","",基本情報入力シート!M130)</f>
        <v/>
      </c>
      <c r="M109" s="759" t="str">
        <f>IF(基本情報入力シート!R130="","",基本情報入力シート!R130)</f>
        <v/>
      </c>
      <c r="N109" s="759" t="str">
        <f>IF(基本情報入力シート!W130="","",基本情報入力シート!W130)</f>
        <v/>
      </c>
      <c r="O109" s="755" t="str">
        <f>IF(基本情報入力シート!X130="","",基本情報入力シート!X130)</f>
        <v/>
      </c>
      <c r="P109" s="760" t="str">
        <f>IF(基本情報入力シート!Y130="","",基本情報入力シート!Y130)</f>
        <v/>
      </c>
      <c r="Q109" s="761"/>
      <c r="R109" s="676" t="str">
        <f>IF(基本情報入力シート!Z130="","",基本情報入力シート!Z130)</f>
        <v/>
      </c>
      <c r="S109" s="677" t="str">
        <f>IF(基本情報入力シート!AA130="","",基本情報入力シート!AA130)</f>
        <v/>
      </c>
      <c r="T109" s="762"/>
      <c r="U109" s="763" t="s">
        <v>445</v>
      </c>
      <c r="V109" s="764" t="s">
        <v>100</v>
      </c>
      <c r="W109" s="765"/>
      <c r="X109" s="766" t="s">
        <v>131</v>
      </c>
      <c r="Y109" s="765"/>
      <c r="Z109" s="767" t="s">
        <v>353</v>
      </c>
      <c r="AA109" s="768"/>
      <c r="AB109" s="764" t="s">
        <v>131</v>
      </c>
      <c r="AC109" s="768"/>
      <c r="AD109" s="764" t="s">
        <v>132</v>
      </c>
      <c r="AE109" s="769" t="s">
        <v>168</v>
      </c>
      <c r="AF109" s="770" t="str">
        <f t="shared" si="6"/>
        <v/>
      </c>
      <c r="AG109" s="771" t="s">
        <v>354</v>
      </c>
      <c r="AH109" s="772" t="str">
        <f t="shared" si="7"/>
        <v/>
      </c>
      <c r="AI109" s="773"/>
      <c r="AJ109" s="774"/>
      <c r="AK109" s="773"/>
      <c r="AL109" s="776"/>
    </row>
    <row r="110" spans="1:38" ht="36.75" customHeight="1">
      <c r="A110" s="755">
        <f t="shared" si="8"/>
        <v>99</v>
      </c>
      <c r="B110" s="756" t="str">
        <f>IF(基本情報入力シート!C131="","",基本情報入力シート!C131)</f>
        <v/>
      </c>
      <c r="C110" s="757" t="str">
        <f>IF(基本情報入力シート!D131="","",基本情報入力シート!D131)</f>
        <v/>
      </c>
      <c r="D110" s="757" t="str">
        <f>IF(基本情報入力シート!E131="","",基本情報入力シート!E131)</f>
        <v/>
      </c>
      <c r="E110" s="757" t="str">
        <f>IF(基本情報入力シート!F131="","",基本情報入力シート!F131)</f>
        <v/>
      </c>
      <c r="F110" s="757" t="str">
        <f>IF(基本情報入力シート!G131="","",基本情報入力シート!G131)</f>
        <v/>
      </c>
      <c r="G110" s="757" t="str">
        <f>IF(基本情報入力シート!H131="","",基本情報入力シート!H131)</f>
        <v/>
      </c>
      <c r="H110" s="757" t="str">
        <f>IF(基本情報入力シート!I131="","",基本情報入力シート!I131)</f>
        <v/>
      </c>
      <c r="I110" s="757" t="str">
        <f>IF(基本情報入力シート!J131="","",基本情報入力シート!J131)</f>
        <v/>
      </c>
      <c r="J110" s="757" t="str">
        <f>IF(基本情報入力シート!K131="","",基本情報入力シート!K131)</f>
        <v/>
      </c>
      <c r="K110" s="758" t="str">
        <f>IF(基本情報入力シート!L131="","",基本情報入力シート!L131)</f>
        <v/>
      </c>
      <c r="L110" s="759" t="str">
        <f>IF(基本情報入力シート!M131="","",基本情報入力シート!M131)</f>
        <v/>
      </c>
      <c r="M110" s="759" t="str">
        <f>IF(基本情報入力シート!R131="","",基本情報入力シート!R131)</f>
        <v/>
      </c>
      <c r="N110" s="759" t="str">
        <f>IF(基本情報入力シート!W131="","",基本情報入力シート!W131)</f>
        <v/>
      </c>
      <c r="O110" s="755" t="str">
        <f>IF(基本情報入力シート!X131="","",基本情報入力シート!X131)</f>
        <v/>
      </c>
      <c r="P110" s="760" t="str">
        <f>IF(基本情報入力シート!Y131="","",基本情報入力シート!Y131)</f>
        <v/>
      </c>
      <c r="Q110" s="761"/>
      <c r="R110" s="676" t="str">
        <f>IF(基本情報入力シート!Z131="","",基本情報入力シート!Z131)</f>
        <v/>
      </c>
      <c r="S110" s="677" t="str">
        <f>IF(基本情報入力シート!AA131="","",基本情報入力シート!AA131)</f>
        <v/>
      </c>
      <c r="T110" s="762"/>
      <c r="U110" s="763" t="s">
        <v>445</v>
      </c>
      <c r="V110" s="764" t="s">
        <v>100</v>
      </c>
      <c r="W110" s="765"/>
      <c r="X110" s="766" t="s">
        <v>131</v>
      </c>
      <c r="Y110" s="765"/>
      <c r="Z110" s="767" t="s">
        <v>353</v>
      </c>
      <c r="AA110" s="768"/>
      <c r="AB110" s="764" t="s">
        <v>131</v>
      </c>
      <c r="AC110" s="768"/>
      <c r="AD110" s="764" t="s">
        <v>132</v>
      </c>
      <c r="AE110" s="769" t="s">
        <v>168</v>
      </c>
      <c r="AF110" s="770" t="str">
        <f t="shared" si="6"/>
        <v/>
      </c>
      <c r="AG110" s="771" t="s">
        <v>354</v>
      </c>
      <c r="AH110" s="772" t="str">
        <f t="shared" si="7"/>
        <v/>
      </c>
      <c r="AI110" s="773"/>
      <c r="AJ110" s="774"/>
      <c r="AK110" s="773"/>
      <c r="AL110" s="776"/>
    </row>
    <row r="111" spans="1:38" ht="36.75" customHeight="1">
      <c r="A111" s="755">
        <f t="shared" si="8"/>
        <v>100</v>
      </c>
      <c r="B111" s="756" t="str">
        <f>IF(基本情報入力シート!C132="","",基本情報入力シート!C132)</f>
        <v/>
      </c>
      <c r="C111" s="757" t="str">
        <f>IF(基本情報入力シート!D132="","",基本情報入力シート!D132)</f>
        <v/>
      </c>
      <c r="D111" s="757" t="str">
        <f>IF(基本情報入力シート!E132="","",基本情報入力シート!E132)</f>
        <v/>
      </c>
      <c r="E111" s="757" t="str">
        <f>IF(基本情報入力シート!F132="","",基本情報入力シート!F132)</f>
        <v/>
      </c>
      <c r="F111" s="757" t="str">
        <f>IF(基本情報入力シート!G132="","",基本情報入力シート!G132)</f>
        <v/>
      </c>
      <c r="G111" s="757" t="str">
        <f>IF(基本情報入力シート!H132="","",基本情報入力シート!H132)</f>
        <v/>
      </c>
      <c r="H111" s="757" t="str">
        <f>IF(基本情報入力シート!I132="","",基本情報入力シート!I132)</f>
        <v/>
      </c>
      <c r="I111" s="757" t="str">
        <f>IF(基本情報入力シート!J132="","",基本情報入力シート!J132)</f>
        <v/>
      </c>
      <c r="J111" s="757" t="str">
        <f>IF(基本情報入力シート!K132="","",基本情報入力シート!K132)</f>
        <v/>
      </c>
      <c r="K111" s="758" t="str">
        <f>IF(基本情報入力シート!L132="","",基本情報入力シート!L132)</f>
        <v/>
      </c>
      <c r="L111" s="759" t="str">
        <f>IF(基本情報入力シート!M132="","",基本情報入力シート!M132)</f>
        <v/>
      </c>
      <c r="M111" s="759" t="str">
        <f>IF(基本情報入力シート!R132="","",基本情報入力シート!R132)</f>
        <v/>
      </c>
      <c r="N111" s="759" t="str">
        <f>IF(基本情報入力シート!W132="","",基本情報入力シート!W132)</f>
        <v/>
      </c>
      <c r="O111" s="755" t="str">
        <f>IF(基本情報入力シート!X132="","",基本情報入力シート!X132)</f>
        <v/>
      </c>
      <c r="P111" s="760" t="str">
        <f>IF(基本情報入力シート!Y132="","",基本情報入力シート!Y132)</f>
        <v/>
      </c>
      <c r="Q111" s="761"/>
      <c r="R111" s="676" t="str">
        <f>IF(基本情報入力シート!Z132="","",基本情報入力シート!Z132)</f>
        <v/>
      </c>
      <c r="S111" s="677" t="str">
        <f>IF(基本情報入力シート!AA132="","",基本情報入力シート!AA132)</f>
        <v/>
      </c>
      <c r="T111" s="777"/>
      <c r="U111" s="778" t="s">
        <v>445</v>
      </c>
      <c r="V111" s="779" t="s">
        <v>100</v>
      </c>
      <c r="W111" s="780"/>
      <c r="X111" s="781" t="s">
        <v>131</v>
      </c>
      <c r="Y111" s="780"/>
      <c r="Z111" s="782" t="s">
        <v>353</v>
      </c>
      <c r="AA111" s="783"/>
      <c r="AB111" s="779" t="s">
        <v>131</v>
      </c>
      <c r="AC111" s="783"/>
      <c r="AD111" s="779" t="s">
        <v>132</v>
      </c>
      <c r="AE111" s="784" t="s">
        <v>168</v>
      </c>
      <c r="AF111" s="770" t="str">
        <f t="shared" si="6"/>
        <v/>
      </c>
      <c r="AG111" s="785" t="s">
        <v>354</v>
      </c>
      <c r="AH111" s="786" t="str">
        <f t="shared" si="7"/>
        <v/>
      </c>
      <c r="AI111" s="787"/>
      <c r="AJ111" s="788"/>
      <c r="AK111" s="787"/>
      <c r="AL111" s="789"/>
    </row>
  </sheetData>
  <autoFilter ref="B11:AL111" xr:uid="{00000000-0009-0000-0000-000005000000}"/>
  <mergeCells count="20">
    <mergeCell ref="V8:AG10"/>
    <mergeCell ref="AH8:AH10"/>
    <mergeCell ref="AI8:AL8"/>
    <mergeCell ref="AI9:AJ9"/>
    <mergeCell ref="Q2:AK5"/>
    <mergeCell ref="A3:C3"/>
    <mergeCell ref="D3:O3"/>
    <mergeCell ref="A5:N5"/>
    <mergeCell ref="A7:A10"/>
    <mergeCell ref="B7:K10"/>
    <mergeCell ref="L7:L10"/>
    <mergeCell ref="O7:O10"/>
    <mergeCell ref="P7:P10"/>
    <mergeCell ref="Q7:Q10"/>
    <mergeCell ref="R7:R10"/>
    <mergeCell ref="S7:S10"/>
    <mergeCell ref="T7:AL7"/>
    <mergeCell ref="M8:N8"/>
    <mergeCell ref="T8:T10"/>
    <mergeCell ref="U8:U10"/>
  </mergeCells>
  <phoneticPr fontId="99"/>
  <dataValidations count="3">
    <dataValidation operator="equal" allowBlank="1" showInputMessage="1" showErrorMessage="1" sqref="B12:P111 R12:S111 W12:W111 Y12:Y111 AA12:AA111 AC12:AC111" xr:uid="{00000000-0002-0000-0500-000000000000}">
      <formula1>0</formula1>
      <formula2>0</formula2>
    </dataValidation>
    <dataValidation type="list" operator="equal" allowBlank="1" showInputMessage="1" showErrorMessage="1" sqref="Q12:Q111" xr:uid="{00000000-0002-0000-0500-000001000000}">
      <formula1>"加算Ⅰ,加算Ⅱ,加算Ⅲ"</formula1>
      <formula2>0</formula2>
    </dataValidation>
    <dataValidation type="list" operator="equal" allowBlank="1" showInputMessage="1" showErrorMessage="1" sqref="T12:T111" xr:uid="{00000000-0002-0000-0500-000002000000}">
      <formula1>"新規,継続"</formula1>
      <formula2>0</formula2>
    </dataValidation>
  </dataValidations>
  <pageMargins left="0.39374999999999999" right="0.39374999999999999" top="0.66944444444444395" bottom="0.62986111111111098" header="0.51180555555555496" footer="0.51180555555555496"/>
  <pageSetup paperSize="0" scale="0" firstPageNumber="0" orientation="portrait" usePrinterDefaults="0" horizontalDpi="0" verticalDpi="0" copies="0"/>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38"/>
  <sheetViews>
    <sheetView zoomScaleNormal="100" zoomScalePageLayoutView="60" workbookViewId="0"/>
  </sheetViews>
  <sheetFormatPr defaultRowHeight="12.75"/>
  <cols>
    <col min="1" max="1" width="21.9296875" style="790"/>
    <col min="2" max="2" width="20.46484375" style="790"/>
    <col min="3" max="7" width="6" style="790"/>
    <col min="8" max="8" width="8.6640625" style="791"/>
    <col min="9" max="9" width="8.46484375" style="791"/>
    <col min="10" max="10" width="27.06640625" style="791"/>
    <col min="11" max="11" width="29.6640625" style="791"/>
    <col min="12" max="12" width="66.33203125" style="791"/>
    <col min="13" max="13" width="8.86328125" style="790"/>
    <col min="14" max="14" width="9.06640625" style="790"/>
    <col min="15" max="1025" width="9" style="790"/>
  </cols>
  <sheetData>
    <row r="1" spans="1:1024">
      <c r="A1" s="792" t="s">
        <v>383</v>
      </c>
      <c r="B1" s="792"/>
      <c r="C1" s="792"/>
      <c r="D1" s="792"/>
      <c r="E1" s="792"/>
      <c r="F1" s="792"/>
      <c r="G1" s="79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7.75" customHeight="1">
      <c r="A2" s="1055" t="s">
        <v>384</v>
      </c>
      <c r="B2" s="1055"/>
      <c r="C2" s="1056" t="s">
        <v>385</v>
      </c>
      <c r="D2" s="1056"/>
      <c r="E2" s="1056"/>
      <c r="F2" s="1056"/>
      <c r="G2" s="1056"/>
      <c r="H2" s="1057" t="s">
        <v>386</v>
      </c>
      <c r="I2" s="1057"/>
      <c r="J2" s="1057"/>
      <c r="K2" s="1057"/>
      <c r="L2" s="1057"/>
    </row>
    <row r="3" spans="1:1024" ht="39" customHeight="1">
      <c r="A3" s="1055"/>
      <c r="B3" s="1055"/>
      <c r="C3" s="1058" t="s">
        <v>387</v>
      </c>
      <c r="D3" s="1058"/>
      <c r="E3" s="1058"/>
      <c r="F3" s="1058"/>
      <c r="G3" s="1058"/>
      <c r="H3" s="1058" t="s">
        <v>388</v>
      </c>
      <c r="I3" s="1058"/>
      <c r="J3" s="1058" t="s">
        <v>364</v>
      </c>
      <c r="K3" s="1058"/>
      <c r="L3" s="1058"/>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 customHeight="1">
      <c r="A4" s="1055"/>
      <c r="B4" s="1055"/>
      <c r="C4" s="794" t="s">
        <v>389</v>
      </c>
      <c r="D4" s="795" t="s">
        <v>390</v>
      </c>
      <c r="E4" s="795" t="s">
        <v>391</v>
      </c>
      <c r="F4" s="795"/>
      <c r="G4" s="796"/>
      <c r="H4" s="794" t="s">
        <v>392</v>
      </c>
      <c r="I4" s="797" t="s">
        <v>393</v>
      </c>
      <c r="J4" s="1058"/>
      <c r="K4" s="1058"/>
      <c r="L4" s="105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 customHeight="1">
      <c r="A5" s="1059" t="s">
        <v>394</v>
      </c>
      <c r="B5" s="1059"/>
      <c r="C5" s="798">
        <v>0.13700000000000001</v>
      </c>
      <c r="D5" s="799">
        <v>0.1</v>
      </c>
      <c r="E5" s="800">
        <v>5.5E-2</v>
      </c>
      <c r="F5" s="801">
        <v>0</v>
      </c>
      <c r="G5" s="801">
        <v>0</v>
      </c>
      <c r="H5" s="798">
        <v>6.3E-2</v>
      </c>
      <c r="I5" s="802">
        <v>4.2000000000000003E-2</v>
      </c>
      <c r="J5" s="803" t="s">
        <v>395</v>
      </c>
      <c r="K5" s="804" t="s">
        <v>396</v>
      </c>
      <c r="L5" s="802" t="s">
        <v>8</v>
      </c>
      <c r="M5" s="805" t="s">
        <v>397</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 customHeight="1">
      <c r="A6" s="1059" t="s">
        <v>398</v>
      </c>
      <c r="B6" s="1059"/>
      <c r="C6" s="798">
        <v>0.13700000000000001</v>
      </c>
      <c r="D6" s="799">
        <v>0.1</v>
      </c>
      <c r="E6" s="800">
        <v>5.5E-2</v>
      </c>
      <c r="F6" s="801">
        <v>0</v>
      </c>
      <c r="G6" s="801">
        <v>0</v>
      </c>
      <c r="H6" s="798">
        <v>6.3E-2</v>
      </c>
      <c r="I6" s="802">
        <v>4.2000000000000003E-2</v>
      </c>
      <c r="J6" s="803" t="s">
        <v>399</v>
      </c>
      <c r="K6" s="804" t="s">
        <v>400</v>
      </c>
      <c r="L6" s="802" t="s">
        <v>8</v>
      </c>
      <c r="M6" s="805" t="s">
        <v>397</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 customHeight="1">
      <c r="A7" s="1059" t="s">
        <v>401</v>
      </c>
      <c r="B7" s="1059"/>
      <c r="C7" s="798">
        <v>0.13700000000000001</v>
      </c>
      <c r="D7" s="799">
        <v>0.1</v>
      </c>
      <c r="E7" s="800">
        <v>5.5E-2</v>
      </c>
      <c r="F7" s="801">
        <v>0</v>
      </c>
      <c r="G7" s="801">
        <v>0</v>
      </c>
      <c r="H7" s="798">
        <v>6.3E-2</v>
      </c>
      <c r="I7" s="802">
        <v>4.2000000000000003E-2</v>
      </c>
      <c r="J7" s="803" t="s">
        <v>399</v>
      </c>
      <c r="K7" s="804" t="s">
        <v>400</v>
      </c>
      <c r="L7" s="802" t="s">
        <v>8</v>
      </c>
      <c r="M7" s="805" t="s">
        <v>397</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customHeight="1">
      <c r="A8" s="1059" t="s">
        <v>402</v>
      </c>
      <c r="B8" s="1059"/>
      <c r="C8" s="798">
        <v>5.8000000000000003E-2</v>
      </c>
      <c r="D8" s="799">
        <v>4.2000000000000003E-2</v>
      </c>
      <c r="E8" s="800">
        <v>2.3E-2</v>
      </c>
      <c r="F8" s="801">
        <v>0</v>
      </c>
      <c r="G8" s="801">
        <v>0</v>
      </c>
      <c r="H8" s="798">
        <v>2.1000000000000001E-2</v>
      </c>
      <c r="I8" s="802">
        <v>1.4999999999999999E-2</v>
      </c>
      <c r="J8" s="803" t="s">
        <v>399</v>
      </c>
      <c r="K8" s="804" t="s">
        <v>400</v>
      </c>
      <c r="L8" s="802" t="s">
        <v>8</v>
      </c>
      <c r="M8" s="805" t="s">
        <v>397</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 customHeight="1">
      <c r="A9" s="1059" t="s">
        <v>403</v>
      </c>
      <c r="B9" s="1059"/>
      <c r="C9" s="798">
        <v>5.8999999999999997E-2</v>
      </c>
      <c r="D9" s="799">
        <v>4.2999999999999997E-2</v>
      </c>
      <c r="E9" s="800">
        <v>2.3E-2</v>
      </c>
      <c r="F9" s="801">
        <v>0</v>
      </c>
      <c r="G9" s="801">
        <v>0</v>
      </c>
      <c r="H9" s="798">
        <v>1.2E-2</v>
      </c>
      <c r="I9" s="802">
        <v>0.01</v>
      </c>
      <c r="J9" s="803" t="s">
        <v>399</v>
      </c>
      <c r="K9" s="804" t="s">
        <v>400</v>
      </c>
      <c r="L9" s="802" t="s">
        <v>8</v>
      </c>
      <c r="M9" s="805" t="s">
        <v>397</v>
      </c>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customHeight="1">
      <c r="A10" s="1059" t="s">
        <v>404</v>
      </c>
      <c r="B10" s="1059"/>
      <c r="C10" s="798">
        <v>5.8999999999999997E-2</v>
      </c>
      <c r="D10" s="799">
        <v>4.2999999999999997E-2</v>
      </c>
      <c r="E10" s="800">
        <v>2.3E-2</v>
      </c>
      <c r="F10" s="801">
        <v>0</v>
      </c>
      <c r="G10" s="801">
        <v>0</v>
      </c>
      <c r="H10" s="798">
        <v>1.2E-2</v>
      </c>
      <c r="I10" s="802">
        <v>0.01</v>
      </c>
      <c r="J10" s="803" t="s">
        <v>399</v>
      </c>
      <c r="K10" s="804" t="s">
        <v>400</v>
      </c>
      <c r="L10" s="806" t="s">
        <v>405</v>
      </c>
      <c r="M10" s="805" t="s">
        <v>397</v>
      </c>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 customHeight="1">
      <c r="A11" s="1059" t="s">
        <v>406</v>
      </c>
      <c r="B11" s="1059"/>
      <c r="C11" s="798">
        <v>4.7E-2</v>
      </c>
      <c r="D11" s="799">
        <v>3.4000000000000002E-2</v>
      </c>
      <c r="E11" s="800">
        <v>1.9E-2</v>
      </c>
      <c r="F11" s="801">
        <v>0</v>
      </c>
      <c r="G11" s="801">
        <v>0</v>
      </c>
      <c r="H11" s="798">
        <v>0.02</v>
      </c>
      <c r="I11" s="802">
        <v>1.7000000000000001E-2</v>
      </c>
      <c r="J11" s="803" t="s">
        <v>399</v>
      </c>
      <c r="K11" s="804" t="s">
        <v>400</v>
      </c>
      <c r="L11" s="802" t="s">
        <v>8</v>
      </c>
      <c r="M11" s="805" t="s">
        <v>397</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 customHeight="1">
      <c r="A12" s="1059" t="s">
        <v>407</v>
      </c>
      <c r="B12" s="1059"/>
      <c r="C12" s="798">
        <v>8.2000000000000003E-2</v>
      </c>
      <c r="D12" s="799">
        <v>0.06</v>
      </c>
      <c r="E12" s="800">
        <v>3.3000000000000002E-2</v>
      </c>
      <c r="F12" s="801">
        <v>0</v>
      </c>
      <c r="G12" s="801">
        <v>0</v>
      </c>
      <c r="H12" s="798">
        <v>1.7999999999999999E-2</v>
      </c>
      <c r="I12" s="802">
        <v>1.2E-2</v>
      </c>
      <c r="J12" s="803" t="s">
        <v>399</v>
      </c>
      <c r="K12" s="804" t="s">
        <v>400</v>
      </c>
      <c r="L12" s="806" t="s">
        <v>408</v>
      </c>
      <c r="M12" s="805" t="s">
        <v>397</v>
      </c>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 customHeight="1">
      <c r="A13" s="1059" t="s">
        <v>409</v>
      </c>
      <c r="B13" s="1059"/>
      <c r="C13" s="798">
        <v>8.2000000000000003E-2</v>
      </c>
      <c r="D13" s="799">
        <v>0.06</v>
      </c>
      <c r="E13" s="800">
        <v>3.3000000000000002E-2</v>
      </c>
      <c r="F13" s="801">
        <v>0</v>
      </c>
      <c r="G13" s="801">
        <v>0</v>
      </c>
      <c r="H13" s="798">
        <v>1.7999999999999999E-2</v>
      </c>
      <c r="I13" s="802">
        <v>1.2E-2</v>
      </c>
      <c r="J13" s="803" t="s">
        <v>399</v>
      </c>
      <c r="K13" s="804" t="s">
        <v>400</v>
      </c>
      <c r="L13" s="806" t="s">
        <v>408</v>
      </c>
      <c r="M13" s="805" t="s">
        <v>397</v>
      </c>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customHeight="1">
      <c r="A14" s="1059" t="s">
        <v>410</v>
      </c>
      <c r="B14" s="1059"/>
      <c r="C14" s="798">
        <v>0.104</v>
      </c>
      <c r="D14" s="799">
        <v>7.5999999999999998E-2</v>
      </c>
      <c r="E14" s="800">
        <v>4.2000000000000003E-2</v>
      </c>
      <c r="F14" s="801">
        <v>0</v>
      </c>
      <c r="G14" s="801">
        <v>0</v>
      </c>
      <c r="H14" s="798">
        <v>3.1E-2</v>
      </c>
      <c r="I14" s="802">
        <v>2.4E-2</v>
      </c>
      <c r="J14" s="803" t="s">
        <v>399</v>
      </c>
      <c r="K14" s="804" t="s">
        <v>400</v>
      </c>
      <c r="L14" s="802" t="s">
        <v>8</v>
      </c>
      <c r="M14" s="805" t="s">
        <v>397</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 customHeight="1">
      <c r="A15" s="1059" t="s">
        <v>411</v>
      </c>
      <c r="B15" s="1059"/>
      <c r="C15" s="798">
        <v>0.10199999999999999</v>
      </c>
      <c r="D15" s="799">
        <v>7.3999999999999996E-2</v>
      </c>
      <c r="E15" s="800">
        <v>4.1000000000000002E-2</v>
      </c>
      <c r="F15" s="801">
        <v>0</v>
      </c>
      <c r="G15" s="801">
        <v>0</v>
      </c>
      <c r="H15" s="798">
        <v>1.4999999999999999E-2</v>
      </c>
      <c r="I15" s="802">
        <v>1.2E-2</v>
      </c>
      <c r="J15" s="803" t="s">
        <v>399</v>
      </c>
      <c r="K15" s="804" t="s">
        <v>400</v>
      </c>
      <c r="L15" s="802" t="s">
        <v>8</v>
      </c>
      <c r="M15" s="805" t="s">
        <v>397</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 customHeight="1">
      <c r="A16" s="1059" t="s">
        <v>412</v>
      </c>
      <c r="B16" s="1059"/>
      <c r="C16" s="798">
        <v>0.10199999999999999</v>
      </c>
      <c r="D16" s="799">
        <v>7.3999999999999996E-2</v>
      </c>
      <c r="E16" s="800">
        <v>4.1000000000000002E-2</v>
      </c>
      <c r="F16" s="801">
        <v>0</v>
      </c>
      <c r="G16" s="801">
        <v>0</v>
      </c>
      <c r="H16" s="798">
        <v>1.4999999999999999E-2</v>
      </c>
      <c r="I16" s="802">
        <v>1.2E-2</v>
      </c>
      <c r="J16" s="803" t="s">
        <v>399</v>
      </c>
      <c r="K16" s="804" t="s">
        <v>400</v>
      </c>
      <c r="L16" s="802" t="s">
        <v>8</v>
      </c>
      <c r="M16" s="805" t="s">
        <v>397</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 customHeight="1">
      <c r="A17" s="1059" t="s">
        <v>413</v>
      </c>
      <c r="B17" s="1059"/>
      <c r="C17" s="798">
        <v>0.111</v>
      </c>
      <c r="D17" s="799">
        <v>8.1000000000000003E-2</v>
      </c>
      <c r="E17" s="800">
        <v>4.4999999999999998E-2</v>
      </c>
      <c r="F17" s="801">
        <v>0</v>
      </c>
      <c r="G17" s="801">
        <v>0</v>
      </c>
      <c r="H17" s="798">
        <v>3.1E-2</v>
      </c>
      <c r="I17" s="802">
        <v>2.3E-2</v>
      </c>
      <c r="J17" s="803" t="s">
        <v>399</v>
      </c>
      <c r="K17" s="804" t="s">
        <v>400</v>
      </c>
      <c r="L17" s="802" t="s">
        <v>8</v>
      </c>
      <c r="M17" s="805" t="s">
        <v>397</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 customHeight="1">
      <c r="A18" s="1059" t="s">
        <v>414</v>
      </c>
      <c r="B18" s="1059"/>
      <c r="C18" s="798">
        <v>8.3000000000000004E-2</v>
      </c>
      <c r="D18" s="799">
        <v>0.06</v>
      </c>
      <c r="E18" s="800">
        <v>3.3000000000000002E-2</v>
      </c>
      <c r="F18" s="801">
        <v>0</v>
      </c>
      <c r="G18" s="801">
        <v>0</v>
      </c>
      <c r="H18" s="798">
        <v>2.7E-2</v>
      </c>
      <c r="I18" s="802">
        <v>2.3E-2</v>
      </c>
      <c r="J18" s="803" t="s">
        <v>399</v>
      </c>
      <c r="K18" s="804" t="s">
        <v>400</v>
      </c>
      <c r="L18" s="806" t="s">
        <v>415</v>
      </c>
      <c r="M18" s="805" t="s">
        <v>397</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 customHeight="1">
      <c r="A19" s="1059" t="s">
        <v>416</v>
      </c>
      <c r="B19" s="1059"/>
      <c r="C19" s="798">
        <v>8.3000000000000004E-2</v>
      </c>
      <c r="D19" s="799">
        <v>0.06</v>
      </c>
      <c r="E19" s="800">
        <v>3.3000000000000002E-2</v>
      </c>
      <c r="F19" s="801">
        <v>0</v>
      </c>
      <c r="G19" s="801">
        <v>0</v>
      </c>
      <c r="H19" s="798">
        <v>2.7E-2</v>
      </c>
      <c r="I19" s="802">
        <v>2.3E-2</v>
      </c>
      <c r="J19" s="803" t="s">
        <v>399</v>
      </c>
      <c r="K19" s="804" t="s">
        <v>400</v>
      </c>
      <c r="L19" s="806" t="s">
        <v>415</v>
      </c>
      <c r="M19" s="805" t="s">
        <v>397</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7.75" customHeight="1">
      <c r="A20" s="1059" t="s">
        <v>417</v>
      </c>
      <c r="B20" s="1059"/>
      <c r="C20" s="798">
        <v>8.3000000000000004E-2</v>
      </c>
      <c r="D20" s="799">
        <v>0.06</v>
      </c>
      <c r="E20" s="800">
        <v>3.3000000000000002E-2</v>
      </c>
      <c r="F20" s="801">
        <v>0</v>
      </c>
      <c r="G20" s="801">
        <v>0</v>
      </c>
      <c r="H20" s="798">
        <v>2.7E-2</v>
      </c>
      <c r="I20" s="802">
        <v>2.3E-2</v>
      </c>
      <c r="J20" s="803" t="s">
        <v>399</v>
      </c>
      <c r="K20" s="804" t="s">
        <v>400</v>
      </c>
      <c r="L20" s="806" t="s">
        <v>418</v>
      </c>
      <c r="M20" s="805" t="s">
        <v>397</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 customHeight="1">
      <c r="A21" s="1059" t="s">
        <v>419</v>
      </c>
      <c r="B21" s="1059"/>
      <c r="C21" s="798">
        <v>3.9E-2</v>
      </c>
      <c r="D21" s="799">
        <v>2.9000000000000001E-2</v>
      </c>
      <c r="E21" s="800">
        <v>1.6E-2</v>
      </c>
      <c r="F21" s="801">
        <v>0</v>
      </c>
      <c r="G21" s="801">
        <v>0</v>
      </c>
      <c r="H21" s="798">
        <v>2.1000000000000001E-2</v>
      </c>
      <c r="I21" s="802">
        <v>1.7000000000000001E-2</v>
      </c>
      <c r="J21" s="803" t="s">
        <v>399</v>
      </c>
      <c r="K21" s="804" t="s">
        <v>400</v>
      </c>
      <c r="L21" s="802" t="s">
        <v>8</v>
      </c>
      <c r="M21" s="805" t="s">
        <v>397</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9.25" customHeight="1">
      <c r="A22" s="1059" t="s">
        <v>420</v>
      </c>
      <c r="B22" s="1059"/>
      <c r="C22" s="798">
        <v>3.9E-2</v>
      </c>
      <c r="D22" s="799">
        <v>2.9000000000000001E-2</v>
      </c>
      <c r="E22" s="800">
        <v>1.6E-2</v>
      </c>
      <c r="F22" s="801">
        <v>0</v>
      </c>
      <c r="G22" s="801">
        <v>0</v>
      </c>
      <c r="H22" s="798">
        <v>2.1000000000000001E-2</v>
      </c>
      <c r="I22" s="802">
        <v>1.7000000000000001E-2</v>
      </c>
      <c r="J22" s="803" t="s">
        <v>399</v>
      </c>
      <c r="K22" s="804" t="s">
        <v>400</v>
      </c>
      <c r="L22" s="806" t="s">
        <v>418</v>
      </c>
      <c r="M22" s="805" t="s">
        <v>397</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 customHeight="1">
      <c r="A23" s="1059" t="s">
        <v>421</v>
      </c>
      <c r="B23" s="1059"/>
      <c r="C23" s="798">
        <v>2.5999999999999999E-2</v>
      </c>
      <c r="D23" s="799">
        <v>1.9E-2</v>
      </c>
      <c r="E23" s="800">
        <v>0.01</v>
      </c>
      <c r="F23" s="801">
        <v>0</v>
      </c>
      <c r="G23" s="801">
        <v>0</v>
      </c>
      <c r="H23" s="798">
        <v>1.4999999999999999E-2</v>
      </c>
      <c r="I23" s="802">
        <v>1.0999999999999999E-2</v>
      </c>
      <c r="J23" s="803" t="s">
        <v>399</v>
      </c>
      <c r="K23" s="804" t="s">
        <v>400</v>
      </c>
      <c r="L23" s="802" t="s">
        <v>8</v>
      </c>
      <c r="M23" s="805" t="s">
        <v>397</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7.75" customHeight="1">
      <c r="A24" s="1059" t="s">
        <v>422</v>
      </c>
      <c r="B24" s="1059"/>
      <c r="C24" s="798">
        <v>2.5999999999999999E-2</v>
      </c>
      <c r="D24" s="799">
        <v>1.9E-2</v>
      </c>
      <c r="E24" s="800">
        <v>0.01</v>
      </c>
      <c r="F24" s="801">
        <v>0</v>
      </c>
      <c r="G24" s="801">
        <v>0</v>
      </c>
      <c r="H24" s="798">
        <v>1.4999999999999999E-2</v>
      </c>
      <c r="I24" s="802">
        <v>1.0999999999999999E-2</v>
      </c>
      <c r="J24" s="803" t="s">
        <v>399</v>
      </c>
      <c r="K24" s="804" t="s">
        <v>400</v>
      </c>
      <c r="L24" s="806" t="s">
        <v>418</v>
      </c>
      <c r="M24" s="805" t="s">
        <v>397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8" customHeight="1">
      <c r="A25" s="1059" t="s">
        <v>423</v>
      </c>
      <c r="B25" s="1059"/>
      <c r="C25" s="798">
        <v>2.5999999999999999E-2</v>
      </c>
      <c r="D25" s="799">
        <v>1.9E-2</v>
      </c>
      <c r="E25" s="800">
        <v>0.01</v>
      </c>
      <c r="F25" s="801">
        <v>0</v>
      </c>
      <c r="G25" s="801">
        <v>0</v>
      </c>
      <c r="H25" s="798">
        <v>1.4999999999999999E-2</v>
      </c>
      <c r="I25" s="802">
        <v>1.0999999999999999E-2</v>
      </c>
      <c r="J25" s="803" t="s">
        <v>399</v>
      </c>
      <c r="K25" s="804" t="s">
        <v>400</v>
      </c>
      <c r="L25" s="802" t="s">
        <v>8</v>
      </c>
      <c r="M25" s="805" t="s">
        <v>397</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7.75" customHeight="1">
      <c r="A26" s="1060" t="s">
        <v>424</v>
      </c>
      <c r="B26" s="1060"/>
      <c r="C26" s="807">
        <v>2.5999999999999999E-2</v>
      </c>
      <c r="D26" s="808">
        <v>1.9E-2</v>
      </c>
      <c r="E26" s="809">
        <v>0.01</v>
      </c>
      <c r="F26" s="801">
        <v>0</v>
      </c>
      <c r="G26" s="801">
        <v>0</v>
      </c>
      <c r="H26" s="807">
        <v>1.4999999999999999E-2</v>
      </c>
      <c r="I26" s="810">
        <v>1.0999999999999999E-2</v>
      </c>
      <c r="J26" s="811" t="s">
        <v>399</v>
      </c>
      <c r="K26" s="812" t="s">
        <v>400</v>
      </c>
      <c r="L26" s="813" t="s">
        <v>418</v>
      </c>
      <c r="M26" s="805" t="s">
        <v>397</v>
      </c>
    </row>
    <row r="27" spans="1:1024" ht="28.5" customHeight="1">
      <c r="A27" s="1061" t="s">
        <v>425</v>
      </c>
      <c r="B27" s="1061"/>
      <c r="C27" s="814">
        <v>0.13700000000000001</v>
      </c>
      <c r="D27" s="815">
        <v>0.1</v>
      </c>
      <c r="E27" s="816">
        <v>5.5E-2</v>
      </c>
      <c r="F27" s="817">
        <v>0</v>
      </c>
      <c r="G27" s="817">
        <v>0</v>
      </c>
      <c r="H27" s="814">
        <v>6.3E-2</v>
      </c>
      <c r="I27" s="818">
        <v>4.2000000000000003E-2</v>
      </c>
      <c r="J27" s="819" t="s">
        <v>426</v>
      </c>
      <c r="K27" s="820" t="s">
        <v>427</v>
      </c>
      <c r="L27" s="821" t="s">
        <v>428</v>
      </c>
      <c r="M27" s="805" t="s">
        <v>397</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8" customHeight="1">
      <c r="A28" s="1060" t="s">
        <v>429</v>
      </c>
      <c r="B28" s="1060"/>
      <c r="C28" s="807">
        <v>5.8999999999999997E-2</v>
      </c>
      <c r="D28" s="808">
        <v>4.2999999999999997E-2</v>
      </c>
      <c r="E28" s="809">
        <v>2.3E-2</v>
      </c>
      <c r="F28" s="822">
        <v>0</v>
      </c>
      <c r="G28" s="822">
        <v>0</v>
      </c>
      <c r="H28" s="807">
        <v>1.2E-2</v>
      </c>
      <c r="I28" s="810">
        <v>0.01</v>
      </c>
      <c r="J28" s="811" t="s">
        <v>430</v>
      </c>
      <c r="K28" s="812" t="s">
        <v>431</v>
      </c>
      <c r="L28" s="813" t="s">
        <v>432</v>
      </c>
      <c r="M28" s="805" t="s">
        <v>397</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8" customHeight="1">
      <c r="A29" s="1059" t="s">
        <v>433</v>
      </c>
      <c r="B29" s="1059"/>
      <c r="C29" s="798">
        <v>5.8000000000000003E-2</v>
      </c>
      <c r="D29" s="799">
        <v>4.2000000000000003E-2</v>
      </c>
      <c r="E29" s="800">
        <v>2.3E-2</v>
      </c>
      <c r="F29" s="801">
        <v>0</v>
      </c>
      <c r="G29" s="801">
        <v>0</v>
      </c>
      <c r="H29" s="798">
        <v>2.1000000000000001E-2</v>
      </c>
      <c r="I29" s="802">
        <v>1.4999999999999999E-2</v>
      </c>
      <c r="J29" s="803" t="s">
        <v>399</v>
      </c>
      <c r="K29" s="804" t="s">
        <v>400</v>
      </c>
      <c r="L29" s="802" t="s">
        <v>8</v>
      </c>
      <c r="M29" s="805" t="s">
        <v>397</v>
      </c>
    </row>
    <row r="30" spans="1:1024" ht="18" customHeight="1">
      <c r="A30" s="1059" t="s">
        <v>434</v>
      </c>
      <c r="B30" s="1059"/>
      <c r="C30" s="798">
        <v>4.7E-2</v>
      </c>
      <c r="D30" s="799">
        <v>3.4000000000000002E-2</v>
      </c>
      <c r="E30" s="800">
        <v>1.9E-2</v>
      </c>
      <c r="F30" s="801">
        <v>0</v>
      </c>
      <c r="G30" s="801">
        <v>0</v>
      </c>
      <c r="H30" s="798">
        <v>0.02</v>
      </c>
      <c r="I30" s="802">
        <v>1.7000000000000001E-2</v>
      </c>
      <c r="J30" s="803" t="s">
        <v>399</v>
      </c>
      <c r="K30" s="804" t="s">
        <v>400</v>
      </c>
      <c r="L30" s="802" t="s">
        <v>8</v>
      </c>
      <c r="M30" s="805" t="s">
        <v>397</v>
      </c>
    </row>
    <row r="31" spans="1:1024" ht="18" customHeight="1">
      <c r="A31" s="1059" t="s">
        <v>435</v>
      </c>
      <c r="B31" s="1059"/>
      <c r="C31" s="798">
        <v>8.2000000000000003E-2</v>
      </c>
      <c r="D31" s="799">
        <v>0.06</v>
      </c>
      <c r="E31" s="800">
        <v>3.3000000000000002E-2</v>
      </c>
      <c r="F31" s="801">
        <v>0</v>
      </c>
      <c r="G31" s="801">
        <v>0</v>
      </c>
      <c r="H31" s="798">
        <v>1.7999999999999999E-2</v>
      </c>
      <c r="I31" s="802">
        <v>1.2E-2</v>
      </c>
      <c r="J31" s="803" t="s">
        <v>399</v>
      </c>
      <c r="K31" s="804" t="s">
        <v>400</v>
      </c>
      <c r="L31" s="802" t="s">
        <v>8</v>
      </c>
      <c r="M31" s="805" t="s">
        <v>397</v>
      </c>
    </row>
    <row r="32" spans="1:1024" ht="18" customHeight="1">
      <c r="A32" s="1059" t="s">
        <v>436</v>
      </c>
      <c r="B32" s="1059"/>
      <c r="C32" s="798">
        <v>0.104</v>
      </c>
      <c r="D32" s="799">
        <v>7.5999999999999998E-2</v>
      </c>
      <c r="E32" s="800">
        <v>4.2000000000000003E-2</v>
      </c>
      <c r="F32" s="801">
        <v>0</v>
      </c>
      <c r="G32" s="801">
        <v>0</v>
      </c>
      <c r="H32" s="798">
        <v>3.1E-2</v>
      </c>
      <c r="I32" s="802">
        <v>2.4E-2</v>
      </c>
      <c r="J32" s="803" t="s">
        <v>399</v>
      </c>
      <c r="K32" s="804" t="s">
        <v>400</v>
      </c>
      <c r="L32" s="802" t="s">
        <v>8</v>
      </c>
      <c r="M32" s="805" t="s">
        <v>397</v>
      </c>
    </row>
    <row r="33" spans="1:13" ht="18" customHeight="1">
      <c r="A33" s="1059" t="s">
        <v>437</v>
      </c>
      <c r="B33" s="1059"/>
      <c r="C33" s="798">
        <v>0.10199999999999999</v>
      </c>
      <c r="D33" s="799">
        <v>7.3999999999999996E-2</v>
      </c>
      <c r="E33" s="800">
        <v>4.1000000000000002E-2</v>
      </c>
      <c r="F33" s="801">
        <v>0</v>
      </c>
      <c r="G33" s="801">
        <v>0</v>
      </c>
      <c r="H33" s="798">
        <v>1.4999999999999999E-2</v>
      </c>
      <c r="I33" s="802">
        <v>1.2E-2</v>
      </c>
      <c r="J33" s="803" t="s">
        <v>399</v>
      </c>
      <c r="K33" s="804" t="s">
        <v>400</v>
      </c>
      <c r="L33" s="802" t="s">
        <v>8</v>
      </c>
      <c r="M33" s="805" t="s">
        <v>397</v>
      </c>
    </row>
    <row r="34" spans="1:13" ht="18" customHeight="1">
      <c r="A34" s="1059" t="s">
        <v>438</v>
      </c>
      <c r="B34" s="1059"/>
      <c r="C34" s="798">
        <v>0.111</v>
      </c>
      <c r="D34" s="799">
        <v>8.1000000000000003E-2</v>
      </c>
      <c r="E34" s="800">
        <v>4.4999999999999998E-2</v>
      </c>
      <c r="F34" s="801">
        <v>0</v>
      </c>
      <c r="G34" s="801">
        <v>0</v>
      </c>
      <c r="H34" s="798">
        <v>3.1E-2</v>
      </c>
      <c r="I34" s="802">
        <v>2.3E-2</v>
      </c>
      <c r="J34" s="803" t="s">
        <v>399</v>
      </c>
      <c r="K34" s="804" t="s">
        <v>400</v>
      </c>
      <c r="L34" s="802" t="s">
        <v>8</v>
      </c>
      <c r="M34" s="805" t="s">
        <v>397</v>
      </c>
    </row>
    <row r="35" spans="1:13" ht="27.75" customHeight="1">
      <c r="A35" s="1059" t="s">
        <v>439</v>
      </c>
      <c r="B35" s="1059"/>
      <c r="C35" s="798">
        <v>8.3000000000000004E-2</v>
      </c>
      <c r="D35" s="799">
        <v>0.06</v>
      </c>
      <c r="E35" s="800">
        <v>3.3000000000000002E-2</v>
      </c>
      <c r="F35" s="801">
        <v>0</v>
      </c>
      <c r="G35" s="801">
        <v>0</v>
      </c>
      <c r="H35" s="798">
        <v>2.7E-2</v>
      </c>
      <c r="I35" s="802">
        <v>2.3E-2</v>
      </c>
      <c r="J35" s="803" t="s">
        <v>399</v>
      </c>
      <c r="K35" s="804" t="s">
        <v>400</v>
      </c>
      <c r="L35" s="806" t="s">
        <v>418</v>
      </c>
      <c r="M35" s="805" t="s">
        <v>397</v>
      </c>
    </row>
    <row r="36" spans="1:13" ht="29.25" customHeight="1">
      <c r="A36" s="1059" t="s">
        <v>440</v>
      </c>
      <c r="B36" s="1059"/>
      <c r="C36" s="798">
        <v>3.9E-2</v>
      </c>
      <c r="D36" s="799">
        <v>2.9000000000000001E-2</v>
      </c>
      <c r="E36" s="800">
        <v>1.6E-2</v>
      </c>
      <c r="F36" s="801">
        <v>0</v>
      </c>
      <c r="G36" s="801">
        <v>0</v>
      </c>
      <c r="H36" s="798">
        <v>2.1000000000000001E-2</v>
      </c>
      <c r="I36" s="802">
        <v>1.7000000000000001E-2</v>
      </c>
      <c r="J36" s="803" t="s">
        <v>399</v>
      </c>
      <c r="K36" s="804" t="s">
        <v>400</v>
      </c>
      <c r="L36" s="806" t="s">
        <v>418</v>
      </c>
      <c r="M36" s="805" t="s">
        <v>397</v>
      </c>
    </row>
    <row r="37" spans="1:13" ht="27.75" customHeight="1">
      <c r="A37" s="1059" t="s">
        <v>441</v>
      </c>
      <c r="B37" s="1059"/>
      <c r="C37" s="798">
        <v>2.5999999999999999E-2</v>
      </c>
      <c r="D37" s="799">
        <v>1.9E-2</v>
      </c>
      <c r="E37" s="800">
        <v>0.01</v>
      </c>
      <c r="F37" s="801">
        <v>0</v>
      </c>
      <c r="G37" s="801">
        <v>0</v>
      </c>
      <c r="H37" s="798">
        <v>1.4999999999999999E-2</v>
      </c>
      <c r="I37" s="802">
        <v>1.0999999999999999E-2</v>
      </c>
      <c r="J37" s="803" t="s">
        <v>399</v>
      </c>
      <c r="K37" s="804" t="s">
        <v>400</v>
      </c>
      <c r="L37" s="806" t="s">
        <v>418</v>
      </c>
      <c r="M37" s="805" t="s">
        <v>397</v>
      </c>
    </row>
    <row r="38" spans="1:13" ht="27.75" customHeight="1">
      <c r="A38" s="1060" t="s">
        <v>442</v>
      </c>
      <c r="B38" s="1060"/>
      <c r="C38" s="807">
        <v>2.5999999999999999E-2</v>
      </c>
      <c r="D38" s="808">
        <v>1.9E-2</v>
      </c>
      <c r="E38" s="809">
        <v>0.01</v>
      </c>
      <c r="F38" s="822">
        <v>0</v>
      </c>
      <c r="G38" s="823">
        <v>0</v>
      </c>
      <c r="H38" s="807">
        <v>1.4999999999999999E-2</v>
      </c>
      <c r="I38" s="810">
        <v>1.0999999999999999E-2</v>
      </c>
      <c r="J38" s="811" t="s">
        <v>399</v>
      </c>
      <c r="K38" s="812" t="s">
        <v>400</v>
      </c>
      <c r="L38" s="813" t="s">
        <v>418</v>
      </c>
      <c r="M38" s="805" t="s">
        <v>397</v>
      </c>
    </row>
  </sheetData>
  <mergeCells count="40">
    <mergeCell ref="A35:B35"/>
    <mergeCell ref="A36:B36"/>
    <mergeCell ref="A37:B37"/>
    <mergeCell ref="A38:B38"/>
    <mergeCell ref="A30:B30"/>
    <mergeCell ref="A31:B31"/>
    <mergeCell ref="A32:B32"/>
    <mergeCell ref="A33:B33"/>
    <mergeCell ref="A34:B34"/>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2:B4"/>
    <mergeCell ref="C2:G2"/>
    <mergeCell ref="H2:L2"/>
    <mergeCell ref="C3:G3"/>
    <mergeCell ref="H3:I3"/>
    <mergeCell ref="J3:L4"/>
  </mergeCells>
  <phoneticPr fontId="99"/>
  <pageMargins left="0.75" right="0.75" top="0.72986111111111096" bottom="0.52013888888888904" header="0.51180555555555496" footer="0.51180555555555496"/>
  <pageSetup paperSize="0" scale="0" firstPageNumber="0" fitToHeight="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36"/>
  <sheetViews>
    <sheetView zoomScaleNormal="100" zoomScalePageLayoutView="60" workbookViewId="0"/>
  </sheetViews>
  <sheetFormatPr defaultRowHeight="12.75"/>
  <cols>
    <col min="1" max="1" width="21.9296875" style="790"/>
    <col min="2" max="2" width="20.46484375" style="790"/>
    <col min="3" max="3" width="30" style="790"/>
    <col min="4" max="1025" width="9" style="790"/>
  </cols>
  <sheetData>
    <row r="1" spans="1:7">
      <c r="A1" s="792" t="s">
        <v>443</v>
      </c>
      <c r="B1" s="792"/>
      <c r="C1" s="792"/>
      <c r="E1"/>
      <c r="F1"/>
      <c r="G1"/>
    </row>
    <row r="2" spans="1:7" ht="27.75" customHeight="1">
      <c r="A2" s="1062" t="s">
        <v>384</v>
      </c>
      <c r="B2" s="1062"/>
      <c r="C2" s="793" t="s">
        <v>99</v>
      </c>
      <c r="E2" s="1063" t="s">
        <v>385</v>
      </c>
      <c r="F2" s="1063"/>
      <c r="G2" s="1063"/>
    </row>
    <row r="3" spans="1:7" ht="18" customHeight="1">
      <c r="A3" s="824" t="s">
        <v>394</v>
      </c>
      <c r="B3" s="825"/>
      <c r="C3" s="826">
        <v>2.4E-2</v>
      </c>
      <c r="E3" s="1064" t="s">
        <v>444</v>
      </c>
      <c r="F3" s="1064"/>
      <c r="G3" s="1064"/>
    </row>
    <row r="4" spans="1:7" ht="18" customHeight="1">
      <c r="A4" s="827" t="s">
        <v>398</v>
      </c>
      <c r="B4" s="825"/>
      <c r="C4" s="826">
        <v>2.4E-2</v>
      </c>
      <c r="E4" s="794" t="s">
        <v>389</v>
      </c>
      <c r="F4" s="795" t="s">
        <v>390</v>
      </c>
      <c r="G4" s="795" t="s">
        <v>391</v>
      </c>
    </row>
    <row r="5" spans="1:7" ht="18" customHeight="1">
      <c r="A5" s="827" t="s">
        <v>401</v>
      </c>
      <c r="B5" s="825"/>
      <c r="C5" s="826">
        <v>2.4E-2</v>
      </c>
    </row>
    <row r="6" spans="1:7" ht="18" customHeight="1">
      <c r="A6" s="827" t="s">
        <v>402</v>
      </c>
      <c r="B6" s="825"/>
      <c r="C6" s="826">
        <v>1.0999999999999999E-2</v>
      </c>
    </row>
    <row r="7" spans="1:7" ht="18" customHeight="1">
      <c r="A7" s="827" t="s">
        <v>403</v>
      </c>
      <c r="B7" s="825"/>
      <c r="C7" s="826">
        <v>1.0999999999999999E-2</v>
      </c>
    </row>
    <row r="8" spans="1:7" ht="18" customHeight="1">
      <c r="A8" s="827" t="s">
        <v>404</v>
      </c>
      <c r="B8" s="825"/>
      <c r="C8" s="826">
        <v>1.0999999999999999E-2</v>
      </c>
    </row>
    <row r="9" spans="1:7" ht="18" customHeight="1">
      <c r="A9" s="827" t="s">
        <v>406</v>
      </c>
      <c r="B9" s="825"/>
      <c r="C9" s="826">
        <v>0.01</v>
      </c>
    </row>
    <row r="10" spans="1:7" ht="18" customHeight="1">
      <c r="A10" s="827" t="s">
        <v>407</v>
      </c>
      <c r="B10" s="825"/>
      <c r="C10" s="826">
        <v>1.4999999999999999E-2</v>
      </c>
    </row>
    <row r="11" spans="1:7" ht="18" customHeight="1">
      <c r="A11" s="827" t="s">
        <v>409</v>
      </c>
      <c r="B11" s="825"/>
      <c r="C11" s="826">
        <v>1.4999999999999999E-2</v>
      </c>
    </row>
    <row r="12" spans="1:7" ht="18" customHeight="1">
      <c r="A12" s="827" t="s">
        <v>410</v>
      </c>
      <c r="B12" s="825"/>
      <c r="C12" s="826">
        <v>2.3E-2</v>
      </c>
    </row>
    <row r="13" spans="1:7" ht="18" customHeight="1">
      <c r="A13" s="827" t="s">
        <v>411</v>
      </c>
      <c r="B13" s="825"/>
      <c r="C13" s="826">
        <v>1.7000000000000001E-2</v>
      </c>
    </row>
    <row r="14" spans="1:7" ht="18" customHeight="1">
      <c r="A14" s="827" t="s">
        <v>412</v>
      </c>
      <c r="B14" s="825"/>
      <c r="C14" s="826">
        <v>1.7000000000000001E-2</v>
      </c>
    </row>
    <row r="15" spans="1:7" ht="18" customHeight="1">
      <c r="A15" s="827" t="s">
        <v>413</v>
      </c>
      <c r="B15" s="825"/>
      <c r="C15" s="826">
        <v>2.3E-2</v>
      </c>
    </row>
    <row r="16" spans="1:7" ht="18" customHeight="1">
      <c r="A16" s="827" t="s">
        <v>414</v>
      </c>
      <c r="B16" s="825"/>
      <c r="C16" s="826">
        <v>1.6E-2</v>
      </c>
    </row>
    <row r="17" spans="1:3" ht="18" customHeight="1">
      <c r="A17" s="827" t="s">
        <v>416</v>
      </c>
      <c r="B17" s="825"/>
      <c r="C17" s="826">
        <v>1.6E-2</v>
      </c>
    </row>
    <row r="18" spans="1:3" ht="18" customHeight="1">
      <c r="A18" s="827" t="s">
        <v>417</v>
      </c>
      <c r="B18" s="825"/>
      <c r="C18" s="826">
        <v>1.6E-2</v>
      </c>
    </row>
    <row r="19" spans="1:3" ht="18" customHeight="1">
      <c r="A19" s="827" t="s">
        <v>419</v>
      </c>
      <c r="B19" s="825"/>
      <c r="C19" s="826">
        <v>8.0000000000000002E-3</v>
      </c>
    </row>
    <row r="20" spans="1:3" ht="18" customHeight="1">
      <c r="A20" s="827" t="s">
        <v>420</v>
      </c>
      <c r="B20" s="825"/>
      <c r="C20" s="826">
        <v>8.0000000000000002E-3</v>
      </c>
    </row>
    <row r="21" spans="1:3" ht="18" customHeight="1">
      <c r="A21" s="827" t="s">
        <v>421</v>
      </c>
      <c r="B21" s="825"/>
      <c r="C21" s="826">
        <v>5.0000000000000001E-3</v>
      </c>
    </row>
    <row r="22" spans="1:3" ht="18" customHeight="1">
      <c r="A22" s="827" t="s">
        <v>422</v>
      </c>
      <c r="B22" s="825"/>
      <c r="C22" s="826">
        <v>5.0000000000000001E-3</v>
      </c>
    </row>
    <row r="23" spans="1:3" ht="18" customHeight="1">
      <c r="A23" s="827" t="s">
        <v>423</v>
      </c>
      <c r="B23" s="825"/>
      <c r="C23" s="826">
        <v>5.0000000000000001E-3</v>
      </c>
    </row>
    <row r="24" spans="1:3" ht="18" customHeight="1">
      <c r="A24" s="828" t="s">
        <v>424</v>
      </c>
      <c r="B24" s="829"/>
      <c r="C24" s="826">
        <v>5.0000000000000001E-3</v>
      </c>
    </row>
    <row r="25" spans="1:3" ht="18" customHeight="1">
      <c r="A25" s="830" t="s">
        <v>425</v>
      </c>
      <c r="B25" s="831"/>
      <c r="C25" s="832">
        <v>2.4E-2</v>
      </c>
    </row>
    <row r="26" spans="1:3" ht="18" customHeight="1">
      <c r="A26" s="828" t="s">
        <v>429</v>
      </c>
      <c r="B26" s="829"/>
      <c r="C26" s="833">
        <v>1.0999999999999999E-2</v>
      </c>
    </row>
    <row r="27" spans="1:3" ht="18" customHeight="1">
      <c r="A27" s="827" t="s">
        <v>433</v>
      </c>
      <c r="B27" s="825"/>
      <c r="C27" s="826">
        <v>1.0999999999999999E-2</v>
      </c>
    </row>
    <row r="28" spans="1:3" ht="18" customHeight="1">
      <c r="A28" s="827" t="s">
        <v>434</v>
      </c>
      <c r="B28" s="825"/>
      <c r="C28" s="826">
        <v>0.01</v>
      </c>
    </row>
    <row r="29" spans="1:3" ht="18" customHeight="1">
      <c r="A29" s="827" t="s">
        <v>435</v>
      </c>
      <c r="B29" s="825"/>
      <c r="C29" s="826">
        <v>1.4999999999999999E-2</v>
      </c>
    </row>
    <row r="30" spans="1:3" ht="18" customHeight="1">
      <c r="A30" s="827" t="s">
        <v>436</v>
      </c>
      <c r="B30" s="825"/>
      <c r="C30" s="826">
        <v>2.3E-2</v>
      </c>
    </row>
    <row r="31" spans="1:3" ht="18" customHeight="1">
      <c r="A31" s="827" t="s">
        <v>437</v>
      </c>
      <c r="B31" s="825"/>
      <c r="C31" s="826">
        <v>1.7000000000000001E-2</v>
      </c>
    </row>
    <row r="32" spans="1:3" ht="18" customHeight="1">
      <c r="A32" s="827" t="s">
        <v>438</v>
      </c>
      <c r="B32" s="825"/>
      <c r="C32" s="826">
        <v>2.3E-2</v>
      </c>
    </row>
    <row r="33" spans="1:3" ht="18" customHeight="1">
      <c r="A33" s="827" t="s">
        <v>439</v>
      </c>
      <c r="B33" s="825"/>
      <c r="C33" s="826">
        <v>1.6E-2</v>
      </c>
    </row>
    <row r="34" spans="1:3" ht="18" customHeight="1">
      <c r="A34" s="827" t="s">
        <v>440</v>
      </c>
      <c r="B34" s="825"/>
      <c r="C34" s="826">
        <v>8.0000000000000002E-3</v>
      </c>
    </row>
    <row r="35" spans="1:3" ht="18" customHeight="1">
      <c r="A35" s="827" t="s">
        <v>441</v>
      </c>
      <c r="B35" s="825"/>
      <c r="C35" s="826">
        <v>5.0000000000000001E-3</v>
      </c>
    </row>
    <row r="36" spans="1:3" ht="18" customHeight="1">
      <c r="A36" s="828" t="s">
        <v>442</v>
      </c>
      <c r="B36" s="829"/>
      <c r="C36" s="833">
        <v>5.0000000000000001E-3</v>
      </c>
    </row>
  </sheetData>
  <mergeCells count="3">
    <mergeCell ref="A2:B2"/>
    <mergeCell ref="E2:G2"/>
    <mergeCell ref="E3:G3"/>
  </mergeCells>
  <phoneticPr fontId="99"/>
  <pageMargins left="0.75" right="0.75" top="0.72986111111111096" bottom="0.52013888888888904"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'別紙様式2-2 個表_処遇'!_FilterDatabase</vt:lpstr>
      <vt:lpstr>'別紙様式2-3 個表_特定'!_FilterDatabase</vt:lpstr>
      <vt:lpstr>'別紙様式2-4 個表_ベースアップ'!_FilterDatabase</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典子</dc:creator>
  <cp:lastModifiedBy>平岡 典子</cp:lastModifiedBy>
  <dcterms:modified xsi:type="dcterms:W3CDTF">2022-08-19T03:39:59Z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en-US</dc:language>
  <cp:lastModifiedBy/>
  <dcterms:modified xsi:type="dcterms:W3CDTF">2022-06-27T08:04:18Z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