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72.16.1.9\r8課別フォルダ\08.保険長寿課\03介護保険係\介護予防・日常生活支援総合事業\R8サービスコード　これから\"/>
    </mc:Choice>
  </mc:AlternateContent>
  <xr:revisionPtr revIDLastSave="0" documentId="13_ncr:1_{B576FB7D-74B6-44D1-847B-E33A36D0B5C2}" xr6:coauthVersionLast="47" xr6:coauthVersionMax="47" xr10:uidLastSave="{00000000-0000-0000-0000-000000000000}"/>
  <bookViews>
    <workbookView xWindow="-120" yWindow="-120" windowWidth="29040" windowHeight="15720" activeTab="2" xr2:uid="{00000000-000D-0000-FFFF-FFFF00000000}"/>
  </bookViews>
  <sheets>
    <sheet name="A2" sheetId="3" r:id="rId1"/>
    <sheet name="A6" sheetId="5" r:id="rId2"/>
    <sheet name="AF" sheetId="7" r:id="rId3"/>
  </sheets>
  <definedNames>
    <definedName name="_xlnm.Print_Area" localSheetId="0">'A2'!$A$1:$Q$62</definedName>
    <definedName name="_xlnm.Print_Area" localSheetId="2">AF!$A$1:$Q$20</definedName>
    <definedName name="_xlnm.Print_Titles" localSheetId="0">'A2'!$1:$3</definedName>
    <definedName name="_xlnm.Print_Titles" localSheetId="1">'A6'!$1:$3</definedName>
    <definedName name="_xlnm.Print_Titles" localSheetId="2">AF!$1:$3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N33" i="3" l="1"/>
  <c r="N32" i="3"/>
  <c r="N31" i="3"/>
  <c r="N30" i="3"/>
  <c r="N29" i="3"/>
  <c r="N28" i="3"/>
  <c r="N27" i="3"/>
  <c r="N26" i="3"/>
  <c r="N25" i="3"/>
  <c r="N24" i="3"/>
  <c r="N76" i="5" l="1"/>
  <c r="N77" i="5"/>
  <c r="N78" i="5"/>
  <c r="N79" i="5"/>
  <c r="N80" i="5"/>
  <c r="N75" i="5"/>
  <c r="K76" i="5"/>
  <c r="K77" i="5"/>
  <c r="K78" i="5"/>
  <c r="K79" i="5"/>
  <c r="K80" i="5"/>
  <c r="K75" i="5"/>
  <c r="N66" i="5"/>
  <c r="N67" i="5"/>
  <c r="N68" i="5"/>
  <c r="N69" i="5"/>
  <c r="N70" i="5"/>
  <c r="N65" i="5"/>
  <c r="K66" i="5"/>
  <c r="K67" i="5"/>
  <c r="K68" i="5"/>
  <c r="K69" i="5"/>
  <c r="K70" i="5"/>
  <c r="K65" i="5"/>
  <c r="N49" i="3" l="1"/>
  <c r="N48" i="3"/>
  <c r="N47" i="3"/>
  <c r="N46" i="3"/>
  <c r="N23" i="3"/>
  <c r="N22" i="3"/>
  <c r="N21" i="3"/>
  <c r="N20" i="3"/>
  <c r="N19" i="3"/>
  <c r="N18" i="3"/>
  <c r="N17" i="3"/>
  <c r="N16" i="3"/>
  <c r="N15" i="3"/>
  <c r="N14" i="3"/>
  <c r="N13" i="3"/>
  <c r="N12" i="3"/>
  <c r="N11" i="3"/>
  <c r="N10" i="3"/>
  <c r="N9" i="3"/>
  <c r="N7" i="3"/>
  <c r="N5" i="3"/>
  <c r="E9" i="3"/>
  <c r="E7" i="3"/>
  <c r="E5" i="3"/>
  <c r="L46" i="5" l="1"/>
  <c r="L45" i="5"/>
  <c r="L44" i="5"/>
  <c r="L43" i="5"/>
  <c r="L42" i="5"/>
  <c r="L41" i="5"/>
  <c r="L40" i="5"/>
  <c r="L39" i="5"/>
  <c r="L38" i="5"/>
  <c r="L37" i="5"/>
  <c r="L36" i="5"/>
  <c r="L35" i="5"/>
  <c r="L34" i="5"/>
  <c r="L33" i="5"/>
  <c r="L32" i="5"/>
  <c r="L31" i="5"/>
  <c r="L30" i="5"/>
  <c r="L29" i="5"/>
  <c r="L28" i="5"/>
  <c r="L27" i="5"/>
  <c r="L26" i="5"/>
  <c r="L25" i="5"/>
  <c r="L21" i="5"/>
  <c r="L20" i="5"/>
  <c r="L19" i="5"/>
  <c r="L18" i="5"/>
  <c r="L17" i="5"/>
  <c r="L16" i="5"/>
  <c r="L15" i="5"/>
  <c r="L14" i="5"/>
  <c r="L13" i="5"/>
  <c r="L12" i="5"/>
  <c r="L11" i="5"/>
  <c r="L10" i="5"/>
  <c r="F7" i="5"/>
  <c r="F5" i="5"/>
  <c r="L9" i="5"/>
  <c r="L8" i="5"/>
  <c r="L7" i="5"/>
  <c r="L5" i="5"/>
</calcChain>
</file>

<file path=xl/sharedStrings.xml><?xml version="1.0" encoding="utf-8"?>
<sst xmlns="http://schemas.openxmlformats.org/spreadsheetml/2006/main" count="710" uniqueCount="288">
  <si>
    <t>サービスコード</t>
  </si>
  <si>
    <t>サービス内容略称</t>
  </si>
  <si>
    <t>算定項目</t>
  </si>
  <si>
    <t>合成
単位数</t>
  </si>
  <si>
    <t>算定
単位</t>
  </si>
  <si>
    <t>種類</t>
  </si>
  <si>
    <t>項目</t>
  </si>
  <si>
    <t>A2</t>
  </si>
  <si>
    <t>訪問型独自サービス１１</t>
  </si>
  <si>
    <t>イ  １週当たりの標準的な回数を定める場合</t>
  </si>
  <si>
    <t>訪問型独自サービス１１日割</t>
  </si>
  <si>
    <t>訪問型独自サービス１２</t>
  </si>
  <si>
    <t>訪問型独自サービス１２日割</t>
  </si>
  <si>
    <t>訪問型独自サービス１３</t>
  </si>
  <si>
    <t>訪問型独自サービス１３日割</t>
  </si>
  <si>
    <t>訪問型独自サービス２１</t>
  </si>
  <si>
    <t>ロ  １月当たりの回数を定める場合</t>
  </si>
  <si>
    <t>訪問型独自サービス２２</t>
  </si>
  <si>
    <t>訪問型独自サービス２３</t>
  </si>
  <si>
    <t>訪問型独自短時間サービス</t>
  </si>
  <si>
    <t>C211</t>
  </si>
  <si>
    <t>訪問型独自高齢者虐待防止未実施減算１１</t>
  </si>
  <si>
    <t>高齢者虐待防止措置未実施減算</t>
  </si>
  <si>
    <t>C220</t>
  </si>
  <si>
    <t>訪問型独自高齢者虐待防止未実施減算１１日割</t>
  </si>
  <si>
    <t>C212</t>
  </si>
  <si>
    <t>訪問型独自高齢者虐待防止未実施減算１２</t>
  </si>
  <si>
    <t>C213</t>
  </si>
  <si>
    <t>訪問型独自高齢者虐待防止未実施減算１２日割</t>
  </si>
  <si>
    <t>C214</t>
  </si>
  <si>
    <t>訪問型独自高齢者虐待防止未実施減算１３</t>
  </si>
  <si>
    <t>C215</t>
  </si>
  <si>
    <t>訪問型独自高齢者虐待防止未実施減算１３日割</t>
  </si>
  <si>
    <t>C216</t>
  </si>
  <si>
    <t>訪問型独自高齢者虐待防止未実施減算２１</t>
  </si>
  <si>
    <t>C217</t>
  </si>
  <si>
    <t>訪問型独自高齢者虐待防止未実施減算２２</t>
  </si>
  <si>
    <t>C218</t>
  </si>
  <si>
    <t>訪問型独自高齢者虐待防止未実施減算２３</t>
  </si>
  <si>
    <t>C219</t>
  </si>
  <si>
    <t>訪問型独自高齢者虐待防止未実施減算短時間</t>
  </si>
  <si>
    <t>訪問型独自サービス同一建物減算１</t>
  </si>
  <si>
    <t>事業所と同一建物の利用者等にサービスを行う場合</t>
  </si>
  <si>
    <t>訪問型独自サービス同一建物減算２</t>
  </si>
  <si>
    <t>訪問型独自サービス同一建物減算３</t>
  </si>
  <si>
    <t>訪問型独自サービス特別地域加算</t>
  </si>
  <si>
    <t>特別地域加算</t>
  </si>
  <si>
    <t>訪問型独自サービス特別地域加算日割</t>
  </si>
  <si>
    <t>訪問型独自サービス特別地域加算回数</t>
  </si>
  <si>
    <t>訪問型独自サービス小規模事業所加算</t>
  </si>
  <si>
    <t>中山間地域等における小規模事業所加算</t>
  </si>
  <si>
    <t>訪問型独自サービス小規模事業所加算日割</t>
  </si>
  <si>
    <t>訪問型独自サービス小規模事業所加算回数</t>
  </si>
  <si>
    <t>訪問型独自サービス中山間地域等提供加算</t>
  </si>
  <si>
    <t>訪問型独自サービス中山間地域等加算日割</t>
  </si>
  <si>
    <t>訪問型独自サービス中山間地域等加算回数</t>
  </si>
  <si>
    <t>訪問型独自サービス初回加算</t>
  </si>
  <si>
    <t>訪問型独自サービス生活機能向上連携加算Ⅰ</t>
  </si>
  <si>
    <t>ニ 生活機能向上連携加算</t>
  </si>
  <si>
    <t>訪問型独自サービス生活機能向上連携加算Ⅱ</t>
  </si>
  <si>
    <t>訪問型独自口腔連携強化加算</t>
  </si>
  <si>
    <t>ヘ 介護職員等処遇改善加算</t>
  </si>
  <si>
    <t>訪問型独自サービス処遇改善加算Ⅲ</t>
  </si>
  <si>
    <t>訪問型独自サービス処遇改善加算Ⅳ</t>
  </si>
  <si>
    <t>訪問型サービス（独自）サービスコード表</t>
    <phoneticPr fontId="1"/>
  </si>
  <si>
    <t>単位</t>
    <rPh sb="0" eb="2">
      <t>タンイ</t>
    </rPh>
    <phoneticPr fontId="1"/>
  </si>
  <si>
    <t>単位減算</t>
    <phoneticPr fontId="1"/>
  </si>
  <si>
    <t>減算</t>
    <rPh sb="0" eb="2">
      <t>ゲンサン</t>
    </rPh>
    <phoneticPr fontId="1"/>
  </si>
  <si>
    <t>単位加算</t>
    <rPh sb="0" eb="2">
      <t>タンイ</t>
    </rPh>
    <rPh sb="2" eb="4">
      <t>カサン</t>
    </rPh>
    <phoneticPr fontId="1"/>
  </si>
  <si>
    <t>1月につき</t>
  </si>
  <si>
    <t>1日につき</t>
  </si>
  <si>
    <t>1回につき</t>
  </si>
  <si>
    <t>(2)生活援助が中心である場合</t>
  </si>
  <si>
    <t>加算</t>
    <rPh sb="0" eb="1">
      <t>サン</t>
    </rPh>
    <phoneticPr fontId="1"/>
  </si>
  <si>
    <t>所定単位数の</t>
    <rPh sb="0" eb="2">
      <t>ショテイ</t>
    </rPh>
    <rPh sb="2" eb="5">
      <t>タンイスウ</t>
    </rPh>
    <phoneticPr fontId="1"/>
  </si>
  <si>
    <t>÷    30.4 日</t>
    <phoneticPr fontId="1"/>
  </si>
  <si>
    <t>日割の場合</t>
    <phoneticPr fontId="1"/>
  </si>
  <si>
    <t>(1)標準的な内容の指定相当訪問型サービスである場合</t>
    <phoneticPr fontId="1"/>
  </si>
  <si>
    <t>(一)所要時間20分以上45分未満の場合</t>
    <phoneticPr fontId="1"/>
  </si>
  <si>
    <t>(二)所要時間45分以上の場合</t>
    <phoneticPr fontId="1"/>
  </si>
  <si>
    <t>事業所と同一建物の利用者又はこれ以外の同一建物の利用者20人以上にサービスを行う場合</t>
    <phoneticPr fontId="1"/>
  </si>
  <si>
    <t>事業所と同一建物の利用者50人以上にサービスを行う場合</t>
    <phoneticPr fontId="1"/>
  </si>
  <si>
    <t>同一の建物等に居住する利用者の割合が100分の90以上の場合</t>
    <phoneticPr fontId="1"/>
  </si>
  <si>
    <t xml:space="preserve">ハ 初回加算 </t>
    <phoneticPr fontId="1"/>
  </si>
  <si>
    <t>(1) 生活機能向上連携加算（Ⅰ）</t>
    <phoneticPr fontId="1"/>
  </si>
  <si>
    <t xml:space="preserve">(2) 生活機能向上連携加算（Ⅱ） </t>
    <phoneticPr fontId="1"/>
  </si>
  <si>
    <t>(3)短時間の身体介護が中心である場合</t>
    <phoneticPr fontId="1"/>
  </si>
  <si>
    <t>(1)標準的な内容の指定相当訪問型サービスである場合</t>
    <phoneticPr fontId="1"/>
  </si>
  <si>
    <t>ホ 口腔連携強化加算</t>
    <phoneticPr fontId="1"/>
  </si>
  <si>
    <t>中山間地域等に居住する者への
サービス提供加算</t>
    <phoneticPr fontId="1"/>
  </si>
  <si>
    <t>(3)短時間の身体介護が中心である場合</t>
    <phoneticPr fontId="1"/>
  </si>
  <si>
    <t>(1)1週に1回程度の場合</t>
    <phoneticPr fontId="1"/>
  </si>
  <si>
    <t>(2)1週に2回程度の場合</t>
    <phoneticPr fontId="1"/>
  </si>
  <si>
    <t>(3)1週に2回を超える程度の場合</t>
    <rPh sb="9" eb="10">
      <t>コ</t>
    </rPh>
    <phoneticPr fontId="1"/>
  </si>
  <si>
    <t>イ  1週当たりの標準的な回数を定める場合</t>
    <phoneticPr fontId="1"/>
  </si>
  <si>
    <t>ロ  1月当たりの回数を定める場合</t>
    <phoneticPr fontId="1"/>
  </si>
  <si>
    <t>(1)1週に1回程度
の場合</t>
    <phoneticPr fontId="1"/>
  </si>
  <si>
    <t>(2)1週に2回程度
の場合</t>
    <phoneticPr fontId="1"/>
  </si>
  <si>
    <t>(3)1週に2回を超える程度の場合</t>
    <phoneticPr fontId="1"/>
  </si>
  <si>
    <t>A6</t>
  </si>
  <si>
    <t>通所型独自サービス１１</t>
  </si>
  <si>
    <t>通所型独自サービス１１日割</t>
  </si>
  <si>
    <t>通所型独自サービス１２</t>
  </si>
  <si>
    <t>通所型独自サービス１２日割</t>
  </si>
  <si>
    <t>通所型独自サービス２１</t>
  </si>
  <si>
    <t>通所型独自サービス２２</t>
  </si>
  <si>
    <t>通所型独自高齢者虐待防止未実施減算１１</t>
  </si>
  <si>
    <t>通所型独自高齢者虐待防止未実施減算１１日割</t>
  </si>
  <si>
    <t>通所型独自高齢者虐待防止未実施減算１２</t>
  </si>
  <si>
    <t>通所型独自高齢者虐待防止未実施減算１２日割</t>
  </si>
  <si>
    <t>通所型独自高齢者虐待防止未実施減算２１</t>
  </si>
  <si>
    <t>通所型独自高齢者虐待防止未実施減算２２</t>
  </si>
  <si>
    <t>D211</t>
  </si>
  <si>
    <t>通所型独自業務継続計画未策定減算１１</t>
  </si>
  <si>
    <t>D212</t>
  </si>
  <si>
    <t>通所型独自業務継続計画未策定減算１１日割</t>
  </si>
  <si>
    <t>D213</t>
  </si>
  <si>
    <t>通所型独自業務継続計画未策定減算１２</t>
  </si>
  <si>
    <t>D214</t>
  </si>
  <si>
    <t>通所型独自業務継続計画未策定減算１２日割</t>
  </si>
  <si>
    <t>D215</t>
  </si>
  <si>
    <t>通所型独自業務継続計画未策定減算２１</t>
  </si>
  <si>
    <t>D216</t>
  </si>
  <si>
    <t>通所型独自業務継続計画未策定減算２２</t>
  </si>
  <si>
    <t>通所型独自サービス中山間地域等提供加算</t>
  </si>
  <si>
    <t>通所型独自サービス中山間地域等加算日割</t>
  </si>
  <si>
    <t>通所型独自サービス中山間地域等加算回数</t>
  </si>
  <si>
    <t>通所型独自サービス同一建物減算１</t>
  </si>
  <si>
    <t>通所型独自サービス同一建物減算２</t>
  </si>
  <si>
    <t>通所型独自サービス同一建物減算３</t>
  </si>
  <si>
    <t>通所型独自送迎減算</t>
  </si>
  <si>
    <t>片道につき</t>
  </si>
  <si>
    <t>通所型独自生活向上グループ活動加算</t>
  </si>
  <si>
    <t>通所型独自サービス若年性認知症受入加算</t>
  </si>
  <si>
    <t>通所型独自サービス栄養アセスメント加算</t>
  </si>
  <si>
    <t>通所型独自サービス栄養改善加算</t>
  </si>
  <si>
    <t>通所型独自サービス口腔機能向上加算Ⅰ</t>
  </si>
  <si>
    <t>通所型独自サービス口腔機能向上加算Ⅱ</t>
  </si>
  <si>
    <t>通所型独自一体的サービス提供加算</t>
  </si>
  <si>
    <t>通所型独自サービス提供体制加算Ⅰ１</t>
  </si>
  <si>
    <t>通所型独自サービス提供体制加算Ⅰ２</t>
  </si>
  <si>
    <t>通所型独自サービス提供体制加算Ⅱ１</t>
  </si>
  <si>
    <t>通所型独自サービス提供体制加算Ⅱ２</t>
  </si>
  <si>
    <t>通所型独自サービス提供体制加算Ⅲ１</t>
  </si>
  <si>
    <t>通所型独自サービス提供体制加算Ⅲ２</t>
  </si>
  <si>
    <t>通所型独自サービス生活機能向上連携加算Ⅰ</t>
  </si>
  <si>
    <t>通所型独自サービス生活機能向上連携加算Ⅱ</t>
  </si>
  <si>
    <t>通所型独自サービス口腔栄養スクリーニング加算Ⅰ</t>
  </si>
  <si>
    <t>通所型独自サービス口腔栄養スクリーニング加算Ⅱ</t>
  </si>
  <si>
    <t>通所型独自サービス科学的介護推進体制加算</t>
  </si>
  <si>
    <t>事業対象者・要支援１</t>
    <phoneticPr fontId="1"/>
  </si>
  <si>
    <t>事業対象者・要支援２</t>
    <phoneticPr fontId="1"/>
  </si>
  <si>
    <t>事業対象者・要支援２※１月の中で全部で８回まで</t>
    <phoneticPr fontId="1"/>
  </si>
  <si>
    <t>事業対象者・要支援１※１月の中で全部で４回まで</t>
    <phoneticPr fontId="1"/>
  </si>
  <si>
    <t>イ  １週当たりの標準的な回数を定める場合</t>
    <phoneticPr fontId="1"/>
  </si>
  <si>
    <t>ロ  １月当たりの回数を定める場合</t>
    <phoneticPr fontId="1"/>
  </si>
  <si>
    <t>単位減算</t>
    <rPh sb="0" eb="2">
      <t>タンイ</t>
    </rPh>
    <rPh sb="2" eb="4">
      <t>ゲンサン</t>
    </rPh>
    <phoneticPr fontId="1"/>
  </si>
  <si>
    <t>業務継続計画未策定減算</t>
    <phoneticPr fontId="1"/>
  </si>
  <si>
    <t>中山間地域等に居住する者へのサービス提供加算</t>
    <phoneticPr fontId="1"/>
  </si>
  <si>
    <t>加算</t>
    <rPh sb="0" eb="2">
      <t>カサン</t>
    </rPh>
    <phoneticPr fontId="1"/>
  </si>
  <si>
    <t>事業所と同一建物に居住する者又は同一建物から利用する者に通所型サービス（独自）を行う場合</t>
    <phoneticPr fontId="1"/>
  </si>
  <si>
    <t>事業所が送迎を行わない場合</t>
    <phoneticPr fontId="1"/>
  </si>
  <si>
    <t xml:space="preserve">ハ  生活機能向上グループ活動加算 </t>
    <phoneticPr fontId="1"/>
  </si>
  <si>
    <t>ニ  若年性認知症利用者受入加算</t>
    <phoneticPr fontId="1"/>
  </si>
  <si>
    <t xml:space="preserve">ホ  栄養アセスメント加算 </t>
    <phoneticPr fontId="1"/>
  </si>
  <si>
    <t>ヘ  栄養改善加算</t>
    <phoneticPr fontId="1"/>
  </si>
  <si>
    <t>ト  口腔機能向上加算</t>
    <phoneticPr fontId="1"/>
  </si>
  <si>
    <t>(2) 口腔機能向上加算（Ⅱ）</t>
    <phoneticPr fontId="1"/>
  </si>
  <si>
    <t>(1) 口腔機能向上加算（Ⅰ）</t>
    <phoneticPr fontId="1"/>
  </si>
  <si>
    <t>チ  一体的サービス提供加算</t>
    <phoneticPr fontId="1"/>
  </si>
  <si>
    <t>リ  サービス提供体制強化加算</t>
    <phoneticPr fontId="1"/>
  </si>
  <si>
    <t>(3) サービス提供体制強化加算（Ⅲ）</t>
    <phoneticPr fontId="1"/>
  </si>
  <si>
    <t>(2) サービス提供体制強化加算（Ⅱ）</t>
    <phoneticPr fontId="1"/>
  </si>
  <si>
    <t>(1) サービス提供体制強化加算（Ⅰ）</t>
    <phoneticPr fontId="1"/>
  </si>
  <si>
    <t>ヌ  生活機能向上連携加算</t>
    <phoneticPr fontId="1"/>
  </si>
  <si>
    <t>(2) 口腔・栄養スクリーニング加算（Ⅱ）（６月に１回を限度）</t>
    <phoneticPr fontId="1"/>
  </si>
  <si>
    <t>(1) 口腔・栄養スクリーニング加算（Ⅰ）（６月に１回を限度）</t>
    <phoneticPr fontId="1"/>
  </si>
  <si>
    <t>(2) 生活機能向上連携加算（Ⅱ）</t>
    <phoneticPr fontId="1"/>
  </si>
  <si>
    <t>(1) 生活機能向上連携加算（Ⅰ）（３月に１回を限度）</t>
    <phoneticPr fontId="1"/>
  </si>
  <si>
    <t>A6</t>
    <phoneticPr fontId="1"/>
  </si>
  <si>
    <t>ワ  介護職員等処遇改善加算</t>
    <phoneticPr fontId="1"/>
  </si>
  <si>
    <t>ヲ  科学的介護推進体制加算</t>
    <phoneticPr fontId="1"/>
  </si>
  <si>
    <t>高齢者虐待防止措置
未実施減算</t>
    <phoneticPr fontId="1"/>
  </si>
  <si>
    <t>1月につき</t>
    <rPh sb="1" eb="2">
      <t>ツキ</t>
    </rPh>
    <phoneticPr fontId="1"/>
  </si>
  <si>
    <t>ル  口腔・栄養
スクリーニング加算</t>
    <phoneticPr fontId="1"/>
  </si>
  <si>
    <t>通所型サービス（独自）サービスコード表</t>
    <phoneticPr fontId="1"/>
  </si>
  <si>
    <t>通所型独自サービス１１・定超</t>
  </si>
  <si>
    <t>通所型独自サービス１１日割・定超</t>
  </si>
  <si>
    <t>通所型独自サービス１２・定超</t>
  </si>
  <si>
    <t>通所型独自サービス１２日割・定超</t>
  </si>
  <si>
    <t>通所型独自サービス２１・定超</t>
  </si>
  <si>
    <t>通所型独自サービス２２・定超</t>
  </si>
  <si>
    <t>定員超過の場合
× 70%</t>
    <phoneticPr fontId="1"/>
  </si>
  <si>
    <t>通所型独自サービス１１・人欠</t>
  </si>
  <si>
    <t>通所型独自サービス１１日割・人欠</t>
  </si>
  <si>
    <t>通所型独自サービス１２・人欠</t>
  </si>
  <si>
    <t>通所型独自サービス１２日割・人欠</t>
  </si>
  <si>
    <t>通所型独自サービス２１・人欠</t>
  </si>
  <si>
    <t>通所型独自サービス２２・人欠</t>
  </si>
  <si>
    <t>看護・介護職員が欠員の場合
× 70%</t>
    <phoneticPr fontId="1"/>
  </si>
  <si>
    <t>定員超過の場合</t>
    <phoneticPr fontId="1"/>
  </si>
  <si>
    <t>看護・介護職員が欠員の場合</t>
    <phoneticPr fontId="1"/>
  </si>
  <si>
    <t>黄色：変更</t>
    <rPh sb="0" eb="2">
      <t>キイロ</t>
    </rPh>
    <rPh sb="3" eb="5">
      <t>ヘンコウ</t>
    </rPh>
    <phoneticPr fontId="1"/>
  </si>
  <si>
    <t>水色：新設</t>
    <rPh sb="0" eb="2">
      <t>ミズイロ</t>
    </rPh>
    <rPh sb="3" eb="5">
      <t>シンセツ</t>
    </rPh>
    <phoneticPr fontId="1"/>
  </si>
  <si>
    <t>灰色：廃止</t>
    <rPh sb="0" eb="2">
      <t>ハイイロ</t>
    </rPh>
    <rPh sb="3" eb="5">
      <t>ハイシ</t>
    </rPh>
    <phoneticPr fontId="1"/>
  </si>
  <si>
    <t>D211</t>
    <phoneticPr fontId="1"/>
  </si>
  <si>
    <t>D220</t>
    <phoneticPr fontId="1"/>
  </si>
  <si>
    <t>D212</t>
    <phoneticPr fontId="1"/>
  </si>
  <si>
    <t>D213</t>
    <phoneticPr fontId="1"/>
  </si>
  <si>
    <t>D214</t>
    <phoneticPr fontId="1"/>
  </si>
  <si>
    <t>D215</t>
    <phoneticPr fontId="1"/>
  </si>
  <si>
    <t>D216</t>
    <phoneticPr fontId="1"/>
  </si>
  <si>
    <t>D217</t>
    <phoneticPr fontId="1"/>
  </si>
  <si>
    <t>D218</t>
    <phoneticPr fontId="1"/>
  </si>
  <si>
    <t>D219</t>
    <phoneticPr fontId="1"/>
  </si>
  <si>
    <t>業務継続計画未実施減算</t>
    <rPh sb="0" eb="2">
      <t>ギョウム</t>
    </rPh>
    <rPh sb="2" eb="6">
      <t>ケイゾクケイカク</t>
    </rPh>
    <rPh sb="6" eb="7">
      <t>ミ</t>
    </rPh>
    <phoneticPr fontId="1"/>
  </si>
  <si>
    <t>A2</t>
    <phoneticPr fontId="1"/>
  </si>
  <si>
    <t>訪問型独自サービス処遇改善加算Ⅰ２</t>
    <rPh sb="0" eb="3">
      <t>ホウモンガタ</t>
    </rPh>
    <rPh sb="3" eb="5">
      <t>ドクジ</t>
    </rPh>
    <rPh sb="9" eb="11">
      <t>ショグウ</t>
    </rPh>
    <rPh sb="11" eb="13">
      <t>カイゼン</t>
    </rPh>
    <rPh sb="13" eb="15">
      <t>カサン</t>
    </rPh>
    <phoneticPr fontId="1"/>
  </si>
  <si>
    <t>(2)介護職員等処遇改善加算（Ⅰ）ロ</t>
    <phoneticPr fontId="1"/>
  </si>
  <si>
    <t>所定単位数の 287/1000 加算</t>
    <rPh sb="16" eb="18">
      <t>カサン</t>
    </rPh>
    <phoneticPr fontId="1"/>
  </si>
  <si>
    <t>訪問型独自サービス処遇改善加算Ⅱ２</t>
    <phoneticPr fontId="1"/>
  </si>
  <si>
    <t xml:space="preserve">(4)介護職員等処遇改善加算（Ⅱ）ロ                                                              </t>
    <phoneticPr fontId="1"/>
  </si>
  <si>
    <t>所定単位数の 266/1000 加算</t>
    <rPh sb="16" eb="18">
      <t>カサン</t>
    </rPh>
    <phoneticPr fontId="1"/>
  </si>
  <si>
    <t>(5)介護職員等処遇改善加算（Ⅲ）</t>
    <phoneticPr fontId="1"/>
  </si>
  <si>
    <t>赤字：前回からの変更点</t>
    <rPh sb="0" eb="2">
      <t>アカジ</t>
    </rPh>
    <rPh sb="3" eb="5">
      <t>ゼンカイ</t>
    </rPh>
    <rPh sb="8" eb="10">
      <t>ヘンコウ</t>
    </rPh>
    <rPh sb="10" eb="11">
      <t>テン</t>
    </rPh>
    <phoneticPr fontId="1"/>
  </si>
  <si>
    <t>(1)介護職員等処遇改善加算（Ⅰ）イ</t>
    <phoneticPr fontId="1"/>
  </si>
  <si>
    <t>利用定員が19人以上の場合</t>
    <rPh sb="0" eb="4">
      <t>リヨウテイイン</t>
    </rPh>
    <rPh sb="7" eb="8">
      <t>ニン</t>
    </rPh>
    <rPh sb="8" eb="10">
      <t>イジョウ</t>
    </rPh>
    <rPh sb="11" eb="13">
      <t>バアイ</t>
    </rPh>
    <phoneticPr fontId="1"/>
  </si>
  <si>
    <t>通所型独自サービス処遇改善加算Ⅰ12</t>
    <phoneticPr fontId="1"/>
  </si>
  <si>
    <t xml:space="preserve"> 所定単位数の 117/1000 加算</t>
    <rPh sb="17" eb="19">
      <t>カサン</t>
    </rPh>
    <phoneticPr fontId="1"/>
  </si>
  <si>
    <t>通所型独自サービス処遇改善加算Ⅰ22</t>
    <phoneticPr fontId="1"/>
  </si>
  <si>
    <t xml:space="preserve"> 所定単位数の 127/1000 加算</t>
    <rPh sb="17" eb="19">
      <t>カサン</t>
    </rPh>
    <phoneticPr fontId="1"/>
  </si>
  <si>
    <t>通所型独自サービス処遇改善加算Ⅱ12</t>
    <phoneticPr fontId="1"/>
  </si>
  <si>
    <t>(3)介護職員等処遇改善加算（Ⅱ）イ</t>
    <phoneticPr fontId="1"/>
  </si>
  <si>
    <t xml:space="preserve"> 所定単位数の 115/1000 加算</t>
    <rPh sb="17" eb="19">
      <t>カサン</t>
    </rPh>
    <phoneticPr fontId="1"/>
  </si>
  <si>
    <t>通所型独自サービス処遇改善加算Ⅱ22</t>
    <phoneticPr fontId="1"/>
  </si>
  <si>
    <t>(4)介護職員等処遇改善加算（Ⅱ）ロ</t>
    <phoneticPr fontId="1"/>
  </si>
  <si>
    <t xml:space="preserve"> 所定単位数の 125/1000 加算</t>
    <rPh sb="17" eb="19">
      <t>カサン</t>
    </rPh>
    <phoneticPr fontId="1"/>
  </si>
  <si>
    <t>通所型独自サービス処遇改善加算Ⅲ2</t>
    <phoneticPr fontId="1"/>
  </si>
  <si>
    <t xml:space="preserve"> 所定単位数の 105/1000 加算</t>
    <rPh sb="17" eb="19">
      <t>カサン</t>
    </rPh>
    <phoneticPr fontId="1"/>
  </si>
  <si>
    <t>通所型独自サービス処遇改善加算Ⅳ2</t>
    <phoneticPr fontId="1"/>
  </si>
  <si>
    <t>(6)介護職員等処遇改善加算（Ⅳ）</t>
    <phoneticPr fontId="1"/>
  </si>
  <si>
    <t xml:space="preserve"> 所定単位数の 89/1000 加算</t>
    <rPh sb="16" eb="18">
      <t>カサン</t>
    </rPh>
    <phoneticPr fontId="1"/>
  </si>
  <si>
    <t xml:space="preserve"> 所定単位数の 120/1000 加算</t>
    <rPh sb="17" eb="19">
      <t>カサン</t>
    </rPh>
    <phoneticPr fontId="1"/>
  </si>
  <si>
    <t>通所型独自サービス処遇改善加算Ⅰ21</t>
    <phoneticPr fontId="1"/>
  </si>
  <si>
    <t>通所型独自サービス処遇改善加算Ⅱ21</t>
    <phoneticPr fontId="1"/>
  </si>
  <si>
    <t>所定単位数の 118/1000 加算</t>
    <phoneticPr fontId="1"/>
  </si>
  <si>
    <t>介護予防ケアマネジメントサービスコード表</t>
    <rPh sb="0" eb="2">
      <t>カイゴ</t>
    </rPh>
    <rPh sb="2" eb="4">
      <t>ヨボウ</t>
    </rPh>
    <phoneticPr fontId="1"/>
  </si>
  <si>
    <t>AF</t>
    <phoneticPr fontId="1"/>
  </si>
  <si>
    <t>介護予防ケアマネジメント</t>
    <rPh sb="0" eb="4">
      <t>カイゴヨボウ</t>
    </rPh>
    <phoneticPr fontId="1"/>
  </si>
  <si>
    <t>高齢者虐待防止措置未実施減算</t>
    <rPh sb="0" eb="3">
      <t>コウレイシャ</t>
    </rPh>
    <rPh sb="3" eb="5">
      <t>ギャクタイ</t>
    </rPh>
    <rPh sb="5" eb="7">
      <t>ボウシ</t>
    </rPh>
    <rPh sb="7" eb="9">
      <t>ソチ</t>
    </rPh>
    <rPh sb="9" eb="14">
      <t>ミジッシゲンサン</t>
    </rPh>
    <phoneticPr fontId="1"/>
  </si>
  <si>
    <t>業務継続計画未策定減算</t>
    <rPh sb="0" eb="2">
      <t>ギョウム</t>
    </rPh>
    <rPh sb="2" eb="4">
      <t>ケイゾク</t>
    </rPh>
    <rPh sb="4" eb="6">
      <t>ケイカク</t>
    </rPh>
    <rPh sb="6" eb="9">
      <t>ミサクテイ</t>
    </rPh>
    <rPh sb="9" eb="11">
      <t>ゲンサン</t>
    </rPh>
    <phoneticPr fontId="1"/>
  </si>
  <si>
    <t>高齢者虐待防止措置未実施・業務継続計画未策定減算</t>
    <rPh sb="0" eb="3">
      <t>コウレイシャ</t>
    </rPh>
    <rPh sb="3" eb="5">
      <t>ギャクタイ</t>
    </rPh>
    <rPh sb="5" eb="7">
      <t>ボウシ</t>
    </rPh>
    <rPh sb="7" eb="9">
      <t>ソチ</t>
    </rPh>
    <rPh sb="9" eb="10">
      <t>ミ</t>
    </rPh>
    <rPh sb="10" eb="12">
      <t>ジッシ</t>
    </rPh>
    <rPh sb="13" eb="15">
      <t>ギョウム</t>
    </rPh>
    <rPh sb="15" eb="17">
      <t>ケイゾク</t>
    </rPh>
    <rPh sb="17" eb="19">
      <t>ケイカク</t>
    </rPh>
    <rPh sb="19" eb="22">
      <t>ミサクテイ</t>
    </rPh>
    <rPh sb="22" eb="24">
      <t>ゲンサン</t>
    </rPh>
    <phoneticPr fontId="1"/>
  </si>
  <si>
    <t>介護予防ケア初回加算</t>
    <rPh sb="0" eb="4">
      <t>カイゴヨボウ</t>
    </rPh>
    <rPh sb="6" eb="8">
      <t>ショカイ</t>
    </rPh>
    <rPh sb="8" eb="10">
      <t>カサン</t>
    </rPh>
    <phoneticPr fontId="1"/>
  </si>
  <si>
    <t>委託連携加算</t>
    <rPh sb="0" eb="2">
      <t>イタク</t>
    </rPh>
    <rPh sb="2" eb="4">
      <t>レンケイ</t>
    </rPh>
    <rPh sb="4" eb="6">
      <t>カサン</t>
    </rPh>
    <phoneticPr fontId="1"/>
  </si>
  <si>
    <t>300単位加算</t>
    <rPh sb="3" eb="5">
      <t>タンイ</t>
    </rPh>
    <rPh sb="5" eb="7">
      <t>カサン</t>
    </rPh>
    <phoneticPr fontId="1"/>
  </si>
  <si>
    <t>９単位加算</t>
    <rPh sb="1" eb="3">
      <t>タンイ</t>
    </rPh>
    <rPh sb="3" eb="5">
      <t>カサン</t>
    </rPh>
    <phoneticPr fontId="1"/>
  </si>
  <si>
    <t>15単位加算</t>
    <rPh sb="2" eb="4">
      <t>タンイ</t>
    </rPh>
    <rPh sb="4" eb="6">
      <t>カサン</t>
    </rPh>
    <phoneticPr fontId="1"/>
  </si>
  <si>
    <t>16単位加算</t>
    <rPh sb="2" eb="4">
      <t>タンイ</t>
    </rPh>
    <rPh sb="4" eb="6">
      <t>カサン</t>
    </rPh>
    <phoneticPr fontId="1"/>
  </si>
  <si>
    <t>22単位加算</t>
    <rPh sb="2" eb="4">
      <t>タンイ</t>
    </rPh>
    <rPh sb="4" eb="6">
      <t>カサン</t>
    </rPh>
    <phoneticPr fontId="1"/>
  </si>
  <si>
    <t>ロ初回加算</t>
    <rPh sb="1" eb="3">
      <t>ショカイ</t>
    </rPh>
    <rPh sb="3" eb="5">
      <t>カサン</t>
    </rPh>
    <phoneticPr fontId="1"/>
  </si>
  <si>
    <t>ハ委託連携加算</t>
    <rPh sb="1" eb="3">
      <t>イタク</t>
    </rPh>
    <rPh sb="3" eb="5">
      <t>レンケイ</t>
    </rPh>
    <rPh sb="5" eb="7">
      <t>カサン</t>
    </rPh>
    <phoneticPr fontId="1"/>
  </si>
  <si>
    <t>二介護職員等処遇改善加算</t>
    <rPh sb="0" eb="1">
      <t>ニ</t>
    </rPh>
    <rPh sb="1" eb="5">
      <t>カイゴショクイン</t>
    </rPh>
    <rPh sb="5" eb="6">
      <t>トウ</t>
    </rPh>
    <rPh sb="6" eb="8">
      <t>ショグウ</t>
    </rPh>
    <rPh sb="8" eb="10">
      <t>カイゼン</t>
    </rPh>
    <rPh sb="10" eb="12">
      <t>カサン</t>
    </rPh>
    <phoneticPr fontId="1"/>
  </si>
  <si>
    <t>業務継続計画未策定減算</t>
    <rPh sb="0" eb="2">
      <t>ギョウム</t>
    </rPh>
    <rPh sb="2" eb="4">
      <t>ケイゾク</t>
    </rPh>
    <rPh sb="4" eb="6">
      <t>ケイカク</t>
    </rPh>
    <rPh sb="6" eb="11">
      <t>ミサクテイゲンサン</t>
    </rPh>
    <phoneticPr fontId="1"/>
  </si>
  <si>
    <t>４単位減算</t>
    <rPh sb="1" eb="3">
      <t>タンイ</t>
    </rPh>
    <rPh sb="3" eb="5">
      <t>ゲンサン</t>
    </rPh>
    <phoneticPr fontId="1"/>
  </si>
  <si>
    <t>業務継続計画未策定減算</t>
    <rPh sb="0" eb="4">
      <t>ギョウムケイゾク</t>
    </rPh>
    <rPh sb="4" eb="6">
      <t>ケイカク</t>
    </rPh>
    <rPh sb="6" eb="11">
      <t>ミサクテイゲンサン</t>
    </rPh>
    <phoneticPr fontId="1"/>
  </si>
  <si>
    <t>介護職員等処遇改善加算Ⅰ</t>
    <rPh sb="0" eb="5">
      <t>カイゴショクイントウ</t>
    </rPh>
    <rPh sb="5" eb="11">
      <t>ショグウカイゼンカサン</t>
    </rPh>
    <phoneticPr fontId="1"/>
  </si>
  <si>
    <t>介護職員等処遇改善加算Ⅱ</t>
    <rPh sb="0" eb="5">
      <t>カイゴショクイントウ</t>
    </rPh>
    <rPh sb="5" eb="11">
      <t>ショグウカイゼンカサン</t>
    </rPh>
    <phoneticPr fontId="1"/>
  </si>
  <si>
    <t>介護職員等処遇改善加算Ⅲ</t>
    <rPh sb="0" eb="5">
      <t>カイゴショクイントウ</t>
    </rPh>
    <rPh sb="5" eb="11">
      <t>ショグウカイゼンカサン</t>
    </rPh>
    <phoneticPr fontId="1"/>
  </si>
  <si>
    <t>介護職員等処遇改善加算Ⅳ</t>
    <rPh sb="0" eb="5">
      <t>カイゴショクイントウ</t>
    </rPh>
    <rPh sb="5" eb="11">
      <t>ショグウカイゼンカサン</t>
    </rPh>
    <phoneticPr fontId="1"/>
  </si>
  <si>
    <t>※イからハまでの所定単位数の1000分の21に相当する単位数を算出し、
ありうる単位数の組み合わせを記載。４つの中からいずれかを選択。</t>
    <rPh sb="8" eb="10">
      <t>ショテイ</t>
    </rPh>
    <rPh sb="10" eb="13">
      <t>タンイスウ</t>
    </rPh>
    <rPh sb="18" eb="19">
      <t>ブン</t>
    </rPh>
    <rPh sb="23" eb="25">
      <t>ソウトウ</t>
    </rPh>
    <rPh sb="27" eb="30">
      <t>タンイスウ</t>
    </rPh>
    <rPh sb="31" eb="33">
      <t>サンシュツ</t>
    </rPh>
    <rPh sb="40" eb="42">
      <t>タンイ</t>
    </rPh>
    <rPh sb="42" eb="43">
      <t>スウ</t>
    </rPh>
    <rPh sb="44" eb="45">
      <t>ク</t>
    </rPh>
    <rPh sb="46" eb="47">
      <t>ア</t>
    </rPh>
    <rPh sb="50" eb="52">
      <t>キサイ</t>
    </rPh>
    <rPh sb="56" eb="57">
      <t>ナカ</t>
    </rPh>
    <rPh sb="64" eb="66">
      <t>センタク</t>
    </rPh>
    <phoneticPr fontId="1"/>
  </si>
  <si>
    <t>イ介護予防ケアマネジメント費
事業対象者・要支援1.2　
　　　　　　　　　　　442単位</t>
    <rPh sb="1" eb="5">
      <t>カイゴヨボウ</t>
    </rPh>
    <rPh sb="13" eb="14">
      <t>ヒ</t>
    </rPh>
    <rPh sb="15" eb="17">
      <t>ジギョウ</t>
    </rPh>
    <rPh sb="17" eb="20">
      <t>タイショウシャ</t>
    </rPh>
    <rPh sb="21" eb="24">
      <t>ヨウシエン</t>
    </rPh>
    <rPh sb="45" eb="47">
      <t>タンイ</t>
    </rPh>
    <phoneticPr fontId="1"/>
  </si>
  <si>
    <t>訪問型独自サービス処遇改善加算Ⅰ1</t>
    <phoneticPr fontId="1"/>
  </si>
  <si>
    <t>所定単位数の 270/1000 加算</t>
    <rPh sb="16" eb="18">
      <t>カサン</t>
    </rPh>
    <phoneticPr fontId="1"/>
  </si>
  <si>
    <t>訪問型独自サービス処遇改善加算Ⅱ1</t>
    <phoneticPr fontId="1"/>
  </si>
  <si>
    <t xml:space="preserve">(3)介護職員等処遇改善加算（Ⅱ）イ                                                                  </t>
    <phoneticPr fontId="1"/>
  </si>
  <si>
    <t>所定単位数の 249/1000 加算</t>
    <rPh sb="16" eb="18">
      <t>カサン</t>
    </rPh>
    <phoneticPr fontId="1"/>
  </si>
  <si>
    <t>所定単位数の 207/1000 加算</t>
    <rPh sb="16" eb="18">
      <t>カサン</t>
    </rPh>
    <phoneticPr fontId="1"/>
  </si>
  <si>
    <t xml:space="preserve">(6)介護職員等処遇改善加算（Ⅳ）                                                                  </t>
    <phoneticPr fontId="1"/>
  </si>
  <si>
    <t>所定単位数の 170/1000 加算</t>
    <rPh sb="0" eb="2">
      <t>ショテイ</t>
    </rPh>
    <rPh sb="2" eb="5">
      <t>タンイスウ</t>
    </rPh>
    <rPh sb="16" eb="18">
      <t>カサン</t>
    </rPh>
    <phoneticPr fontId="1"/>
  </si>
  <si>
    <t>通所型独自サービス処遇改善加算Ⅰ11</t>
    <phoneticPr fontId="1"/>
  </si>
  <si>
    <t xml:space="preserve"> 所定単位数の 111/1000 加算</t>
    <rPh sb="17" eb="19">
      <t>カサン</t>
    </rPh>
    <phoneticPr fontId="1"/>
  </si>
  <si>
    <t>通所型独自サービス処遇改善加算Ⅱ11</t>
    <phoneticPr fontId="1"/>
  </si>
  <si>
    <t>所定単位数の 109/1000 加算</t>
    <phoneticPr fontId="1"/>
  </si>
  <si>
    <t>通所型独自サービス処遇改善加算Ⅲ1</t>
    <phoneticPr fontId="1"/>
  </si>
  <si>
    <t>所定単位数の 99/1000 加算</t>
    <phoneticPr fontId="1"/>
  </si>
  <si>
    <t>通所型独自サービス処遇改善加算Ⅳ1</t>
    <phoneticPr fontId="1"/>
  </si>
  <si>
    <t xml:space="preserve">(6)介護職員等処遇改善加算（Ⅳ） </t>
    <phoneticPr fontId="1"/>
  </si>
  <si>
    <t>所定単位数の 83/1000 加算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</si>
</sst>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family val="1"/>
    </font>
    <font>
      <sz val="6"/>
      <name val="ＭＳ Ｐ明朝"/>
      <family val="1"/>
      <charset val="128"/>
    </font>
    <font>
      <sz val="10"/>
      <color rgb="FF000000"/>
      <name val="ＭＳ ゴシック"/>
      <family val="3"/>
      <charset val="128"/>
    </font>
    <font>
      <sz val="10"/>
      <name val="ＭＳ ゴシック"/>
      <family val="3"/>
      <charset val="128"/>
    </font>
    <font>
      <sz val="9"/>
      <color rgb="FF000000"/>
      <name val="ＭＳ ゴシック"/>
      <family val="3"/>
      <charset val="128"/>
    </font>
    <font>
      <sz val="8"/>
      <name val="ＭＳ ゴシック"/>
      <family val="3"/>
      <charset val="128"/>
    </font>
    <font>
      <sz val="10"/>
      <name val="Times New Roman"/>
      <family val="1"/>
    </font>
    <font>
      <sz val="10"/>
      <name val="ＭＳ Ｐ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CCFFFF"/>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cellStyleXfs>
  <cellXfs count="219">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vertical="center"/>
    </xf>
    <xf numFmtId="1" fontId="2" fillId="0" borderId="1" xfId="0" applyNumberFormat="1" applyFont="1" applyBorder="1" applyAlignment="1">
      <alignment horizontal="center" vertical="center" shrinkToFit="1"/>
    </xf>
    <xf numFmtId="3" fontId="2" fillId="0" borderId="1" xfId="0" applyNumberFormat="1" applyFont="1" applyBorder="1" applyAlignment="1">
      <alignment horizontal="right" vertical="center" shrinkToFit="1"/>
    </xf>
    <xf numFmtId="0" fontId="2" fillId="0" borderId="5" xfId="0" applyFont="1" applyBorder="1" applyAlignment="1">
      <alignment horizontal="left" vertical="center" wrapText="1"/>
    </xf>
    <xf numFmtId="1" fontId="2" fillId="0" borderId="5" xfId="0" applyNumberFormat="1" applyFont="1" applyBorder="1" applyAlignment="1">
      <alignment horizontal="right" vertical="center" shrinkToFit="1"/>
    </xf>
    <xf numFmtId="0" fontId="2" fillId="0" borderId="10" xfId="0" applyFont="1" applyBorder="1" applyAlignment="1">
      <alignment horizontal="left" vertical="center" wrapText="1"/>
    </xf>
    <xf numFmtId="1" fontId="2" fillId="0" borderId="1" xfId="0" applyNumberFormat="1" applyFont="1" applyBorder="1" applyAlignment="1">
      <alignment horizontal="right" vertical="center" shrinkToFit="1"/>
    </xf>
    <xf numFmtId="0" fontId="2" fillId="0" borderId="8" xfId="0" applyFont="1" applyBorder="1" applyAlignment="1">
      <alignment horizontal="left" vertical="center" wrapText="1"/>
    </xf>
    <xf numFmtId="1" fontId="2" fillId="0" borderId="8" xfId="0" applyNumberFormat="1" applyFont="1" applyBorder="1" applyAlignment="1">
      <alignment horizontal="right" vertical="center" shrinkToFit="1"/>
    </xf>
    <xf numFmtId="0" fontId="2" fillId="0" borderId="7" xfId="0" applyFont="1" applyBorder="1" applyAlignment="1">
      <alignment horizontal="left" vertical="center" wrapText="1"/>
    </xf>
    <xf numFmtId="0" fontId="2" fillId="0" borderId="6" xfId="0" applyFont="1" applyBorder="1" applyAlignment="1">
      <alignment horizontal="right" vertical="center" wrapText="1"/>
    </xf>
    <xf numFmtId="0" fontId="2" fillId="0" borderId="8" xfId="0" applyFont="1" applyBorder="1" applyAlignment="1">
      <alignment horizontal="right" vertical="center" wrapText="1"/>
    </xf>
    <xf numFmtId="0" fontId="2" fillId="0" borderId="6" xfId="0" applyFont="1" applyBorder="1" applyAlignment="1">
      <alignment horizontal="left" vertical="center" wrapText="1"/>
    </xf>
    <xf numFmtId="9" fontId="2" fillId="0" borderId="8" xfId="0" applyNumberFormat="1" applyFont="1" applyBorder="1" applyAlignment="1">
      <alignment horizontal="right" vertical="center" wrapText="1"/>
    </xf>
    <xf numFmtId="0" fontId="2" fillId="0" borderId="1" xfId="0" applyFont="1" applyBorder="1" applyAlignment="1">
      <alignment horizontal="left" vertical="center" wrapText="1"/>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horizontal="right" vertical="center" wrapText="1"/>
    </xf>
    <xf numFmtId="3" fontId="2" fillId="0" borderId="1" xfId="0" applyNumberFormat="1" applyFont="1" applyBorder="1" applyAlignment="1">
      <alignment vertical="center" shrinkToFit="1"/>
    </xf>
    <xf numFmtId="1" fontId="2" fillId="0" borderId="1" xfId="0" applyNumberFormat="1" applyFont="1" applyBorder="1" applyAlignment="1">
      <alignment vertical="center" shrinkToFit="1"/>
    </xf>
    <xf numFmtId="0" fontId="2" fillId="0" borderId="1" xfId="0" applyFont="1" applyBorder="1" applyAlignment="1">
      <alignment vertical="center" wrapText="1"/>
    </xf>
    <xf numFmtId="0" fontId="2" fillId="0" borderId="11" xfId="0" applyFont="1" applyBorder="1" applyAlignment="1">
      <alignment vertical="center" wrapText="1"/>
    </xf>
    <xf numFmtId="3" fontId="2" fillId="0" borderId="8" xfId="0" applyNumberFormat="1" applyFont="1" applyBorder="1" applyAlignment="1">
      <alignment horizontal="right" vertical="center" wrapText="1"/>
    </xf>
    <xf numFmtId="0" fontId="3" fillId="0" borderId="2" xfId="0" applyFont="1" applyBorder="1" applyAlignment="1">
      <alignment horizontal="center" vertical="center" wrapText="1"/>
    </xf>
    <xf numFmtId="1" fontId="2" fillId="0" borderId="8" xfId="0" applyNumberFormat="1" applyFont="1" applyBorder="1" applyAlignment="1">
      <alignment horizontal="right" vertical="center" wrapText="1"/>
    </xf>
    <xf numFmtId="0" fontId="3" fillId="0" borderId="6" xfId="0" applyFont="1" applyBorder="1" applyAlignment="1">
      <alignment vertical="center" wrapText="1"/>
    </xf>
    <xf numFmtId="0" fontId="3" fillId="0" borderId="8" xfId="0" applyFont="1" applyBorder="1" applyAlignment="1">
      <alignment vertical="center" wrapText="1"/>
    </xf>
    <xf numFmtId="0" fontId="2" fillId="0" borderId="5"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right"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shrinkToFit="1"/>
    </xf>
    <xf numFmtId="0" fontId="2" fillId="3" borderId="1" xfId="0" applyFont="1" applyFill="1" applyBorder="1" applyAlignment="1">
      <alignment vertical="center"/>
    </xf>
    <xf numFmtId="0" fontId="2" fillId="4" borderId="1" xfId="0" applyFont="1" applyFill="1" applyBorder="1" applyAlignment="1">
      <alignment vertical="center"/>
    </xf>
    <xf numFmtId="0" fontId="2" fillId="2" borderId="1" xfId="0" applyFont="1" applyFill="1" applyBorder="1" applyAlignment="1">
      <alignment vertical="center"/>
    </xf>
    <xf numFmtId="0" fontId="2" fillId="0" borderId="0" xfId="0" applyFont="1" applyFill="1" applyBorder="1" applyAlignment="1">
      <alignment vertical="center"/>
    </xf>
    <xf numFmtId="0" fontId="2" fillId="0" borderId="0" xfId="0" applyFont="1" applyAlignment="1">
      <alignment vertical="center" shrinkToFit="1"/>
    </xf>
    <xf numFmtId="0" fontId="2" fillId="0" borderId="1" xfId="0" applyFont="1" applyBorder="1" applyAlignment="1">
      <alignment vertical="center" shrinkToFit="1"/>
    </xf>
    <xf numFmtId="0" fontId="2" fillId="0" borderId="5" xfId="0" applyFont="1" applyBorder="1" applyAlignment="1">
      <alignment vertical="center" shrinkToFit="1"/>
    </xf>
    <xf numFmtId="0" fontId="2" fillId="0" borderId="0" xfId="0" applyFont="1" applyFill="1" applyAlignment="1">
      <alignment vertical="center"/>
    </xf>
    <xf numFmtId="0" fontId="3" fillId="0" borderId="0"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vertical="center" wrapText="1"/>
    </xf>
    <xf numFmtId="0" fontId="3" fillId="4" borderId="3" xfId="0" applyFont="1" applyFill="1" applyBorder="1" applyAlignment="1">
      <alignment horizontal="center" vertical="center" wrapText="1"/>
    </xf>
    <xf numFmtId="0" fontId="2" fillId="4" borderId="0" xfId="0" applyFont="1" applyFill="1" applyAlignment="1">
      <alignment vertical="center"/>
    </xf>
    <xf numFmtId="0" fontId="3" fillId="4" borderId="3" xfId="0" applyFont="1" applyFill="1" applyBorder="1" applyAlignment="1">
      <alignment vertical="center" wrapText="1"/>
    </xf>
    <xf numFmtId="0" fontId="3" fillId="3" borderId="6" xfId="0" applyFont="1" applyFill="1" applyBorder="1" applyAlignment="1">
      <alignment horizontal="left" vertical="center" shrinkToFit="1"/>
    </xf>
    <xf numFmtId="0" fontId="3" fillId="4" borderId="0"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0" borderId="1" xfId="0" applyFont="1" applyBorder="1" applyAlignment="1">
      <alignment horizontal="center" vertical="center" wrapText="1"/>
    </xf>
    <xf numFmtId="0" fontId="2" fillId="0" borderId="5" xfId="0" applyFont="1" applyBorder="1" applyAlignment="1">
      <alignment horizontal="left" vertical="center" wrapText="1"/>
    </xf>
    <xf numFmtId="0" fontId="3" fillId="0" borderId="0" xfId="0" applyFont="1" applyFill="1" applyBorder="1" applyAlignment="1">
      <alignment horizontal="center" vertical="center" wrapText="1"/>
    </xf>
    <xf numFmtId="1" fontId="2" fillId="0" borderId="0" xfId="0" applyNumberFormat="1" applyFont="1" applyFill="1" applyBorder="1" applyAlignment="1">
      <alignment horizontal="center" vertical="center" shrinkToFit="1"/>
    </xf>
    <xf numFmtId="0" fontId="3" fillId="0" borderId="0" xfId="0" applyFont="1" applyFill="1" applyBorder="1" applyAlignment="1">
      <alignment horizontal="left" vertical="center" shrinkToFit="1"/>
    </xf>
    <xf numFmtId="0" fontId="2" fillId="0" borderId="0" xfId="0" applyFont="1" applyFill="1" applyBorder="1" applyAlignment="1">
      <alignment horizontal="left" vertical="center" wrapText="1"/>
    </xf>
    <xf numFmtId="0" fontId="3" fillId="0" borderId="0" xfId="0" applyFont="1" applyFill="1" applyBorder="1" applyAlignment="1">
      <alignment horizontal="right" vertical="center" wrapText="1"/>
    </xf>
    <xf numFmtId="0" fontId="2" fillId="0" borderId="0" xfId="0" applyFont="1" applyFill="1" applyBorder="1" applyAlignment="1">
      <alignment vertical="center" wrapText="1"/>
    </xf>
    <xf numFmtId="0" fontId="3" fillId="3" borderId="1" xfId="0" applyFont="1" applyFill="1" applyBorder="1" applyAlignment="1">
      <alignment horizontal="left" vertical="center" shrinkToFit="1"/>
    </xf>
    <xf numFmtId="0" fontId="3" fillId="4" borderId="0" xfId="0" applyFont="1" applyFill="1" applyBorder="1" applyAlignment="1">
      <alignment horizontal="center" vertical="center" wrapText="1"/>
    </xf>
    <xf numFmtId="0" fontId="2" fillId="0" borderId="9" xfId="0" applyFont="1" applyBorder="1" applyAlignment="1">
      <alignment horizontal="right" vertical="center" wrapText="1"/>
    </xf>
    <xf numFmtId="0" fontId="2" fillId="0" borderId="5"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shrinkToFit="1"/>
    </xf>
    <xf numFmtId="0" fontId="3" fillId="0" borderId="6" xfId="0" applyFont="1" applyBorder="1" applyAlignment="1">
      <alignment horizontal="left" vertical="center" shrinkToFit="1"/>
    </xf>
    <xf numFmtId="0" fontId="2" fillId="0" borderId="0" xfId="0"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shrinkToFit="1"/>
    </xf>
    <xf numFmtId="0" fontId="3" fillId="0" borderId="0" xfId="0" applyFont="1" applyFill="1" applyAlignment="1">
      <alignment vertical="center"/>
    </xf>
    <xf numFmtId="0" fontId="3" fillId="0" borderId="8" xfId="0" applyFont="1" applyFill="1" applyBorder="1" applyAlignment="1">
      <alignment horizontal="right" vertical="center" wrapText="1"/>
    </xf>
    <xf numFmtId="0" fontId="3" fillId="0" borderId="7" xfId="0" applyFont="1" applyFill="1" applyBorder="1" applyAlignment="1">
      <alignment horizontal="left" vertical="center" wrapText="1"/>
    </xf>
    <xf numFmtId="1" fontId="3" fillId="0" borderId="1" xfId="0" applyNumberFormat="1" applyFont="1" applyFill="1" applyBorder="1" applyAlignment="1">
      <alignment horizontal="right" vertical="center" shrinkToFit="1"/>
    </xf>
    <xf numFmtId="0" fontId="3" fillId="0" borderId="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9" xfId="0" applyFont="1" applyBorder="1" applyAlignment="1">
      <alignment horizontal="right" vertical="center" wrapText="1"/>
    </xf>
    <xf numFmtId="0" fontId="2" fillId="0" borderId="5" xfId="0" applyFont="1" applyBorder="1" applyAlignment="1">
      <alignment horizontal="right" vertical="center" wrapText="1"/>
    </xf>
    <xf numFmtId="0" fontId="2" fillId="0" borderId="10" xfId="0" applyFont="1" applyBorder="1" applyAlignment="1">
      <alignment horizontal="righ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3" fillId="0" borderId="1" xfId="0" applyFont="1" applyBorder="1" applyAlignment="1">
      <alignment horizontal="left"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2" fillId="0" borderId="8" xfId="0" applyFont="1" applyBorder="1" applyAlignment="1">
      <alignment horizontal="left" vertical="center" wrapText="1"/>
    </xf>
    <xf numFmtId="0" fontId="3" fillId="3" borderId="8" xfId="0" applyFont="1" applyFill="1" applyBorder="1" applyAlignment="1">
      <alignment horizontal="right" vertical="center" wrapText="1"/>
    </xf>
    <xf numFmtId="0" fontId="3" fillId="3" borderId="7" xfId="0" applyFont="1" applyFill="1" applyBorder="1" applyAlignment="1">
      <alignment horizontal="right"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0" borderId="1" xfId="0" applyFont="1" applyBorder="1" applyAlignment="1">
      <alignment horizontal="left" vertical="center" wrapText="1" shrinkToFit="1"/>
    </xf>
    <xf numFmtId="0" fontId="2" fillId="0" borderId="1" xfId="0" applyFont="1" applyBorder="1" applyAlignment="1">
      <alignment horizontal="left" vertical="center" shrinkToFit="1"/>
    </xf>
    <xf numFmtId="0" fontId="2" fillId="0" borderId="6" xfId="0" applyFont="1" applyBorder="1" applyAlignment="1">
      <alignment horizontal="left" vertical="center" shrinkToFit="1"/>
    </xf>
    <xf numFmtId="0" fontId="3" fillId="0" borderId="6"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14" xfId="0" applyFont="1" applyBorder="1" applyAlignment="1">
      <alignment horizontal="left" vertical="center" wrapText="1"/>
    </xf>
    <xf numFmtId="0" fontId="3" fillId="0" borderId="0"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3" borderId="8"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4" xfId="0" applyFont="1" applyBorder="1" applyAlignment="1">
      <alignment horizontal="right" vertical="center" wrapText="1"/>
    </xf>
    <xf numFmtId="0" fontId="2" fillId="0" borderId="0" xfId="0" applyFont="1" applyBorder="1" applyAlignment="1">
      <alignment horizontal="right" vertical="center" wrapText="1"/>
    </xf>
    <xf numFmtId="0" fontId="2" fillId="0" borderId="15" xfId="0" applyFont="1" applyBorder="1" applyAlignment="1">
      <alignment horizontal="right" vertical="center" wrapText="1"/>
    </xf>
    <xf numFmtId="0" fontId="2" fillId="0" borderId="1" xfId="0" applyFont="1" applyBorder="1" applyAlignment="1">
      <alignment horizontal="center" vertical="center"/>
    </xf>
    <xf numFmtId="0" fontId="3" fillId="0" borderId="11" xfId="0" applyFont="1" applyBorder="1" applyAlignment="1">
      <alignment horizontal="lef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0" xfId="0" applyBorder="1" applyAlignment="1">
      <alignment vertical="top" wrapText="1"/>
    </xf>
    <xf numFmtId="0" fontId="0" fillId="0" borderId="15" xfId="0"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0" xfId="0" applyBorder="1" applyAlignment="1">
      <alignment vertical="top" wrapText="1"/>
    </xf>
    <xf numFmtId="0" fontId="0" fillId="0" borderId="12" xfId="0" applyBorder="1" applyAlignment="1">
      <alignment horizontal="left" vertical="center" wrapText="1"/>
    </xf>
    <xf numFmtId="0" fontId="0" fillId="0" borderId="8" xfId="0" applyBorder="1" applyAlignment="1">
      <alignment vertical="center"/>
    </xf>
    <xf numFmtId="0" fontId="0" fillId="0" borderId="8" xfId="0" applyBorder="1" applyAlignment="1">
      <alignment horizontal="left" vertical="center" wrapText="1"/>
    </xf>
    <xf numFmtId="0" fontId="0" fillId="0" borderId="8" xfId="0" applyBorder="1" applyAlignment="1">
      <alignment vertical="center" wrapText="1"/>
    </xf>
    <xf numFmtId="0" fontId="0" fillId="0" borderId="10" xfId="0" applyBorder="1" applyAlignment="1">
      <alignment horizontal="righ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vertical="center" wrapText="1"/>
    </xf>
    <xf numFmtId="1" fontId="3" fillId="3" borderId="1" xfId="0" applyNumberFormat="1" applyFont="1" applyFill="1" applyBorder="1" applyAlignment="1">
      <alignment horizontal="center" vertical="center" shrinkToFit="1"/>
    </xf>
    <xf numFmtId="0" fontId="3" fillId="4"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shrinkToFit="1"/>
    </xf>
    <xf numFmtId="0" fontId="3" fillId="4" borderId="6" xfId="0" applyFont="1" applyFill="1" applyBorder="1" applyAlignment="1">
      <alignment horizontal="left" vertical="center" shrinkToFit="1"/>
    </xf>
    <xf numFmtId="0" fontId="3" fillId="4" borderId="1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8" xfId="0" applyFont="1" applyFill="1" applyBorder="1" applyAlignment="1">
      <alignment horizontal="right" vertical="center" wrapText="1"/>
    </xf>
    <xf numFmtId="0" fontId="3" fillId="4" borderId="7"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3" borderId="9" xfId="0"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3" fillId="3" borderId="4" xfId="0" applyFont="1" applyFill="1" applyBorder="1" applyAlignment="1">
      <alignment vertical="center" wrapText="1"/>
    </xf>
    <xf numFmtId="0" fontId="3" fillId="3" borderId="1" xfId="0" applyFont="1" applyFill="1" applyBorder="1" applyAlignment="1">
      <alignment vertical="center" wrapText="1"/>
    </xf>
    <xf numFmtId="0" fontId="3" fillId="3" borderId="0" xfId="0" applyFont="1" applyFill="1" applyAlignment="1">
      <alignment vertical="center"/>
    </xf>
    <xf numFmtId="0" fontId="3" fillId="4" borderId="1" xfId="0" applyFont="1" applyFill="1" applyBorder="1" applyAlignment="1">
      <alignment horizontal="left" vertical="center" shrinkToFit="1"/>
    </xf>
    <xf numFmtId="0" fontId="6" fillId="0" borderId="14" xfId="0" applyFont="1" applyBorder="1" applyAlignment="1">
      <alignment horizontal="left" vertical="center" wrapText="1"/>
    </xf>
    <xf numFmtId="0" fontId="6" fillId="0" borderId="3" xfId="0" applyFont="1" applyBorder="1" applyAlignment="1">
      <alignment horizontal="left" vertical="center" wrapText="1"/>
    </xf>
    <xf numFmtId="0" fontId="3" fillId="4" borderId="8"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0" xfId="0" applyFont="1" applyFill="1" applyAlignment="1">
      <alignment vertical="center"/>
    </xf>
    <xf numFmtId="0" fontId="6" fillId="0" borderId="4" xfId="0" applyFont="1" applyBorder="1" applyAlignment="1">
      <alignment horizontal="left" vertical="center" wrapText="1"/>
    </xf>
    <xf numFmtId="0" fontId="6"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7" fillId="4" borderId="11" xfId="0" applyFont="1" applyFill="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3" fillId="4" borderId="7" xfId="0" applyFont="1" applyFill="1" applyBorder="1" applyAlignment="1">
      <alignment horizontal="left" vertical="center" wrapText="1"/>
    </xf>
    <xf numFmtId="1" fontId="3" fillId="4" borderId="1" xfId="0" applyNumberFormat="1" applyFont="1" applyFill="1" applyBorder="1" applyAlignment="1">
      <alignment horizontal="right" vertical="center" shrinkToFit="1"/>
    </xf>
    <xf numFmtId="0" fontId="6" fillId="4" borderId="0" xfId="0" applyFont="1" applyFill="1" applyAlignment="1">
      <alignment horizontal="left" vertical="center" wrapText="1"/>
    </xf>
    <xf numFmtId="0" fontId="6" fillId="0" borderId="14" xfId="0" applyFont="1" applyBorder="1" applyAlignment="1">
      <alignment horizontal="left" vertical="top" wrapText="1"/>
    </xf>
    <xf numFmtId="0" fontId="6" fillId="0" borderId="0" xfId="0" applyFont="1" applyAlignment="1">
      <alignment horizontal="left" vertical="top" wrapText="1"/>
    </xf>
    <xf numFmtId="0" fontId="6" fillId="0" borderId="15" xfId="0" applyFont="1" applyBorder="1" applyAlignment="1">
      <alignment horizontal="left" vertical="top" wrapText="1"/>
    </xf>
    <xf numFmtId="0" fontId="3"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0" borderId="9" xfId="0" applyFont="1" applyBorder="1" applyAlignment="1">
      <alignment horizontal="left" vertical="top" wrapText="1"/>
    </xf>
    <xf numFmtId="0" fontId="6" fillId="0" borderId="5" xfId="0" applyFont="1" applyBorder="1" applyAlignment="1">
      <alignment horizontal="left" vertical="top" wrapText="1"/>
    </xf>
    <xf numFmtId="0" fontId="6" fillId="0" borderId="10"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EBEBE"/>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66"/>
  <sheetViews>
    <sheetView view="pageBreakPreview" topLeftCell="A11" zoomScaleNormal="100" zoomScaleSheetLayoutView="100" zoomScalePageLayoutView="60" workbookViewId="0">
      <selection activeCell="T45" sqref="T45"/>
    </sheetView>
  </sheetViews>
  <sheetFormatPr defaultRowHeight="12" x14ac:dyDescent="0.2"/>
  <cols>
    <col min="1" max="1" width="6.6640625" style="3" bestFit="1" customWidth="1"/>
    <col min="2" max="2" width="7.83203125" style="3" customWidth="1"/>
    <col min="3" max="3" width="51" style="43" customWidth="1"/>
    <col min="4" max="4" width="19.33203125" style="3" customWidth="1"/>
    <col min="5" max="5" width="1.6640625" style="3"/>
    <col min="6" max="6" width="1.83203125" style="3"/>
    <col min="7" max="7" width="11.83203125" style="3" customWidth="1"/>
    <col min="8" max="8" width="1.83203125" style="3"/>
    <col min="9" max="9" width="14" style="3"/>
    <col min="10" max="10" width="3.6640625" style="3"/>
    <col min="11" max="11" width="5.6640625" style="3"/>
    <col min="12" max="12" width="46.6640625" style="3" customWidth="1"/>
    <col min="13" max="13" width="18.1640625" style="3" bestFit="1" customWidth="1"/>
    <col min="14" max="14" width="6.6640625" style="18" customWidth="1"/>
    <col min="15" max="15" width="11.5" style="19" bestFit="1" customWidth="1"/>
    <col min="16" max="16" width="9.33203125" style="3" customWidth="1"/>
    <col min="17" max="17" width="12.83203125" style="20" bestFit="1" customWidth="1"/>
    <col min="18" max="16384" width="9.33203125" style="3"/>
  </cols>
  <sheetData>
    <row r="1" spans="1:17" ht="18" customHeight="1" x14ac:dyDescent="0.2">
      <c r="A1" s="33" t="s">
        <v>64</v>
      </c>
      <c r="B1" s="33"/>
      <c r="C1" s="45"/>
      <c r="D1" s="33"/>
      <c r="E1" s="33"/>
      <c r="F1" s="33"/>
      <c r="G1" s="33"/>
      <c r="H1" s="33"/>
      <c r="I1" s="33"/>
      <c r="J1" s="33"/>
      <c r="K1" s="33"/>
      <c r="L1" s="33"/>
      <c r="M1" s="33"/>
      <c r="N1" s="33"/>
      <c r="O1" s="33"/>
      <c r="P1" s="33"/>
      <c r="Q1" s="33"/>
    </row>
    <row r="2" spans="1:17" ht="16.5" customHeight="1" x14ac:dyDescent="0.2">
      <c r="A2" s="102" t="s">
        <v>0</v>
      </c>
      <c r="B2" s="102"/>
      <c r="C2" s="103" t="s">
        <v>1</v>
      </c>
      <c r="D2" s="86" t="s">
        <v>2</v>
      </c>
      <c r="E2" s="87"/>
      <c r="F2" s="87"/>
      <c r="G2" s="87"/>
      <c r="H2" s="87"/>
      <c r="I2" s="87"/>
      <c r="J2" s="87"/>
      <c r="K2" s="87"/>
      <c r="L2" s="87"/>
      <c r="M2" s="87"/>
      <c r="N2" s="87"/>
      <c r="O2" s="88"/>
      <c r="P2" s="84" t="s">
        <v>3</v>
      </c>
      <c r="Q2" s="85" t="s">
        <v>4</v>
      </c>
    </row>
    <row r="3" spans="1:17" ht="16.5" customHeight="1" x14ac:dyDescent="0.2">
      <c r="A3" s="1" t="s">
        <v>5</v>
      </c>
      <c r="B3" s="1" t="s">
        <v>6</v>
      </c>
      <c r="C3" s="103"/>
      <c r="D3" s="89"/>
      <c r="E3" s="90"/>
      <c r="F3" s="90"/>
      <c r="G3" s="90"/>
      <c r="H3" s="90"/>
      <c r="I3" s="90"/>
      <c r="J3" s="90"/>
      <c r="K3" s="90"/>
      <c r="L3" s="90"/>
      <c r="M3" s="90"/>
      <c r="N3" s="90"/>
      <c r="O3" s="91"/>
      <c r="P3" s="84"/>
      <c r="Q3" s="85"/>
    </row>
    <row r="4" spans="1:17" ht="16.5" customHeight="1" x14ac:dyDescent="0.2">
      <c r="A4" s="1" t="s">
        <v>7</v>
      </c>
      <c r="B4" s="4">
        <v>1111</v>
      </c>
      <c r="C4" s="38" t="s">
        <v>8</v>
      </c>
      <c r="D4" s="98" t="s">
        <v>94</v>
      </c>
      <c r="E4" s="92" t="s">
        <v>91</v>
      </c>
      <c r="F4" s="93"/>
      <c r="G4" s="93"/>
      <c r="H4" s="93"/>
      <c r="I4" s="93"/>
      <c r="J4" s="93"/>
      <c r="K4" s="94"/>
      <c r="L4" s="22"/>
      <c r="M4" s="10"/>
      <c r="N4" s="14"/>
      <c r="O4" s="12"/>
      <c r="P4" s="5">
        <v>1176</v>
      </c>
      <c r="Q4" s="1" t="s">
        <v>69</v>
      </c>
    </row>
    <row r="5" spans="1:17" ht="16.5" customHeight="1" x14ac:dyDescent="0.2">
      <c r="A5" s="1" t="s">
        <v>7</v>
      </c>
      <c r="B5" s="4">
        <v>2111</v>
      </c>
      <c r="C5" s="38" t="s">
        <v>10</v>
      </c>
      <c r="D5" s="98"/>
      <c r="E5" s="95" t="str">
        <f>$P4&amp;" 単位"</f>
        <v>1176 単位</v>
      </c>
      <c r="F5" s="96"/>
      <c r="G5" s="96"/>
      <c r="H5" s="96"/>
      <c r="I5" s="96"/>
      <c r="J5" s="96"/>
      <c r="K5" s="97"/>
      <c r="L5" s="21" t="s">
        <v>76</v>
      </c>
      <c r="M5" s="6" t="s">
        <v>75</v>
      </c>
      <c r="N5" s="7">
        <f>P5</f>
        <v>39</v>
      </c>
      <c r="O5" s="8" t="s">
        <v>65</v>
      </c>
      <c r="P5" s="9">
        <v>39</v>
      </c>
      <c r="Q5" s="1" t="s">
        <v>70</v>
      </c>
    </row>
    <row r="6" spans="1:17" ht="16.5" customHeight="1" x14ac:dyDescent="0.2">
      <c r="A6" s="1" t="s">
        <v>7</v>
      </c>
      <c r="B6" s="4">
        <v>1211</v>
      </c>
      <c r="C6" s="38" t="s">
        <v>11</v>
      </c>
      <c r="D6" s="98"/>
      <c r="E6" s="92" t="s">
        <v>92</v>
      </c>
      <c r="F6" s="93"/>
      <c r="G6" s="93"/>
      <c r="H6" s="93"/>
      <c r="I6" s="93"/>
      <c r="J6" s="93"/>
      <c r="K6" s="94"/>
      <c r="L6" s="22"/>
      <c r="M6" s="10"/>
      <c r="N6" s="14"/>
      <c r="O6" s="12"/>
      <c r="P6" s="5">
        <v>2349</v>
      </c>
      <c r="Q6" s="1" t="s">
        <v>69</v>
      </c>
    </row>
    <row r="7" spans="1:17" ht="16.5" customHeight="1" x14ac:dyDescent="0.2">
      <c r="A7" s="1" t="s">
        <v>7</v>
      </c>
      <c r="B7" s="4">
        <v>2211</v>
      </c>
      <c r="C7" s="38" t="s">
        <v>12</v>
      </c>
      <c r="D7" s="98"/>
      <c r="E7" s="95" t="str">
        <f>$P6&amp;" 単位"</f>
        <v>2349 単位</v>
      </c>
      <c r="F7" s="96"/>
      <c r="G7" s="96"/>
      <c r="H7" s="96"/>
      <c r="I7" s="96"/>
      <c r="J7" s="96"/>
      <c r="K7" s="97"/>
      <c r="L7" s="21" t="s">
        <v>76</v>
      </c>
      <c r="M7" s="6" t="s">
        <v>75</v>
      </c>
      <c r="N7" s="7">
        <f>P7</f>
        <v>77</v>
      </c>
      <c r="O7" s="8" t="s">
        <v>65</v>
      </c>
      <c r="P7" s="9">
        <v>77</v>
      </c>
      <c r="Q7" s="1" t="s">
        <v>70</v>
      </c>
    </row>
    <row r="8" spans="1:17" ht="16.5" customHeight="1" x14ac:dyDescent="0.2">
      <c r="A8" s="1" t="s">
        <v>7</v>
      </c>
      <c r="B8" s="4">
        <v>1321</v>
      </c>
      <c r="C8" s="38" t="s">
        <v>13</v>
      </c>
      <c r="D8" s="98"/>
      <c r="E8" s="92" t="s">
        <v>93</v>
      </c>
      <c r="F8" s="93"/>
      <c r="G8" s="93"/>
      <c r="H8" s="93"/>
      <c r="I8" s="93"/>
      <c r="J8" s="93"/>
      <c r="K8" s="94"/>
      <c r="L8" s="22"/>
      <c r="M8" s="10"/>
      <c r="N8" s="14"/>
      <c r="O8" s="12"/>
      <c r="P8" s="5">
        <v>3727</v>
      </c>
      <c r="Q8" s="1" t="s">
        <v>69</v>
      </c>
    </row>
    <row r="9" spans="1:17" ht="16.5" customHeight="1" x14ac:dyDescent="0.2">
      <c r="A9" s="1" t="s">
        <v>7</v>
      </c>
      <c r="B9" s="4">
        <v>2321</v>
      </c>
      <c r="C9" s="38" t="s">
        <v>14</v>
      </c>
      <c r="D9" s="98"/>
      <c r="E9" s="95" t="str">
        <f>$P8&amp;" 単位"</f>
        <v>3727 単位</v>
      </c>
      <c r="F9" s="96"/>
      <c r="G9" s="96"/>
      <c r="H9" s="96"/>
      <c r="I9" s="96"/>
      <c r="J9" s="96"/>
      <c r="K9" s="97"/>
      <c r="L9" s="21" t="s">
        <v>76</v>
      </c>
      <c r="M9" s="6" t="s">
        <v>75</v>
      </c>
      <c r="N9" s="7">
        <f>P9</f>
        <v>123</v>
      </c>
      <c r="O9" s="8" t="s">
        <v>65</v>
      </c>
      <c r="P9" s="9">
        <v>123</v>
      </c>
      <c r="Q9" s="1" t="s">
        <v>70</v>
      </c>
    </row>
    <row r="10" spans="1:17" ht="16.5" customHeight="1" x14ac:dyDescent="0.2">
      <c r="A10" s="1" t="s">
        <v>7</v>
      </c>
      <c r="B10" s="4">
        <v>2411</v>
      </c>
      <c r="C10" s="38" t="s">
        <v>15</v>
      </c>
      <c r="D10" s="98" t="s">
        <v>95</v>
      </c>
      <c r="E10" s="100" t="s">
        <v>87</v>
      </c>
      <c r="F10" s="100"/>
      <c r="G10" s="100"/>
      <c r="H10" s="100"/>
      <c r="I10" s="100"/>
      <c r="J10" s="100"/>
      <c r="K10" s="100"/>
      <c r="L10" s="101"/>
      <c r="M10" s="10"/>
      <c r="N10" s="7">
        <f>P10</f>
        <v>287</v>
      </c>
      <c r="O10" s="12" t="s">
        <v>65</v>
      </c>
      <c r="P10" s="9">
        <v>287</v>
      </c>
      <c r="Q10" s="99" t="s">
        <v>71</v>
      </c>
    </row>
    <row r="11" spans="1:17" ht="16.5" customHeight="1" x14ac:dyDescent="0.2">
      <c r="A11" s="1" t="s">
        <v>7</v>
      </c>
      <c r="B11" s="4">
        <v>2511</v>
      </c>
      <c r="C11" s="38" t="s">
        <v>17</v>
      </c>
      <c r="D11" s="98"/>
      <c r="E11" s="98" t="s">
        <v>72</v>
      </c>
      <c r="F11" s="98"/>
      <c r="G11" s="98"/>
      <c r="H11" s="98"/>
      <c r="I11" s="98"/>
      <c r="J11" s="100" t="s">
        <v>78</v>
      </c>
      <c r="K11" s="100"/>
      <c r="L11" s="101"/>
      <c r="M11" s="10"/>
      <c r="N11" s="7">
        <f>P11</f>
        <v>179</v>
      </c>
      <c r="O11" s="12" t="s">
        <v>65</v>
      </c>
      <c r="P11" s="9">
        <v>179</v>
      </c>
      <c r="Q11" s="99"/>
    </row>
    <row r="12" spans="1:17" ht="16.5" customHeight="1" x14ac:dyDescent="0.2">
      <c r="A12" s="1" t="s">
        <v>7</v>
      </c>
      <c r="B12" s="4">
        <v>2621</v>
      </c>
      <c r="C12" s="38" t="s">
        <v>18</v>
      </c>
      <c r="D12" s="98"/>
      <c r="E12" s="98"/>
      <c r="F12" s="98"/>
      <c r="G12" s="98"/>
      <c r="H12" s="98"/>
      <c r="I12" s="98"/>
      <c r="J12" s="100" t="s">
        <v>79</v>
      </c>
      <c r="K12" s="100"/>
      <c r="L12" s="101"/>
      <c r="M12" s="10"/>
      <c r="N12" s="7">
        <f>P12</f>
        <v>220</v>
      </c>
      <c r="O12" s="12" t="s">
        <v>65</v>
      </c>
      <c r="P12" s="9">
        <v>220</v>
      </c>
      <c r="Q12" s="99"/>
    </row>
    <row r="13" spans="1:17" ht="16.5" customHeight="1" x14ac:dyDescent="0.2">
      <c r="A13" s="1" t="s">
        <v>7</v>
      </c>
      <c r="B13" s="4">
        <v>1411</v>
      </c>
      <c r="C13" s="38" t="s">
        <v>19</v>
      </c>
      <c r="D13" s="98"/>
      <c r="E13" s="100" t="s">
        <v>86</v>
      </c>
      <c r="F13" s="100"/>
      <c r="G13" s="100"/>
      <c r="H13" s="100"/>
      <c r="I13" s="100"/>
      <c r="J13" s="100"/>
      <c r="K13" s="100"/>
      <c r="L13" s="101"/>
      <c r="M13" s="10"/>
      <c r="N13" s="7">
        <f>P13</f>
        <v>163</v>
      </c>
      <c r="O13" s="12" t="s">
        <v>65</v>
      </c>
      <c r="P13" s="9">
        <v>163</v>
      </c>
      <c r="Q13" s="99"/>
    </row>
    <row r="14" spans="1:17" ht="16.5" customHeight="1" x14ac:dyDescent="0.2">
      <c r="A14" s="1" t="s">
        <v>7</v>
      </c>
      <c r="B14" s="1" t="s">
        <v>20</v>
      </c>
      <c r="C14" s="38" t="s">
        <v>21</v>
      </c>
      <c r="D14" s="104" t="s">
        <v>22</v>
      </c>
      <c r="E14" s="98" t="s">
        <v>94</v>
      </c>
      <c r="F14" s="98"/>
      <c r="G14" s="98"/>
      <c r="H14" s="107" t="s">
        <v>96</v>
      </c>
      <c r="I14" s="108"/>
      <c r="J14" s="108"/>
      <c r="K14" s="108"/>
      <c r="M14" s="14"/>
      <c r="N14" s="14">
        <f>P14*-1</f>
        <v>12</v>
      </c>
      <c r="O14" s="12" t="s">
        <v>66</v>
      </c>
      <c r="P14" s="9">
        <v>-12</v>
      </c>
      <c r="Q14" s="2" t="s">
        <v>69</v>
      </c>
    </row>
    <row r="15" spans="1:17" ht="16.5" customHeight="1" x14ac:dyDescent="0.2">
      <c r="A15" s="1" t="s">
        <v>7</v>
      </c>
      <c r="B15" s="1" t="s">
        <v>23</v>
      </c>
      <c r="C15" s="38" t="s">
        <v>24</v>
      </c>
      <c r="D15" s="105"/>
      <c r="E15" s="98"/>
      <c r="F15" s="98"/>
      <c r="G15" s="98"/>
      <c r="H15" s="110"/>
      <c r="I15" s="111"/>
      <c r="J15" s="111"/>
      <c r="K15" s="111"/>
      <c r="L15" s="15" t="s">
        <v>76</v>
      </c>
      <c r="M15" s="10" t="s">
        <v>75</v>
      </c>
      <c r="N15" s="14">
        <f t="shared" ref="N15:N23" si="0">P15*-1</f>
        <v>1</v>
      </c>
      <c r="O15" s="12" t="s">
        <v>66</v>
      </c>
      <c r="P15" s="9">
        <v>-1</v>
      </c>
      <c r="Q15" s="2" t="s">
        <v>70</v>
      </c>
    </row>
    <row r="16" spans="1:17" ht="16.5" customHeight="1" x14ac:dyDescent="0.2">
      <c r="A16" s="1" t="s">
        <v>7</v>
      </c>
      <c r="B16" s="1" t="s">
        <v>25</v>
      </c>
      <c r="C16" s="38" t="s">
        <v>26</v>
      </c>
      <c r="D16" s="105"/>
      <c r="E16" s="98"/>
      <c r="F16" s="98"/>
      <c r="G16" s="98"/>
      <c r="H16" s="107" t="s">
        <v>97</v>
      </c>
      <c r="I16" s="108"/>
      <c r="J16" s="108"/>
      <c r="K16" s="108"/>
      <c r="M16" s="14"/>
      <c r="N16" s="14">
        <f t="shared" si="0"/>
        <v>23</v>
      </c>
      <c r="O16" s="12" t="s">
        <v>66</v>
      </c>
      <c r="P16" s="9">
        <v>-23</v>
      </c>
      <c r="Q16" s="2" t="s">
        <v>69</v>
      </c>
    </row>
    <row r="17" spans="1:17" ht="16.5" customHeight="1" x14ac:dyDescent="0.2">
      <c r="A17" s="1" t="s">
        <v>7</v>
      </c>
      <c r="B17" s="1" t="s">
        <v>27</v>
      </c>
      <c r="C17" s="38" t="s">
        <v>28</v>
      </c>
      <c r="D17" s="105"/>
      <c r="E17" s="98"/>
      <c r="F17" s="98"/>
      <c r="G17" s="98"/>
      <c r="H17" s="110"/>
      <c r="I17" s="111"/>
      <c r="J17" s="111"/>
      <c r="K17" s="111"/>
      <c r="L17" s="15" t="s">
        <v>76</v>
      </c>
      <c r="M17" s="10" t="s">
        <v>75</v>
      </c>
      <c r="N17" s="14">
        <f t="shared" si="0"/>
        <v>1</v>
      </c>
      <c r="O17" s="12" t="s">
        <v>66</v>
      </c>
      <c r="P17" s="9">
        <v>-1</v>
      </c>
      <c r="Q17" s="2" t="s">
        <v>70</v>
      </c>
    </row>
    <row r="18" spans="1:17" ht="16.5" customHeight="1" x14ac:dyDescent="0.2">
      <c r="A18" s="1" t="s">
        <v>7</v>
      </c>
      <c r="B18" s="1" t="s">
        <v>29</v>
      </c>
      <c r="C18" s="38" t="s">
        <v>30</v>
      </c>
      <c r="D18" s="105"/>
      <c r="E18" s="98"/>
      <c r="F18" s="98"/>
      <c r="G18" s="98"/>
      <c r="H18" s="107" t="s">
        <v>98</v>
      </c>
      <c r="I18" s="108"/>
      <c r="J18" s="108"/>
      <c r="K18" s="108"/>
      <c r="M18" s="14"/>
      <c r="N18" s="14">
        <f t="shared" si="0"/>
        <v>37</v>
      </c>
      <c r="O18" s="12" t="s">
        <v>66</v>
      </c>
      <c r="P18" s="9">
        <v>-37</v>
      </c>
      <c r="Q18" s="2" t="s">
        <v>69</v>
      </c>
    </row>
    <row r="19" spans="1:17" ht="16.5" customHeight="1" x14ac:dyDescent="0.2">
      <c r="A19" s="1" t="s">
        <v>7</v>
      </c>
      <c r="B19" s="1" t="s">
        <v>31</v>
      </c>
      <c r="C19" s="38" t="s">
        <v>32</v>
      </c>
      <c r="D19" s="105"/>
      <c r="E19" s="98"/>
      <c r="F19" s="98"/>
      <c r="G19" s="98"/>
      <c r="H19" s="110"/>
      <c r="I19" s="111"/>
      <c r="J19" s="111"/>
      <c r="K19" s="111"/>
      <c r="L19" s="15" t="s">
        <v>76</v>
      </c>
      <c r="M19" s="10" t="s">
        <v>75</v>
      </c>
      <c r="N19" s="14">
        <f t="shared" si="0"/>
        <v>1</v>
      </c>
      <c r="O19" s="12" t="s">
        <v>66</v>
      </c>
      <c r="P19" s="9">
        <v>-1</v>
      </c>
      <c r="Q19" s="2" t="s">
        <v>70</v>
      </c>
    </row>
    <row r="20" spans="1:17" ht="16.5" customHeight="1" x14ac:dyDescent="0.2">
      <c r="A20" s="1" t="s">
        <v>7</v>
      </c>
      <c r="B20" s="1" t="s">
        <v>33</v>
      </c>
      <c r="C20" s="38" t="s">
        <v>34</v>
      </c>
      <c r="D20" s="105"/>
      <c r="E20" s="98" t="s">
        <v>95</v>
      </c>
      <c r="F20" s="98"/>
      <c r="G20" s="98"/>
      <c r="H20" s="101" t="s">
        <v>77</v>
      </c>
      <c r="I20" s="113"/>
      <c r="J20" s="113"/>
      <c r="K20" s="113"/>
      <c r="L20" s="113"/>
      <c r="M20" s="10"/>
      <c r="N20" s="14">
        <f t="shared" si="0"/>
        <v>3</v>
      </c>
      <c r="O20" s="12" t="s">
        <v>66</v>
      </c>
      <c r="P20" s="9">
        <v>-3</v>
      </c>
      <c r="Q20" s="104" t="s">
        <v>71</v>
      </c>
    </row>
    <row r="21" spans="1:17" ht="16.5" customHeight="1" x14ac:dyDescent="0.2">
      <c r="A21" s="1" t="s">
        <v>7</v>
      </c>
      <c r="B21" s="1" t="s">
        <v>35</v>
      </c>
      <c r="C21" s="38" t="s">
        <v>36</v>
      </c>
      <c r="D21" s="105"/>
      <c r="E21" s="98"/>
      <c r="F21" s="98"/>
      <c r="G21" s="98"/>
      <c r="H21" s="107" t="s">
        <v>72</v>
      </c>
      <c r="I21" s="108"/>
      <c r="J21" s="108"/>
      <c r="K21" s="109"/>
      <c r="L21" s="15" t="s">
        <v>78</v>
      </c>
      <c r="M21" s="14"/>
      <c r="N21" s="14">
        <f t="shared" si="0"/>
        <v>2</v>
      </c>
      <c r="O21" s="12" t="s">
        <v>66</v>
      </c>
      <c r="P21" s="9">
        <v>-2</v>
      </c>
      <c r="Q21" s="105"/>
    </row>
    <row r="22" spans="1:17" ht="16.5" customHeight="1" x14ac:dyDescent="0.2">
      <c r="A22" s="1" t="s">
        <v>7</v>
      </c>
      <c r="B22" s="1" t="s">
        <v>37</v>
      </c>
      <c r="C22" s="38" t="s">
        <v>38</v>
      </c>
      <c r="D22" s="105"/>
      <c r="E22" s="98"/>
      <c r="F22" s="98"/>
      <c r="G22" s="98"/>
      <c r="H22" s="110"/>
      <c r="I22" s="111"/>
      <c r="J22" s="111"/>
      <c r="K22" s="112"/>
      <c r="L22" s="15" t="s">
        <v>79</v>
      </c>
      <c r="M22" s="14"/>
      <c r="N22" s="14">
        <f t="shared" si="0"/>
        <v>2</v>
      </c>
      <c r="O22" s="12" t="s">
        <v>66</v>
      </c>
      <c r="P22" s="9">
        <v>-2</v>
      </c>
      <c r="Q22" s="105"/>
    </row>
    <row r="23" spans="1:17" ht="16.5" customHeight="1" x14ac:dyDescent="0.2">
      <c r="A23" s="1" t="s">
        <v>7</v>
      </c>
      <c r="B23" s="1" t="s">
        <v>39</v>
      </c>
      <c r="C23" s="38" t="s">
        <v>40</v>
      </c>
      <c r="D23" s="106"/>
      <c r="E23" s="98"/>
      <c r="F23" s="98"/>
      <c r="G23" s="98"/>
      <c r="H23" s="101" t="s">
        <v>90</v>
      </c>
      <c r="I23" s="113"/>
      <c r="J23" s="113"/>
      <c r="K23" s="113"/>
      <c r="L23" s="113"/>
      <c r="M23" s="10"/>
      <c r="N23" s="14">
        <f t="shared" si="0"/>
        <v>2</v>
      </c>
      <c r="O23" s="12" t="s">
        <v>66</v>
      </c>
      <c r="P23" s="9">
        <v>-2</v>
      </c>
      <c r="Q23" s="106"/>
    </row>
    <row r="24" spans="1:17" s="76" customFormat="1" ht="16.5" customHeight="1" x14ac:dyDescent="0.2">
      <c r="A24" s="74" t="s">
        <v>7</v>
      </c>
      <c r="B24" s="74" t="s">
        <v>205</v>
      </c>
      <c r="C24" s="75" t="s">
        <v>21</v>
      </c>
      <c r="D24" s="129" t="s">
        <v>215</v>
      </c>
      <c r="E24" s="128" t="s">
        <v>94</v>
      </c>
      <c r="F24" s="128"/>
      <c r="G24" s="128"/>
      <c r="H24" s="116" t="s">
        <v>96</v>
      </c>
      <c r="I24" s="117"/>
      <c r="J24" s="117"/>
      <c r="K24" s="117"/>
      <c r="M24" s="77"/>
      <c r="N24" s="77">
        <f>P24*-1</f>
        <v>12</v>
      </c>
      <c r="O24" s="78" t="s">
        <v>66</v>
      </c>
      <c r="P24" s="79">
        <v>-12</v>
      </c>
      <c r="Q24" s="74" t="s">
        <v>69</v>
      </c>
    </row>
    <row r="25" spans="1:17" s="76" customFormat="1" ht="16.5" customHeight="1" x14ac:dyDescent="0.2">
      <c r="A25" s="74" t="s">
        <v>7</v>
      </c>
      <c r="B25" s="74" t="s">
        <v>206</v>
      </c>
      <c r="C25" s="75" t="s">
        <v>24</v>
      </c>
      <c r="D25" s="130"/>
      <c r="E25" s="128"/>
      <c r="F25" s="128"/>
      <c r="G25" s="128"/>
      <c r="H25" s="118"/>
      <c r="I25" s="119"/>
      <c r="J25" s="119"/>
      <c r="K25" s="119"/>
      <c r="L25" s="80" t="s">
        <v>76</v>
      </c>
      <c r="M25" s="81" t="s">
        <v>75</v>
      </c>
      <c r="N25" s="77">
        <f t="shared" ref="N25:N33" si="1">P25*-1</f>
        <v>1</v>
      </c>
      <c r="O25" s="78" t="s">
        <v>66</v>
      </c>
      <c r="P25" s="79">
        <v>-1</v>
      </c>
      <c r="Q25" s="74" t="s">
        <v>70</v>
      </c>
    </row>
    <row r="26" spans="1:17" s="76" customFormat="1" ht="16.5" customHeight="1" x14ac:dyDescent="0.2">
      <c r="A26" s="74" t="s">
        <v>7</v>
      </c>
      <c r="B26" s="74" t="s">
        <v>207</v>
      </c>
      <c r="C26" s="75" t="s">
        <v>26</v>
      </c>
      <c r="D26" s="130"/>
      <c r="E26" s="128"/>
      <c r="F26" s="128"/>
      <c r="G26" s="128"/>
      <c r="H26" s="116" t="s">
        <v>97</v>
      </c>
      <c r="I26" s="117"/>
      <c r="J26" s="117"/>
      <c r="K26" s="117"/>
      <c r="M26" s="77"/>
      <c r="N26" s="77">
        <f t="shared" si="1"/>
        <v>23</v>
      </c>
      <c r="O26" s="78" t="s">
        <v>66</v>
      </c>
      <c r="P26" s="79">
        <v>-23</v>
      </c>
      <c r="Q26" s="74" t="s">
        <v>69</v>
      </c>
    </row>
    <row r="27" spans="1:17" s="76" customFormat="1" ht="16.5" customHeight="1" x14ac:dyDescent="0.2">
      <c r="A27" s="74" t="s">
        <v>7</v>
      </c>
      <c r="B27" s="74" t="s">
        <v>208</v>
      </c>
      <c r="C27" s="75" t="s">
        <v>28</v>
      </c>
      <c r="D27" s="130"/>
      <c r="E27" s="128"/>
      <c r="F27" s="128"/>
      <c r="G27" s="128"/>
      <c r="H27" s="118"/>
      <c r="I27" s="119"/>
      <c r="J27" s="119"/>
      <c r="K27" s="119"/>
      <c r="L27" s="80" t="s">
        <v>76</v>
      </c>
      <c r="M27" s="81" t="s">
        <v>75</v>
      </c>
      <c r="N27" s="77">
        <f t="shared" si="1"/>
        <v>1</v>
      </c>
      <c r="O27" s="78" t="s">
        <v>66</v>
      </c>
      <c r="P27" s="79">
        <v>-1</v>
      </c>
      <c r="Q27" s="74" t="s">
        <v>70</v>
      </c>
    </row>
    <row r="28" spans="1:17" s="76" customFormat="1" ht="16.5" customHeight="1" x14ac:dyDescent="0.2">
      <c r="A28" s="74" t="s">
        <v>7</v>
      </c>
      <c r="B28" s="74" t="s">
        <v>209</v>
      </c>
      <c r="C28" s="75" t="s">
        <v>30</v>
      </c>
      <c r="D28" s="130"/>
      <c r="E28" s="128"/>
      <c r="F28" s="128"/>
      <c r="G28" s="128"/>
      <c r="H28" s="116" t="s">
        <v>98</v>
      </c>
      <c r="I28" s="117"/>
      <c r="J28" s="117"/>
      <c r="K28" s="117"/>
      <c r="M28" s="77"/>
      <c r="N28" s="77">
        <f t="shared" si="1"/>
        <v>37</v>
      </c>
      <c r="O28" s="78" t="s">
        <v>66</v>
      </c>
      <c r="P28" s="79">
        <v>-37</v>
      </c>
      <c r="Q28" s="74" t="s">
        <v>69</v>
      </c>
    </row>
    <row r="29" spans="1:17" s="76" customFormat="1" ht="16.5" customHeight="1" x14ac:dyDescent="0.2">
      <c r="A29" s="74" t="s">
        <v>7</v>
      </c>
      <c r="B29" s="74" t="s">
        <v>210</v>
      </c>
      <c r="C29" s="75" t="s">
        <v>32</v>
      </c>
      <c r="D29" s="130"/>
      <c r="E29" s="128"/>
      <c r="F29" s="128"/>
      <c r="G29" s="128"/>
      <c r="H29" s="118"/>
      <c r="I29" s="119"/>
      <c r="J29" s="119"/>
      <c r="K29" s="119"/>
      <c r="L29" s="80" t="s">
        <v>76</v>
      </c>
      <c r="M29" s="81" t="s">
        <v>75</v>
      </c>
      <c r="N29" s="77">
        <f t="shared" si="1"/>
        <v>1</v>
      </c>
      <c r="O29" s="78" t="s">
        <v>66</v>
      </c>
      <c r="P29" s="79">
        <v>-1</v>
      </c>
      <c r="Q29" s="74" t="s">
        <v>70</v>
      </c>
    </row>
    <row r="30" spans="1:17" s="76" customFormat="1" ht="16.5" customHeight="1" x14ac:dyDescent="0.2">
      <c r="A30" s="74" t="s">
        <v>7</v>
      </c>
      <c r="B30" s="74" t="s">
        <v>211</v>
      </c>
      <c r="C30" s="75" t="s">
        <v>34</v>
      </c>
      <c r="D30" s="130"/>
      <c r="E30" s="128" t="s">
        <v>95</v>
      </c>
      <c r="F30" s="128"/>
      <c r="G30" s="128"/>
      <c r="H30" s="126" t="s">
        <v>77</v>
      </c>
      <c r="I30" s="127"/>
      <c r="J30" s="127"/>
      <c r="K30" s="127"/>
      <c r="L30" s="127"/>
      <c r="M30" s="81"/>
      <c r="N30" s="77">
        <f t="shared" si="1"/>
        <v>3</v>
      </c>
      <c r="O30" s="78" t="s">
        <v>66</v>
      </c>
      <c r="P30" s="79">
        <v>-3</v>
      </c>
      <c r="Q30" s="129" t="s">
        <v>71</v>
      </c>
    </row>
    <row r="31" spans="1:17" s="76" customFormat="1" ht="16.5" customHeight="1" x14ac:dyDescent="0.2">
      <c r="A31" s="74" t="s">
        <v>7</v>
      </c>
      <c r="B31" s="74" t="s">
        <v>212</v>
      </c>
      <c r="C31" s="75" t="s">
        <v>36</v>
      </c>
      <c r="D31" s="130"/>
      <c r="E31" s="128"/>
      <c r="F31" s="128"/>
      <c r="G31" s="128"/>
      <c r="H31" s="116" t="s">
        <v>72</v>
      </c>
      <c r="I31" s="117"/>
      <c r="J31" s="117"/>
      <c r="K31" s="132"/>
      <c r="L31" s="80" t="s">
        <v>78</v>
      </c>
      <c r="M31" s="77"/>
      <c r="N31" s="77">
        <f t="shared" si="1"/>
        <v>2</v>
      </c>
      <c r="O31" s="78" t="s">
        <v>66</v>
      </c>
      <c r="P31" s="79">
        <v>-2</v>
      </c>
      <c r="Q31" s="130"/>
    </row>
    <row r="32" spans="1:17" s="76" customFormat="1" ht="16.5" customHeight="1" x14ac:dyDescent="0.2">
      <c r="A32" s="74" t="s">
        <v>7</v>
      </c>
      <c r="B32" s="74" t="s">
        <v>213</v>
      </c>
      <c r="C32" s="75" t="s">
        <v>38</v>
      </c>
      <c r="D32" s="130"/>
      <c r="E32" s="128"/>
      <c r="F32" s="128"/>
      <c r="G32" s="128"/>
      <c r="H32" s="118"/>
      <c r="I32" s="119"/>
      <c r="J32" s="119"/>
      <c r="K32" s="133"/>
      <c r="L32" s="80" t="s">
        <v>79</v>
      </c>
      <c r="M32" s="77"/>
      <c r="N32" s="77">
        <f t="shared" si="1"/>
        <v>2</v>
      </c>
      <c r="O32" s="78" t="s">
        <v>66</v>
      </c>
      <c r="P32" s="79">
        <v>-2</v>
      </c>
      <c r="Q32" s="130"/>
    </row>
    <row r="33" spans="1:17" s="76" customFormat="1" ht="16.5" customHeight="1" x14ac:dyDescent="0.2">
      <c r="A33" s="74" t="s">
        <v>7</v>
      </c>
      <c r="B33" s="74" t="s">
        <v>214</v>
      </c>
      <c r="C33" s="75" t="s">
        <v>40</v>
      </c>
      <c r="D33" s="131"/>
      <c r="E33" s="128"/>
      <c r="F33" s="128"/>
      <c r="G33" s="128"/>
      <c r="H33" s="126" t="s">
        <v>86</v>
      </c>
      <c r="I33" s="127"/>
      <c r="J33" s="127"/>
      <c r="K33" s="127"/>
      <c r="L33" s="127"/>
      <c r="M33" s="81"/>
      <c r="N33" s="77">
        <f t="shared" si="1"/>
        <v>2</v>
      </c>
      <c r="O33" s="78" t="s">
        <v>66</v>
      </c>
      <c r="P33" s="79">
        <v>-2</v>
      </c>
      <c r="Q33" s="131"/>
    </row>
    <row r="34" spans="1:17" ht="16.5" customHeight="1" x14ac:dyDescent="0.2">
      <c r="A34" s="1" t="s">
        <v>7</v>
      </c>
      <c r="B34" s="4">
        <v>6001</v>
      </c>
      <c r="C34" s="38" t="s">
        <v>41</v>
      </c>
      <c r="D34" s="123" t="s">
        <v>42</v>
      </c>
      <c r="E34" s="123"/>
      <c r="F34" s="123"/>
      <c r="G34" s="124" t="s">
        <v>80</v>
      </c>
      <c r="H34" s="124"/>
      <c r="I34" s="124"/>
      <c r="J34" s="124"/>
      <c r="K34" s="124"/>
      <c r="L34" s="125"/>
      <c r="M34" s="14" t="s">
        <v>74</v>
      </c>
      <c r="N34" s="16">
        <v>0.1</v>
      </c>
      <c r="O34" s="12" t="s">
        <v>67</v>
      </c>
      <c r="P34" s="17"/>
      <c r="Q34" s="99" t="s">
        <v>69</v>
      </c>
    </row>
    <row r="35" spans="1:17" ht="16.5" customHeight="1" x14ac:dyDescent="0.2">
      <c r="A35" s="1" t="s">
        <v>7</v>
      </c>
      <c r="B35" s="4">
        <v>6003</v>
      </c>
      <c r="C35" s="38" t="s">
        <v>43</v>
      </c>
      <c r="D35" s="123"/>
      <c r="E35" s="123"/>
      <c r="F35" s="123"/>
      <c r="G35" s="100" t="s">
        <v>81</v>
      </c>
      <c r="H35" s="100"/>
      <c r="I35" s="100"/>
      <c r="J35" s="100"/>
      <c r="K35" s="100"/>
      <c r="L35" s="101"/>
      <c r="M35" s="14" t="s">
        <v>74</v>
      </c>
      <c r="N35" s="16">
        <v>0.15</v>
      </c>
      <c r="O35" s="12" t="s">
        <v>67</v>
      </c>
      <c r="P35" s="17"/>
      <c r="Q35" s="99"/>
    </row>
    <row r="36" spans="1:17" ht="16.5" customHeight="1" x14ac:dyDescent="0.2">
      <c r="A36" s="1" t="s">
        <v>7</v>
      </c>
      <c r="B36" s="4">
        <v>6002</v>
      </c>
      <c r="C36" s="38" t="s">
        <v>44</v>
      </c>
      <c r="D36" s="123"/>
      <c r="E36" s="123"/>
      <c r="F36" s="123"/>
      <c r="G36" s="100" t="s">
        <v>82</v>
      </c>
      <c r="H36" s="100"/>
      <c r="I36" s="100"/>
      <c r="J36" s="100"/>
      <c r="K36" s="100"/>
      <c r="L36" s="101"/>
      <c r="M36" s="14" t="s">
        <v>74</v>
      </c>
      <c r="N36" s="16">
        <v>0.12</v>
      </c>
      <c r="O36" s="12" t="s">
        <v>67</v>
      </c>
      <c r="P36" s="17"/>
      <c r="Q36" s="99"/>
    </row>
    <row r="37" spans="1:17" ht="16.5" customHeight="1" x14ac:dyDescent="0.2">
      <c r="A37" s="1" t="s">
        <v>7</v>
      </c>
      <c r="B37" s="4">
        <v>8000</v>
      </c>
      <c r="C37" s="38" t="s">
        <v>45</v>
      </c>
      <c r="D37" s="98" t="s">
        <v>46</v>
      </c>
      <c r="E37" s="98"/>
      <c r="F37" s="98"/>
      <c r="G37" s="98"/>
      <c r="H37" s="98"/>
      <c r="I37" s="98"/>
      <c r="J37" s="98"/>
      <c r="K37" s="100"/>
      <c r="L37" s="101"/>
      <c r="M37" s="14" t="s">
        <v>74</v>
      </c>
      <c r="N37" s="16">
        <v>0.15</v>
      </c>
      <c r="O37" s="12" t="s">
        <v>67</v>
      </c>
      <c r="P37" s="17"/>
      <c r="Q37" s="99"/>
    </row>
    <row r="38" spans="1:17" ht="16.5" customHeight="1" x14ac:dyDescent="0.2">
      <c r="A38" s="1" t="s">
        <v>7</v>
      </c>
      <c r="B38" s="4">
        <v>8001</v>
      </c>
      <c r="C38" s="38" t="s">
        <v>47</v>
      </c>
      <c r="D38" s="98"/>
      <c r="E38" s="98"/>
      <c r="F38" s="98"/>
      <c r="G38" s="98"/>
      <c r="H38" s="98"/>
      <c r="I38" s="98"/>
      <c r="J38" s="98"/>
      <c r="K38" s="100"/>
      <c r="L38" s="101"/>
      <c r="M38" s="14" t="s">
        <v>74</v>
      </c>
      <c r="N38" s="16">
        <v>0.15</v>
      </c>
      <c r="O38" s="12" t="s">
        <v>67</v>
      </c>
      <c r="P38" s="17"/>
      <c r="Q38" s="1" t="s">
        <v>70</v>
      </c>
    </row>
    <row r="39" spans="1:17" ht="16.5" customHeight="1" x14ac:dyDescent="0.2">
      <c r="A39" s="1" t="s">
        <v>7</v>
      </c>
      <c r="B39" s="4">
        <v>8002</v>
      </c>
      <c r="C39" s="38" t="s">
        <v>48</v>
      </c>
      <c r="D39" s="98"/>
      <c r="E39" s="98"/>
      <c r="F39" s="98"/>
      <c r="G39" s="98"/>
      <c r="H39" s="98"/>
      <c r="I39" s="98"/>
      <c r="J39" s="98"/>
      <c r="K39" s="100"/>
      <c r="L39" s="101"/>
      <c r="M39" s="14" t="s">
        <v>74</v>
      </c>
      <c r="N39" s="16">
        <v>0.15</v>
      </c>
      <c r="O39" s="12" t="s">
        <v>67</v>
      </c>
      <c r="P39" s="17"/>
      <c r="Q39" s="1" t="s">
        <v>71</v>
      </c>
    </row>
    <row r="40" spans="1:17" ht="16.5" customHeight="1" x14ac:dyDescent="0.2">
      <c r="A40" s="1" t="s">
        <v>7</v>
      </c>
      <c r="B40" s="4">
        <v>8100</v>
      </c>
      <c r="C40" s="38" t="s">
        <v>49</v>
      </c>
      <c r="D40" s="98" t="s">
        <v>50</v>
      </c>
      <c r="E40" s="98"/>
      <c r="F40" s="98"/>
      <c r="G40" s="98"/>
      <c r="H40" s="98"/>
      <c r="I40" s="98"/>
      <c r="J40" s="98"/>
      <c r="K40" s="100"/>
      <c r="L40" s="101"/>
      <c r="M40" s="14" t="s">
        <v>74</v>
      </c>
      <c r="N40" s="16">
        <v>0.1</v>
      </c>
      <c r="O40" s="12" t="s">
        <v>67</v>
      </c>
      <c r="P40" s="17"/>
      <c r="Q40" s="1" t="s">
        <v>69</v>
      </c>
    </row>
    <row r="41" spans="1:17" ht="16.5" customHeight="1" x14ac:dyDescent="0.2">
      <c r="A41" s="1" t="s">
        <v>7</v>
      </c>
      <c r="B41" s="4">
        <v>8101</v>
      </c>
      <c r="C41" s="38" t="s">
        <v>51</v>
      </c>
      <c r="D41" s="98"/>
      <c r="E41" s="98"/>
      <c r="F41" s="98"/>
      <c r="G41" s="98"/>
      <c r="H41" s="98"/>
      <c r="I41" s="98"/>
      <c r="J41" s="98"/>
      <c r="K41" s="100"/>
      <c r="L41" s="101"/>
      <c r="M41" s="14" t="s">
        <v>74</v>
      </c>
      <c r="N41" s="16">
        <v>0.1</v>
      </c>
      <c r="O41" s="12" t="s">
        <v>67</v>
      </c>
      <c r="P41" s="17"/>
      <c r="Q41" s="1" t="s">
        <v>70</v>
      </c>
    </row>
    <row r="42" spans="1:17" ht="16.5" customHeight="1" x14ac:dyDescent="0.2">
      <c r="A42" s="1" t="s">
        <v>7</v>
      </c>
      <c r="B42" s="4">
        <v>8102</v>
      </c>
      <c r="C42" s="38" t="s">
        <v>52</v>
      </c>
      <c r="D42" s="98"/>
      <c r="E42" s="98"/>
      <c r="F42" s="98"/>
      <c r="G42" s="98"/>
      <c r="H42" s="98"/>
      <c r="I42" s="98"/>
      <c r="J42" s="98"/>
      <c r="K42" s="100"/>
      <c r="L42" s="101"/>
      <c r="M42" s="14" t="s">
        <v>74</v>
      </c>
      <c r="N42" s="16">
        <v>0.1</v>
      </c>
      <c r="O42" s="12" t="s">
        <v>67</v>
      </c>
      <c r="P42" s="17"/>
      <c r="Q42" s="1" t="s">
        <v>71</v>
      </c>
    </row>
    <row r="43" spans="1:17" ht="16.5" customHeight="1" x14ac:dyDescent="0.2">
      <c r="A43" s="1" t="s">
        <v>7</v>
      </c>
      <c r="B43" s="4">
        <v>8110</v>
      </c>
      <c r="C43" s="38" t="s">
        <v>53</v>
      </c>
      <c r="D43" s="98" t="s">
        <v>89</v>
      </c>
      <c r="E43" s="98"/>
      <c r="F43" s="98"/>
      <c r="G43" s="98"/>
      <c r="H43" s="98"/>
      <c r="I43" s="98"/>
      <c r="J43" s="98"/>
      <c r="K43" s="100"/>
      <c r="L43" s="101"/>
      <c r="M43" s="14" t="s">
        <v>74</v>
      </c>
      <c r="N43" s="16">
        <v>0.05</v>
      </c>
      <c r="O43" s="12" t="s">
        <v>73</v>
      </c>
      <c r="P43" s="17"/>
      <c r="Q43" s="1" t="s">
        <v>69</v>
      </c>
    </row>
    <row r="44" spans="1:17" ht="16.5" customHeight="1" x14ac:dyDescent="0.2">
      <c r="A44" s="1" t="s">
        <v>7</v>
      </c>
      <c r="B44" s="4">
        <v>8111</v>
      </c>
      <c r="C44" s="38" t="s">
        <v>54</v>
      </c>
      <c r="D44" s="98"/>
      <c r="E44" s="98"/>
      <c r="F44" s="98"/>
      <c r="G44" s="98"/>
      <c r="H44" s="98"/>
      <c r="I44" s="98"/>
      <c r="J44" s="98"/>
      <c r="K44" s="100"/>
      <c r="L44" s="101"/>
      <c r="M44" s="14" t="s">
        <v>74</v>
      </c>
      <c r="N44" s="16">
        <v>0.05</v>
      </c>
      <c r="O44" s="12" t="s">
        <v>73</v>
      </c>
      <c r="P44" s="17"/>
      <c r="Q44" s="1" t="s">
        <v>70</v>
      </c>
    </row>
    <row r="45" spans="1:17" ht="16.5" customHeight="1" x14ac:dyDescent="0.2">
      <c r="A45" s="1" t="s">
        <v>7</v>
      </c>
      <c r="B45" s="4">
        <v>8112</v>
      </c>
      <c r="C45" s="38" t="s">
        <v>55</v>
      </c>
      <c r="D45" s="98"/>
      <c r="E45" s="98"/>
      <c r="F45" s="98"/>
      <c r="G45" s="98"/>
      <c r="H45" s="98"/>
      <c r="I45" s="98"/>
      <c r="J45" s="98"/>
      <c r="K45" s="100"/>
      <c r="L45" s="101"/>
      <c r="M45" s="14" t="s">
        <v>74</v>
      </c>
      <c r="N45" s="16">
        <v>0.05</v>
      </c>
      <c r="O45" s="12" t="s">
        <v>73</v>
      </c>
      <c r="P45" s="17"/>
      <c r="Q45" s="1" t="s">
        <v>71</v>
      </c>
    </row>
    <row r="46" spans="1:17" ht="16.5" customHeight="1" x14ac:dyDescent="0.2">
      <c r="A46" s="1" t="s">
        <v>7</v>
      </c>
      <c r="B46" s="4">
        <v>4001</v>
      </c>
      <c r="C46" s="38" t="s">
        <v>56</v>
      </c>
      <c r="D46" s="100" t="s">
        <v>83</v>
      </c>
      <c r="E46" s="100"/>
      <c r="F46" s="100"/>
      <c r="G46" s="100"/>
      <c r="H46" s="100"/>
      <c r="I46" s="100"/>
      <c r="J46" s="100"/>
      <c r="K46" s="100"/>
      <c r="L46" s="101"/>
      <c r="M46" s="10"/>
      <c r="N46" s="11">
        <f>P46</f>
        <v>200</v>
      </c>
      <c r="O46" s="12" t="s">
        <v>68</v>
      </c>
      <c r="P46" s="9">
        <v>200</v>
      </c>
      <c r="Q46" s="99" t="s">
        <v>69</v>
      </c>
    </row>
    <row r="47" spans="1:17" ht="16.5" customHeight="1" x14ac:dyDescent="0.2">
      <c r="A47" s="1" t="s">
        <v>7</v>
      </c>
      <c r="B47" s="4">
        <v>4003</v>
      </c>
      <c r="C47" s="38" t="s">
        <v>57</v>
      </c>
      <c r="D47" s="98" t="s">
        <v>58</v>
      </c>
      <c r="E47" s="98"/>
      <c r="F47" s="98"/>
      <c r="G47" s="98"/>
      <c r="H47" s="98"/>
      <c r="I47" s="98"/>
      <c r="J47" s="98"/>
      <c r="K47" s="100" t="s">
        <v>84</v>
      </c>
      <c r="L47" s="101"/>
      <c r="M47" s="10"/>
      <c r="N47" s="11">
        <f t="shared" ref="N47:N49" si="2">P47</f>
        <v>100</v>
      </c>
      <c r="O47" s="12" t="s">
        <v>68</v>
      </c>
      <c r="P47" s="9">
        <v>100</v>
      </c>
      <c r="Q47" s="99"/>
    </row>
    <row r="48" spans="1:17" ht="16.5" customHeight="1" x14ac:dyDescent="0.2">
      <c r="A48" s="1" t="s">
        <v>7</v>
      </c>
      <c r="B48" s="4">
        <v>4002</v>
      </c>
      <c r="C48" s="38" t="s">
        <v>59</v>
      </c>
      <c r="D48" s="98"/>
      <c r="E48" s="98"/>
      <c r="F48" s="98"/>
      <c r="G48" s="98"/>
      <c r="H48" s="98"/>
      <c r="I48" s="98"/>
      <c r="J48" s="98"/>
      <c r="K48" s="100" t="s">
        <v>85</v>
      </c>
      <c r="L48" s="101"/>
      <c r="M48" s="10"/>
      <c r="N48" s="11">
        <f t="shared" si="2"/>
        <v>200</v>
      </c>
      <c r="O48" s="12" t="s">
        <v>68</v>
      </c>
      <c r="P48" s="9">
        <v>200</v>
      </c>
      <c r="Q48" s="99"/>
    </row>
    <row r="49" spans="1:18" ht="16.5" customHeight="1" x14ac:dyDescent="0.2">
      <c r="A49" s="1" t="s">
        <v>7</v>
      </c>
      <c r="B49" s="4">
        <v>6102</v>
      </c>
      <c r="C49" s="38" t="s">
        <v>60</v>
      </c>
      <c r="D49" s="100" t="s">
        <v>88</v>
      </c>
      <c r="E49" s="100"/>
      <c r="F49" s="100"/>
      <c r="G49" s="100"/>
      <c r="H49" s="100"/>
      <c r="I49" s="100"/>
      <c r="J49" s="100"/>
      <c r="K49" s="100"/>
      <c r="L49" s="101"/>
      <c r="M49" s="10"/>
      <c r="N49" s="11">
        <f t="shared" si="2"/>
        <v>50</v>
      </c>
      <c r="O49" s="12" t="s">
        <v>68</v>
      </c>
      <c r="P49" s="9">
        <v>50</v>
      </c>
      <c r="Q49" s="1" t="s">
        <v>71</v>
      </c>
    </row>
    <row r="50" spans="1:18" ht="16.5" customHeight="1" x14ac:dyDescent="0.2">
      <c r="A50" s="48" t="s">
        <v>7</v>
      </c>
      <c r="B50" s="173">
        <v>6269</v>
      </c>
      <c r="C50" s="54" t="s">
        <v>271</v>
      </c>
      <c r="D50" s="134" t="s">
        <v>61</v>
      </c>
      <c r="E50" s="135"/>
      <c r="F50" s="135"/>
      <c r="G50" s="136"/>
      <c r="H50" s="136" t="s">
        <v>225</v>
      </c>
      <c r="I50" s="137"/>
      <c r="J50" s="137"/>
      <c r="K50" s="137"/>
      <c r="L50" s="134"/>
      <c r="M50" s="114" t="s">
        <v>272</v>
      </c>
      <c r="N50" s="114"/>
      <c r="O50" s="115"/>
      <c r="P50" s="82"/>
      <c r="Q50" s="49" t="s">
        <v>69</v>
      </c>
      <c r="R50" s="46" t="s">
        <v>224</v>
      </c>
    </row>
    <row r="51" spans="1:18" s="52" customFormat="1" ht="16.5" customHeight="1" x14ac:dyDescent="0.2">
      <c r="A51" s="174" t="s">
        <v>216</v>
      </c>
      <c r="B51" s="175">
        <v>6183</v>
      </c>
      <c r="C51" s="176" t="s">
        <v>217</v>
      </c>
      <c r="D51" s="56"/>
      <c r="E51" s="55"/>
      <c r="F51" s="55"/>
      <c r="G51" s="57"/>
      <c r="H51" s="177" t="s">
        <v>218</v>
      </c>
      <c r="I51" s="178"/>
      <c r="J51" s="178"/>
      <c r="K51" s="178"/>
      <c r="L51" s="179"/>
      <c r="M51" s="180" t="s">
        <v>219</v>
      </c>
      <c r="N51" s="180"/>
      <c r="O51" s="181"/>
      <c r="P51" s="182"/>
      <c r="Q51" s="51"/>
      <c r="R51" s="46"/>
    </row>
    <row r="52" spans="1:18" ht="16.5" customHeight="1" x14ac:dyDescent="0.2">
      <c r="A52" s="48" t="s">
        <v>216</v>
      </c>
      <c r="B52" s="173">
        <v>6270</v>
      </c>
      <c r="C52" s="54" t="s">
        <v>273</v>
      </c>
      <c r="D52" s="183"/>
      <c r="E52" s="184"/>
      <c r="F52" s="184"/>
      <c r="G52" s="185"/>
      <c r="H52" s="121" t="s">
        <v>274</v>
      </c>
      <c r="I52" s="121"/>
      <c r="J52" s="121"/>
      <c r="K52" s="121"/>
      <c r="L52" s="122"/>
      <c r="M52" s="114" t="s">
        <v>275</v>
      </c>
      <c r="N52" s="114"/>
      <c r="O52" s="115"/>
      <c r="P52" s="82"/>
      <c r="Q52" s="50"/>
      <c r="R52" s="46"/>
    </row>
    <row r="53" spans="1:18" s="52" customFormat="1" ht="16.5" customHeight="1" x14ac:dyDescent="0.2">
      <c r="A53" s="174" t="s">
        <v>216</v>
      </c>
      <c r="B53" s="175">
        <v>6184</v>
      </c>
      <c r="C53" s="176" t="s">
        <v>220</v>
      </c>
      <c r="D53" s="56"/>
      <c r="E53" s="55"/>
      <c r="F53" s="55"/>
      <c r="G53" s="57"/>
      <c r="H53" s="186" t="s">
        <v>221</v>
      </c>
      <c r="I53" s="186"/>
      <c r="J53" s="186"/>
      <c r="K53" s="186"/>
      <c r="L53" s="187"/>
      <c r="M53" s="180" t="s">
        <v>222</v>
      </c>
      <c r="N53" s="180"/>
      <c r="O53" s="181"/>
      <c r="P53" s="182"/>
      <c r="Q53" s="53"/>
      <c r="R53" s="46"/>
    </row>
    <row r="54" spans="1:18" ht="16.5" customHeight="1" x14ac:dyDescent="0.2">
      <c r="A54" s="48" t="s">
        <v>7</v>
      </c>
      <c r="B54" s="173">
        <v>6271</v>
      </c>
      <c r="C54" s="54" t="s">
        <v>62</v>
      </c>
      <c r="D54" s="183"/>
      <c r="E54" s="184"/>
      <c r="F54" s="184"/>
      <c r="G54" s="185"/>
      <c r="H54" s="120" t="s">
        <v>223</v>
      </c>
      <c r="I54" s="121"/>
      <c r="J54" s="121"/>
      <c r="K54" s="121"/>
      <c r="L54" s="122"/>
      <c r="M54" s="114" t="s">
        <v>276</v>
      </c>
      <c r="N54" s="114"/>
      <c r="O54" s="115"/>
      <c r="P54" s="82"/>
      <c r="Q54" s="50"/>
      <c r="R54" s="46"/>
    </row>
    <row r="55" spans="1:18" s="46" customFormat="1" ht="16.5" customHeight="1" x14ac:dyDescent="0.2">
      <c r="A55" s="48" t="s">
        <v>7</v>
      </c>
      <c r="B55" s="173">
        <v>6380</v>
      </c>
      <c r="C55" s="54" t="s">
        <v>63</v>
      </c>
      <c r="D55" s="188"/>
      <c r="E55" s="189"/>
      <c r="F55" s="189"/>
      <c r="G55" s="190"/>
      <c r="H55" s="120" t="s">
        <v>277</v>
      </c>
      <c r="I55" s="121"/>
      <c r="J55" s="121"/>
      <c r="K55" s="121"/>
      <c r="L55" s="122"/>
      <c r="M55" s="114" t="s">
        <v>278</v>
      </c>
      <c r="N55" s="114"/>
      <c r="O55" s="115"/>
      <c r="P55" s="82"/>
      <c r="Q55" s="191"/>
    </row>
    <row r="56" spans="1:18" ht="16.5" customHeight="1" x14ac:dyDescent="0.2"/>
    <row r="57" spans="1:18" ht="16.5" customHeight="1" x14ac:dyDescent="0.2"/>
    <row r="58" spans="1:18" ht="16.5" customHeight="1" x14ac:dyDescent="0.2">
      <c r="B58" s="40"/>
      <c r="C58" s="43" t="s">
        <v>203</v>
      </c>
    </row>
    <row r="59" spans="1:18" ht="16.5" customHeight="1" x14ac:dyDescent="0.2">
      <c r="B59" s="42"/>
    </row>
    <row r="60" spans="1:18" ht="16.5" customHeight="1" x14ac:dyDescent="0.2">
      <c r="B60" s="39"/>
      <c r="C60" s="43" t="s">
        <v>202</v>
      </c>
    </row>
    <row r="61" spans="1:18" ht="16.5" customHeight="1" x14ac:dyDescent="0.2"/>
    <row r="62" spans="1:18" ht="16.5" customHeight="1" x14ac:dyDescent="0.2">
      <c r="B62" s="41"/>
      <c r="C62" s="43" t="s">
        <v>204</v>
      </c>
    </row>
    <row r="63" spans="1:18" ht="16.5" customHeight="1" x14ac:dyDescent="0.2"/>
    <row r="64" spans="1:18" ht="16.5" customHeight="1" x14ac:dyDescent="0.2"/>
    <row r="65" ht="16.5" customHeight="1" x14ac:dyDescent="0.2"/>
    <row r="66" ht="16.5" customHeight="1" x14ac:dyDescent="0.2"/>
  </sheetData>
  <mergeCells count="76">
    <mergeCell ref="D55:G55"/>
    <mergeCell ref="H26:K27"/>
    <mergeCell ref="H28:K29"/>
    <mergeCell ref="E24:G29"/>
    <mergeCell ref="H30:L30"/>
    <mergeCell ref="H31:K32"/>
    <mergeCell ref="D49:L49"/>
    <mergeCell ref="D50:G50"/>
    <mergeCell ref="H50:L50"/>
    <mergeCell ref="H52:L52"/>
    <mergeCell ref="H54:L54"/>
    <mergeCell ref="D46:L46"/>
    <mergeCell ref="H53:L53"/>
    <mergeCell ref="D47:J48"/>
    <mergeCell ref="H33:L33"/>
    <mergeCell ref="E30:G33"/>
    <mergeCell ref="Q30:Q33"/>
    <mergeCell ref="D24:D33"/>
    <mergeCell ref="M51:O51"/>
    <mergeCell ref="M50:O50"/>
    <mergeCell ref="M52:O52"/>
    <mergeCell ref="Q34:Q37"/>
    <mergeCell ref="G35:L35"/>
    <mergeCell ref="G36:L36"/>
    <mergeCell ref="D37:J39"/>
    <mergeCell ref="K37:L37"/>
    <mergeCell ref="K38:L38"/>
    <mergeCell ref="K39:L39"/>
    <mergeCell ref="H51:L51"/>
    <mergeCell ref="M54:O54"/>
    <mergeCell ref="M55:O55"/>
    <mergeCell ref="H24:K25"/>
    <mergeCell ref="H55:L55"/>
    <mergeCell ref="K47:L47"/>
    <mergeCell ref="K48:L48"/>
    <mergeCell ref="D40:J42"/>
    <mergeCell ref="K40:L40"/>
    <mergeCell ref="K41:L41"/>
    <mergeCell ref="K42:L42"/>
    <mergeCell ref="D43:J45"/>
    <mergeCell ref="K43:L43"/>
    <mergeCell ref="K44:L44"/>
    <mergeCell ref="K45:L45"/>
    <mergeCell ref="D34:F36"/>
    <mergeCell ref="G34:L34"/>
    <mergeCell ref="A2:B2"/>
    <mergeCell ref="C2:C3"/>
    <mergeCell ref="E9:K9"/>
    <mergeCell ref="E20:G23"/>
    <mergeCell ref="D10:D13"/>
    <mergeCell ref="E10:L10"/>
    <mergeCell ref="D14:D23"/>
    <mergeCell ref="H21:K22"/>
    <mergeCell ref="H18:K19"/>
    <mergeCell ref="H16:K17"/>
    <mergeCell ref="H14:K15"/>
    <mergeCell ref="H20:L20"/>
    <mergeCell ref="H23:L23"/>
    <mergeCell ref="E8:K8"/>
    <mergeCell ref="E7:K7"/>
    <mergeCell ref="M53:O53"/>
    <mergeCell ref="P2:P3"/>
    <mergeCell ref="Q2:Q3"/>
    <mergeCell ref="D2:O3"/>
    <mergeCell ref="E4:K4"/>
    <mergeCell ref="E6:K6"/>
    <mergeCell ref="E5:K5"/>
    <mergeCell ref="D4:D9"/>
    <mergeCell ref="Q10:Q13"/>
    <mergeCell ref="E11:I12"/>
    <mergeCell ref="J11:L11"/>
    <mergeCell ref="J12:L12"/>
    <mergeCell ref="E13:L13"/>
    <mergeCell ref="E14:G19"/>
    <mergeCell ref="Q46:Q48"/>
    <mergeCell ref="Q20:Q23"/>
  </mergeCells>
  <phoneticPr fontId="1"/>
  <pageMargins left="0.70866141732283472" right="0.70866141732283472" top="0.74803149606299213" bottom="0.74803149606299213" header="0.51181102362204722" footer="0.51181102362204722"/>
  <pageSetup paperSize="9" scale="62" firstPageNumber="0" fitToHeight="0" orientation="landscape" r:id="rId1"/>
  <rowBreaks count="1" manualBreakCount="1">
    <brk id="4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E9B54-6F2F-448C-81DB-5EEC7413C8E8}">
  <sheetPr>
    <pageSetUpPr fitToPage="1"/>
  </sheetPr>
  <dimension ref="A1:Q91"/>
  <sheetViews>
    <sheetView view="pageBreakPreview" topLeftCell="A48" zoomScaleNormal="100" zoomScaleSheetLayoutView="100" zoomScalePageLayoutView="60" workbookViewId="0">
      <selection activeCell="S66" sqref="S66"/>
    </sheetView>
  </sheetViews>
  <sheetFormatPr defaultRowHeight="12" x14ac:dyDescent="0.2"/>
  <cols>
    <col min="1" max="1" width="6.6640625" style="3" bestFit="1" customWidth="1"/>
    <col min="2" max="2" width="7.83203125" style="3" customWidth="1"/>
    <col min="3" max="3" width="63" style="43" customWidth="1"/>
    <col min="4" max="4" width="12.83203125" style="19" customWidth="1"/>
    <col min="5" max="5" width="14" style="19" customWidth="1"/>
    <col min="6" max="6" width="23.1640625" style="3" customWidth="1"/>
    <col min="7" max="9" width="9.33203125" style="3"/>
    <col min="10" max="10" width="29" style="3" customWidth="1"/>
    <col min="11" max="11" width="16.83203125" style="3" bestFit="1" customWidth="1"/>
    <col min="12" max="12" width="6.6640625" style="18" customWidth="1"/>
    <col min="13" max="13" width="11.5" style="19" bestFit="1" customWidth="1"/>
    <col min="14" max="14" width="9.33203125" style="3" customWidth="1"/>
    <col min="15" max="15" width="12.83203125" style="20" bestFit="1" customWidth="1"/>
    <col min="16" max="16384" width="9.33203125" style="3"/>
  </cols>
  <sheetData>
    <row r="1" spans="1:15" ht="18" customHeight="1" x14ac:dyDescent="0.2">
      <c r="A1" s="33" t="s">
        <v>185</v>
      </c>
      <c r="B1" s="33"/>
      <c r="C1" s="33"/>
      <c r="D1" s="33"/>
      <c r="E1" s="33"/>
      <c r="F1" s="33"/>
      <c r="G1" s="33"/>
      <c r="H1" s="33"/>
      <c r="I1" s="33"/>
      <c r="J1" s="33"/>
      <c r="K1" s="33"/>
      <c r="L1" s="33"/>
      <c r="M1" s="33"/>
      <c r="N1" s="33"/>
      <c r="O1" s="33"/>
    </row>
    <row r="2" spans="1:15" ht="16.5" customHeight="1" x14ac:dyDescent="0.2">
      <c r="A2" s="102" t="s">
        <v>0</v>
      </c>
      <c r="B2" s="102"/>
      <c r="C2" s="103" t="s">
        <v>1</v>
      </c>
      <c r="D2" s="86" t="s">
        <v>2</v>
      </c>
      <c r="E2" s="87"/>
      <c r="F2" s="87"/>
      <c r="G2" s="87"/>
      <c r="H2" s="87"/>
      <c r="I2" s="87"/>
      <c r="J2" s="87"/>
      <c r="K2" s="87"/>
      <c r="L2" s="87"/>
      <c r="M2" s="88"/>
      <c r="N2" s="84" t="s">
        <v>3</v>
      </c>
      <c r="O2" s="85" t="s">
        <v>4</v>
      </c>
    </row>
    <row r="3" spans="1:15" ht="16.5" customHeight="1" x14ac:dyDescent="0.2">
      <c r="A3" s="1" t="s">
        <v>5</v>
      </c>
      <c r="B3" s="1" t="s">
        <v>6</v>
      </c>
      <c r="C3" s="103"/>
      <c r="D3" s="89"/>
      <c r="E3" s="90"/>
      <c r="F3" s="90"/>
      <c r="G3" s="90"/>
      <c r="H3" s="90"/>
      <c r="I3" s="90"/>
      <c r="J3" s="90"/>
      <c r="K3" s="90"/>
      <c r="L3" s="90"/>
      <c r="M3" s="91"/>
      <c r="N3" s="84"/>
      <c r="O3" s="85"/>
    </row>
    <row r="4" spans="1:15" ht="16.5" customHeight="1" x14ac:dyDescent="0.2">
      <c r="A4" s="1" t="s">
        <v>99</v>
      </c>
      <c r="B4" s="4">
        <v>1111</v>
      </c>
      <c r="C4" s="38" t="s">
        <v>100</v>
      </c>
      <c r="D4" s="107" t="s">
        <v>9</v>
      </c>
      <c r="E4" s="109"/>
      <c r="F4" s="92" t="s">
        <v>150</v>
      </c>
      <c r="G4" s="93"/>
      <c r="H4" s="93"/>
      <c r="I4" s="94"/>
      <c r="J4" s="22"/>
      <c r="K4" s="10"/>
      <c r="L4" s="14"/>
      <c r="M4" s="12"/>
      <c r="N4" s="24">
        <v>1798</v>
      </c>
      <c r="O4" s="2" t="s">
        <v>69</v>
      </c>
    </row>
    <row r="5" spans="1:15" ht="16.5" customHeight="1" x14ac:dyDescent="0.2">
      <c r="A5" s="1" t="s">
        <v>99</v>
      </c>
      <c r="B5" s="4">
        <v>1112</v>
      </c>
      <c r="C5" s="38" t="s">
        <v>101</v>
      </c>
      <c r="D5" s="140"/>
      <c r="E5" s="149"/>
      <c r="F5" s="95" t="str">
        <f>$N4&amp;" 単位"</f>
        <v>1798 単位</v>
      </c>
      <c r="G5" s="96"/>
      <c r="H5" s="96"/>
      <c r="I5" s="97"/>
      <c r="J5" s="21" t="s">
        <v>76</v>
      </c>
      <c r="K5" s="6" t="s">
        <v>75</v>
      </c>
      <c r="L5" s="7">
        <f>N5</f>
        <v>59</v>
      </c>
      <c r="M5" s="8" t="s">
        <v>65</v>
      </c>
      <c r="N5" s="25">
        <v>59</v>
      </c>
      <c r="O5" s="2" t="s">
        <v>70</v>
      </c>
    </row>
    <row r="6" spans="1:15" ht="16.5" customHeight="1" x14ac:dyDescent="0.2">
      <c r="A6" s="1" t="s">
        <v>99</v>
      </c>
      <c r="B6" s="4">
        <v>1121</v>
      </c>
      <c r="C6" s="38" t="s">
        <v>102</v>
      </c>
      <c r="D6" s="140"/>
      <c r="E6" s="149"/>
      <c r="F6" s="92" t="s">
        <v>151</v>
      </c>
      <c r="G6" s="93"/>
      <c r="H6" s="93"/>
      <c r="I6" s="94"/>
      <c r="J6" s="22"/>
      <c r="K6" s="10"/>
      <c r="L6" s="14"/>
      <c r="M6" s="12"/>
      <c r="N6" s="24">
        <v>3621</v>
      </c>
      <c r="O6" s="2" t="s">
        <v>69</v>
      </c>
    </row>
    <row r="7" spans="1:15" ht="16.5" customHeight="1" x14ac:dyDescent="0.2">
      <c r="A7" s="1" t="s">
        <v>99</v>
      </c>
      <c r="B7" s="4">
        <v>1122</v>
      </c>
      <c r="C7" s="38" t="s">
        <v>103</v>
      </c>
      <c r="D7" s="110"/>
      <c r="E7" s="112"/>
      <c r="F7" s="152" t="str">
        <f>$N6&amp;" 単位"</f>
        <v>3621 単位</v>
      </c>
      <c r="G7" s="153"/>
      <c r="H7" s="153"/>
      <c r="I7" s="154"/>
      <c r="J7" s="27" t="s">
        <v>76</v>
      </c>
      <c r="K7" s="6" t="s">
        <v>75</v>
      </c>
      <c r="L7" s="7">
        <f>N7</f>
        <v>119</v>
      </c>
      <c r="M7" s="8" t="s">
        <v>65</v>
      </c>
      <c r="N7" s="25">
        <v>119</v>
      </c>
      <c r="O7" s="2" t="s">
        <v>70</v>
      </c>
    </row>
    <row r="8" spans="1:15" ht="16.5" customHeight="1" x14ac:dyDescent="0.2">
      <c r="A8" s="1" t="s">
        <v>99</v>
      </c>
      <c r="B8" s="4">
        <v>1113</v>
      </c>
      <c r="C8" s="38" t="s">
        <v>104</v>
      </c>
      <c r="D8" s="107" t="s">
        <v>16</v>
      </c>
      <c r="E8" s="109"/>
      <c r="F8" s="101" t="s">
        <v>153</v>
      </c>
      <c r="G8" s="113"/>
      <c r="H8" s="113"/>
      <c r="I8" s="113"/>
      <c r="J8" s="113"/>
      <c r="K8" s="113"/>
      <c r="L8" s="28">
        <f>N8</f>
        <v>436</v>
      </c>
      <c r="M8" s="8" t="s">
        <v>65</v>
      </c>
      <c r="N8" s="24">
        <v>436</v>
      </c>
      <c r="O8" s="104" t="s">
        <v>71</v>
      </c>
    </row>
    <row r="9" spans="1:15" ht="16.5" customHeight="1" x14ac:dyDescent="0.2">
      <c r="A9" s="1" t="s">
        <v>99</v>
      </c>
      <c r="B9" s="4">
        <v>1123</v>
      </c>
      <c r="C9" s="38" t="s">
        <v>105</v>
      </c>
      <c r="D9" s="110"/>
      <c r="E9" s="112"/>
      <c r="F9" s="101" t="s">
        <v>152</v>
      </c>
      <c r="G9" s="113"/>
      <c r="H9" s="113"/>
      <c r="I9" s="113"/>
      <c r="J9" s="113"/>
      <c r="K9" s="113"/>
      <c r="L9" s="28">
        <f>N9</f>
        <v>447</v>
      </c>
      <c r="M9" s="8" t="s">
        <v>65</v>
      </c>
      <c r="N9" s="25">
        <v>447</v>
      </c>
      <c r="O9" s="106"/>
    </row>
    <row r="10" spans="1:15" ht="16.5" customHeight="1" x14ac:dyDescent="0.2">
      <c r="A10" s="1" t="s">
        <v>99</v>
      </c>
      <c r="B10" s="1" t="s">
        <v>20</v>
      </c>
      <c r="C10" s="38" t="s">
        <v>106</v>
      </c>
      <c r="D10" s="98" t="s">
        <v>182</v>
      </c>
      <c r="E10" s="98"/>
      <c r="F10" s="151" t="s">
        <v>154</v>
      </c>
      <c r="G10" s="140" t="s">
        <v>150</v>
      </c>
      <c r="H10" s="141"/>
      <c r="I10" s="149"/>
      <c r="J10" s="23"/>
      <c r="K10" s="14"/>
      <c r="L10" s="30">
        <f>N10*-1</f>
        <v>18</v>
      </c>
      <c r="M10" s="12" t="s">
        <v>156</v>
      </c>
      <c r="N10" s="25">
        <v>-18</v>
      </c>
      <c r="O10" s="2" t="s">
        <v>69</v>
      </c>
    </row>
    <row r="11" spans="1:15" ht="16.5" customHeight="1" x14ac:dyDescent="0.2">
      <c r="A11" s="1" t="s">
        <v>99</v>
      </c>
      <c r="B11" s="1" t="s">
        <v>25</v>
      </c>
      <c r="C11" s="38" t="s">
        <v>107</v>
      </c>
      <c r="D11" s="98"/>
      <c r="E11" s="98"/>
      <c r="F11" s="100"/>
      <c r="G11" s="110"/>
      <c r="H11" s="111"/>
      <c r="I11" s="112"/>
      <c r="J11" s="21" t="s">
        <v>76</v>
      </c>
      <c r="K11" s="6" t="s">
        <v>75</v>
      </c>
      <c r="L11" s="30">
        <f t="shared" ref="L11:L15" si="0">N11*-1</f>
        <v>1</v>
      </c>
      <c r="M11" s="12" t="s">
        <v>156</v>
      </c>
      <c r="N11" s="25">
        <v>-1</v>
      </c>
      <c r="O11" s="2" t="s">
        <v>70</v>
      </c>
    </row>
    <row r="12" spans="1:15" ht="16.5" customHeight="1" x14ac:dyDescent="0.2">
      <c r="A12" s="1" t="s">
        <v>99</v>
      </c>
      <c r="B12" s="1" t="s">
        <v>27</v>
      </c>
      <c r="C12" s="38" t="s">
        <v>108</v>
      </c>
      <c r="D12" s="98"/>
      <c r="E12" s="98"/>
      <c r="F12" s="100"/>
      <c r="G12" s="107" t="s">
        <v>151</v>
      </c>
      <c r="H12" s="108"/>
      <c r="I12" s="109"/>
      <c r="J12" s="13"/>
      <c r="K12" s="14"/>
      <c r="L12" s="30">
        <f t="shared" si="0"/>
        <v>36</v>
      </c>
      <c r="M12" s="12" t="s">
        <v>156</v>
      </c>
      <c r="N12" s="25">
        <v>-36</v>
      </c>
      <c r="O12" s="2" t="s">
        <v>69</v>
      </c>
    </row>
    <row r="13" spans="1:15" ht="16.5" customHeight="1" x14ac:dyDescent="0.2">
      <c r="A13" s="1" t="s">
        <v>99</v>
      </c>
      <c r="B13" s="1" t="s">
        <v>29</v>
      </c>
      <c r="C13" s="38" t="s">
        <v>109</v>
      </c>
      <c r="D13" s="98"/>
      <c r="E13" s="98"/>
      <c r="F13" s="100"/>
      <c r="G13" s="140"/>
      <c r="H13" s="141"/>
      <c r="I13" s="149"/>
      <c r="J13" s="27" t="s">
        <v>76</v>
      </c>
      <c r="K13" s="6" t="s">
        <v>75</v>
      </c>
      <c r="L13" s="30">
        <f t="shared" si="0"/>
        <v>1</v>
      </c>
      <c r="M13" s="12" t="s">
        <v>156</v>
      </c>
      <c r="N13" s="25">
        <v>-1</v>
      </c>
      <c r="O13" s="2" t="s">
        <v>70</v>
      </c>
    </row>
    <row r="14" spans="1:15" ht="16.5" customHeight="1" x14ac:dyDescent="0.2">
      <c r="A14" s="1" t="s">
        <v>99</v>
      </c>
      <c r="B14" s="1" t="s">
        <v>31</v>
      </c>
      <c r="C14" s="38" t="s">
        <v>110</v>
      </c>
      <c r="D14" s="98"/>
      <c r="E14" s="98"/>
      <c r="F14" s="100" t="s">
        <v>155</v>
      </c>
      <c r="G14" s="138" t="s">
        <v>150</v>
      </c>
      <c r="H14" s="139"/>
      <c r="I14" s="139"/>
      <c r="J14" s="14"/>
      <c r="K14" s="14"/>
      <c r="L14" s="30">
        <f t="shared" si="0"/>
        <v>4</v>
      </c>
      <c r="M14" s="12" t="s">
        <v>156</v>
      </c>
      <c r="N14" s="25">
        <v>-4</v>
      </c>
      <c r="O14" s="104" t="s">
        <v>71</v>
      </c>
    </row>
    <row r="15" spans="1:15" ht="16.5" customHeight="1" x14ac:dyDescent="0.2">
      <c r="A15" s="1" t="s">
        <v>99</v>
      </c>
      <c r="B15" s="1" t="s">
        <v>33</v>
      </c>
      <c r="C15" s="38" t="s">
        <v>111</v>
      </c>
      <c r="D15" s="98"/>
      <c r="E15" s="98"/>
      <c r="F15" s="100"/>
      <c r="G15" s="138" t="s">
        <v>151</v>
      </c>
      <c r="H15" s="139"/>
      <c r="I15" s="139"/>
      <c r="J15" s="10"/>
      <c r="K15" s="10"/>
      <c r="L15" s="30">
        <f t="shared" si="0"/>
        <v>4</v>
      </c>
      <c r="M15" s="12" t="s">
        <v>156</v>
      </c>
      <c r="N15" s="25">
        <v>-4</v>
      </c>
      <c r="O15" s="106"/>
    </row>
    <row r="16" spans="1:15" ht="16.5" customHeight="1" x14ac:dyDescent="0.2">
      <c r="A16" s="1" t="s">
        <v>99</v>
      </c>
      <c r="B16" s="1" t="s">
        <v>112</v>
      </c>
      <c r="C16" s="38" t="s">
        <v>113</v>
      </c>
      <c r="D16" s="98" t="s">
        <v>157</v>
      </c>
      <c r="E16" s="98"/>
      <c r="F16" s="100" t="s">
        <v>154</v>
      </c>
      <c r="G16" s="140" t="s">
        <v>150</v>
      </c>
      <c r="H16" s="141"/>
      <c r="I16" s="149"/>
      <c r="J16" s="23"/>
      <c r="K16" s="14"/>
      <c r="L16" s="30">
        <f>N16*-1</f>
        <v>18</v>
      </c>
      <c r="M16" s="12" t="s">
        <v>156</v>
      </c>
      <c r="N16" s="25">
        <v>-18</v>
      </c>
      <c r="O16" s="2" t="s">
        <v>69</v>
      </c>
    </row>
    <row r="17" spans="1:15" ht="16.5" customHeight="1" x14ac:dyDescent="0.2">
      <c r="A17" s="1" t="s">
        <v>99</v>
      </c>
      <c r="B17" s="1" t="s">
        <v>114</v>
      </c>
      <c r="C17" s="38" t="s">
        <v>115</v>
      </c>
      <c r="D17" s="98"/>
      <c r="E17" s="98"/>
      <c r="F17" s="100"/>
      <c r="G17" s="110"/>
      <c r="H17" s="111"/>
      <c r="I17" s="112"/>
      <c r="J17" s="21" t="s">
        <v>76</v>
      </c>
      <c r="K17" s="6" t="s">
        <v>75</v>
      </c>
      <c r="L17" s="30">
        <f t="shared" ref="L17:L21" si="1">N17*-1</f>
        <v>1</v>
      </c>
      <c r="M17" s="12" t="s">
        <v>156</v>
      </c>
      <c r="N17" s="25">
        <v>-1</v>
      </c>
      <c r="O17" s="2" t="s">
        <v>70</v>
      </c>
    </row>
    <row r="18" spans="1:15" ht="16.5" customHeight="1" x14ac:dyDescent="0.2">
      <c r="A18" s="1" t="s">
        <v>99</v>
      </c>
      <c r="B18" s="1" t="s">
        <v>116</v>
      </c>
      <c r="C18" s="38" t="s">
        <v>117</v>
      </c>
      <c r="D18" s="98"/>
      <c r="E18" s="98"/>
      <c r="F18" s="100"/>
      <c r="G18" s="107" t="s">
        <v>151</v>
      </c>
      <c r="H18" s="108"/>
      <c r="I18" s="109"/>
      <c r="J18" s="13"/>
      <c r="K18" s="14"/>
      <c r="L18" s="30">
        <f t="shared" si="1"/>
        <v>36</v>
      </c>
      <c r="M18" s="12" t="s">
        <v>156</v>
      </c>
      <c r="N18" s="25">
        <v>-36</v>
      </c>
      <c r="O18" s="2" t="s">
        <v>69</v>
      </c>
    </row>
    <row r="19" spans="1:15" ht="16.5" customHeight="1" x14ac:dyDescent="0.2">
      <c r="A19" s="1" t="s">
        <v>99</v>
      </c>
      <c r="B19" s="1" t="s">
        <v>118</v>
      </c>
      <c r="C19" s="38" t="s">
        <v>119</v>
      </c>
      <c r="D19" s="98"/>
      <c r="E19" s="98"/>
      <c r="F19" s="100"/>
      <c r="G19" s="140"/>
      <c r="H19" s="141"/>
      <c r="I19" s="149"/>
      <c r="J19" s="27" t="s">
        <v>76</v>
      </c>
      <c r="K19" s="6" t="s">
        <v>75</v>
      </c>
      <c r="L19" s="30">
        <f t="shared" si="1"/>
        <v>1</v>
      </c>
      <c r="M19" s="12" t="s">
        <v>156</v>
      </c>
      <c r="N19" s="25">
        <v>-1</v>
      </c>
      <c r="O19" s="2" t="s">
        <v>70</v>
      </c>
    </row>
    <row r="20" spans="1:15" ht="16.5" customHeight="1" x14ac:dyDescent="0.2">
      <c r="A20" s="1" t="s">
        <v>99</v>
      </c>
      <c r="B20" s="1" t="s">
        <v>120</v>
      </c>
      <c r="C20" s="38" t="s">
        <v>121</v>
      </c>
      <c r="D20" s="98"/>
      <c r="E20" s="98"/>
      <c r="F20" s="100" t="s">
        <v>155</v>
      </c>
      <c r="G20" s="138" t="s">
        <v>150</v>
      </c>
      <c r="H20" s="139"/>
      <c r="I20" s="139"/>
      <c r="J20" s="14"/>
      <c r="K20" s="14"/>
      <c r="L20" s="30">
        <f t="shared" si="1"/>
        <v>4</v>
      </c>
      <c r="M20" s="12" t="s">
        <v>156</v>
      </c>
      <c r="N20" s="25">
        <v>-4</v>
      </c>
      <c r="O20" s="104" t="s">
        <v>71</v>
      </c>
    </row>
    <row r="21" spans="1:15" ht="16.5" customHeight="1" x14ac:dyDescent="0.2">
      <c r="A21" s="1" t="s">
        <v>99</v>
      </c>
      <c r="B21" s="1" t="s">
        <v>122</v>
      </c>
      <c r="C21" s="38" t="s">
        <v>123</v>
      </c>
      <c r="D21" s="98"/>
      <c r="E21" s="98"/>
      <c r="F21" s="100"/>
      <c r="G21" s="138" t="s">
        <v>151</v>
      </c>
      <c r="H21" s="139"/>
      <c r="I21" s="139"/>
      <c r="J21" s="10"/>
      <c r="K21" s="10"/>
      <c r="L21" s="30">
        <f t="shared" si="1"/>
        <v>4</v>
      </c>
      <c r="M21" s="12" t="s">
        <v>156</v>
      </c>
      <c r="N21" s="25">
        <v>-4</v>
      </c>
      <c r="O21" s="106"/>
    </row>
    <row r="22" spans="1:15" ht="16.5" customHeight="1" x14ac:dyDescent="0.2">
      <c r="A22" s="1" t="s">
        <v>99</v>
      </c>
      <c r="B22" s="4">
        <v>8110</v>
      </c>
      <c r="C22" s="38" t="s">
        <v>124</v>
      </c>
      <c r="D22" s="107" t="s">
        <v>158</v>
      </c>
      <c r="E22" s="108"/>
      <c r="F22" s="108"/>
      <c r="G22" s="31"/>
      <c r="H22" s="32"/>
      <c r="I22" s="113"/>
      <c r="J22" s="113"/>
      <c r="K22" s="14" t="s">
        <v>74</v>
      </c>
      <c r="L22" s="16">
        <v>0.05</v>
      </c>
      <c r="M22" s="12" t="s">
        <v>159</v>
      </c>
      <c r="N22" s="26"/>
      <c r="O22" s="2" t="s">
        <v>69</v>
      </c>
    </row>
    <row r="23" spans="1:15" ht="16.5" customHeight="1" x14ac:dyDescent="0.2">
      <c r="A23" s="1" t="s">
        <v>99</v>
      </c>
      <c r="B23" s="4">
        <v>8111</v>
      </c>
      <c r="C23" s="38" t="s">
        <v>125</v>
      </c>
      <c r="D23" s="140"/>
      <c r="E23" s="141"/>
      <c r="F23" s="141"/>
      <c r="G23" s="31"/>
      <c r="H23" s="32"/>
      <c r="I23" s="113"/>
      <c r="J23" s="113"/>
      <c r="K23" s="14" t="s">
        <v>74</v>
      </c>
      <c r="L23" s="16">
        <v>0.05</v>
      </c>
      <c r="M23" s="12" t="s">
        <v>159</v>
      </c>
      <c r="N23" s="26"/>
      <c r="O23" s="2" t="s">
        <v>70</v>
      </c>
    </row>
    <row r="24" spans="1:15" ht="16.5" customHeight="1" x14ac:dyDescent="0.2">
      <c r="A24" s="1" t="s">
        <v>99</v>
      </c>
      <c r="B24" s="4">
        <v>8112</v>
      </c>
      <c r="C24" s="38" t="s">
        <v>126</v>
      </c>
      <c r="D24" s="110"/>
      <c r="E24" s="111"/>
      <c r="F24" s="111"/>
      <c r="G24" s="31"/>
      <c r="H24" s="32"/>
      <c r="I24" s="113"/>
      <c r="J24" s="113"/>
      <c r="K24" s="14" t="s">
        <v>74</v>
      </c>
      <c r="L24" s="16">
        <v>0.05</v>
      </c>
      <c r="M24" s="12" t="s">
        <v>159</v>
      </c>
      <c r="N24" s="26"/>
      <c r="O24" s="2" t="s">
        <v>71</v>
      </c>
    </row>
    <row r="25" spans="1:15" ht="16.5" customHeight="1" x14ac:dyDescent="0.2">
      <c r="A25" s="1" t="s">
        <v>99</v>
      </c>
      <c r="B25" s="1">
        <v>6105</v>
      </c>
      <c r="C25" s="38" t="s">
        <v>127</v>
      </c>
      <c r="D25" s="142" t="s">
        <v>160</v>
      </c>
      <c r="E25" s="143"/>
      <c r="F25" s="93" t="s">
        <v>155</v>
      </c>
      <c r="G25" s="138" t="s">
        <v>150</v>
      </c>
      <c r="H25" s="139"/>
      <c r="I25" s="139"/>
      <c r="J25" s="14"/>
      <c r="K25" s="14"/>
      <c r="L25" s="30">
        <f t="shared" ref="L25:L28" si="2">N25*-1</f>
        <v>376</v>
      </c>
      <c r="M25" s="12" t="s">
        <v>156</v>
      </c>
      <c r="N25" s="25">
        <v>-376</v>
      </c>
      <c r="O25" s="104" t="s">
        <v>69</v>
      </c>
    </row>
    <row r="26" spans="1:15" ht="16.5" customHeight="1" x14ac:dyDescent="0.2">
      <c r="A26" s="1" t="s">
        <v>99</v>
      </c>
      <c r="B26" s="1">
        <v>6106</v>
      </c>
      <c r="C26" s="38" t="s">
        <v>128</v>
      </c>
      <c r="D26" s="144"/>
      <c r="E26" s="145"/>
      <c r="F26" s="148"/>
      <c r="G26" s="138" t="s">
        <v>151</v>
      </c>
      <c r="H26" s="139"/>
      <c r="I26" s="139"/>
      <c r="J26" s="10"/>
      <c r="K26" s="10"/>
      <c r="L26" s="30">
        <f t="shared" si="2"/>
        <v>752</v>
      </c>
      <c r="M26" s="12" t="s">
        <v>156</v>
      </c>
      <c r="N26" s="25">
        <v>-752</v>
      </c>
      <c r="O26" s="106"/>
    </row>
    <row r="27" spans="1:15" ht="16.5" customHeight="1" x14ac:dyDescent="0.2">
      <c r="A27" s="1" t="s">
        <v>99</v>
      </c>
      <c r="B27" s="4">
        <v>6207</v>
      </c>
      <c r="C27" s="38" t="s">
        <v>129</v>
      </c>
      <c r="D27" s="146"/>
      <c r="E27" s="147"/>
      <c r="F27" s="101" t="s">
        <v>155</v>
      </c>
      <c r="G27" s="148"/>
      <c r="H27" s="148"/>
      <c r="I27" s="148"/>
      <c r="J27" s="148"/>
      <c r="K27" s="10"/>
      <c r="L27" s="30">
        <f t="shared" si="2"/>
        <v>94</v>
      </c>
      <c r="M27" s="12" t="s">
        <v>156</v>
      </c>
      <c r="N27" s="25">
        <v>-94</v>
      </c>
      <c r="O27" s="2" t="s">
        <v>71</v>
      </c>
    </row>
    <row r="28" spans="1:15" ht="16.5" customHeight="1" x14ac:dyDescent="0.2">
      <c r="A28" s="1" t="s">
        <v>99</v>
      </c>
      <c r="B28" s="4">
        <v>5612</v>
      </c>
      <c r="C28" s="38" t="s">
        <v>130</v>
      </c>
      <c r="D28" s="101" t="s">
        <v>161</v>
      </c>
      <c r="E28" s="113"/>
      <c r="F28" s="113"/>
      <c r="G28" s="113"/>
      <c r="H28" s="113"/>
      <c r="I28" s="113"/>
      <c r="J28" s="113"/>
      <c r="K28" s="10"/>
      <c r="L28" s="30">
        <f t="shared" si="2"/>
        <v>47</v>
      </c>
      <c r="M28" s="12" t="s">
        <v>156</v>
      </c>
      <c r="N28" s="25">
        <v>-47</v>
      </c>
      <c r="O28" s="2" t="s">
        <v>131</v>
      </c>
    </row>
    <row r="29" spans="1:15" ht="16.5" customHeight="1" x14ac:dyDescent="0.2">
      <c r="A29" s="1" t="s">
        <v>99</v>
      </c>
      <c r="B29" s="4">
        <v>5010</v>
      </c>
      <c r="C29" s="38" t="s">
        <v>132</v>
      </c>
      <c r="D29" s="101" t="s">
        <v>162</v>
      </c>
      <c r="E29" s="113"/>
      <c r="F29" s="113"/>
      <c r="G29" s="113"/>
      <c r="H29" s="113"/>
      <c r="I29" s="113"/>
      <c r="J29" s="113"/>
      <c r="K29" s="10"/>
      <c r="L29" s="7">
        <f t="shared" ref="L29:L46" si="3">N29</f>
        <v>100</v>
      </c>
      <c r="M29" s="12" t="s">
        <v>68</v>
      </c>
      <c r="N29" s="25">
        <v>100</v>
      </c>
      <c r="O29" s="104" t="s">
        <v>69</v>
      </c>
    </row>
    <row r="30" spans="1:15" ht="16.5" customHeight="1" x14ac:dyDescent="0.2">
      <c r="A30" s="1" t="s">
        <v>99</v>
      </c>
      <c r="B30" s="4">
        <v>6109</v>
      </c>
      <c r="C30" s="38" t="s">
        <v>133</v>
      </c>
      <c r="D30" s="101" t="s">
        <v>163</v>
      </c>
      <c r="E30" s="113"/>
      <c r="F30" s="113"/>
      <c r="G30" s="113"/>
      <c r="H30" s="113"/>
      <c r="I30" s="113"/>
      <c r="J30" s="113"/>
      <c r="K30" s="10"/>
      <c r="L30" s="7">
        <f t="shared" si="3"/>
        <v>240</v>
      </c>
      <c r="M30" s="12" t="s">
        <v>68</v>
      </c>
      <c r="N30" s="25">
        <v>240</v>
      </c>
      <c r="O30" s="105"/>
    </row>
    <row r="31" spans="1:15" ht="16.5" customHeight="1" x14ac:dyDescent="0.2">
      <c r="A31" s="1" t="s">
        <v>99</v>
      </c>
      <c r="B31" s="4">
        <v>6116</v>
      </c>
      <c r="C31" s="38" t="s">
        <v>134</v>
      </c>
      <c r="D31" s="101" t="s">
        <v>164</v>
      </c>
      <c r="E31" s="113"/>
      <c r="F31" s="113"/>
      <c r="G31" s="113"/>
      <c r="H31" s="113"/>
      <c r="I31" s="113"/>
      <c r="J31" s="113"/>
      <c r="K31" s="10"/>
      <c r="L31" s="7">
        <f t="shared" si="3"/>
        <v>50</v>
      </c>
      <c r="M31" s="12" t="s">
        <v>68</v>
      </c>
      <c r="N31" s="25">
        <v>50</v>
      </c>
      <c r="O31" s="105"/>
    </row>
    <row r="32" spans="1:15" ht="16.5" customHeight="1" x14ac:dyDescent="0.2">
      <c r="A32" s="1" t="s">
        <v>99</v>
      </c>
      <c r="B32" s="4">
        <v>5003</v>
      </c>
      <c r="C32" s="38" t="s">
        <v>135</v>
      </c>
      <c r="D32" s="101" t="s">
        <v>165</v>
      </c>
      <c r="E32" s="113"/>
      <c r="F32" s="113"/>
      <c r="G32" s="113"/>
      <c r="H32" s="113"/>
      <c r="I32" s="113"/>
      <c r="J32" s="113"/>
      <c r="K32" s="10"/>
      <c r="L32" s="7">
        <f t="shared" si="3"/>
        <v>200</v>
      </c>
      <c r="M32" s="12" t="s">
        <v>68</v>
      </c>
      <c r="N32" s="25">
        <v>200</v>
      </c>
      <c r="O32" s="105"/>
    </row>
    <row r="33" spans="1:17" ht="16.5" customHeight="1" x14ac:dyDescent="0.2">
      <c r="A33" s="1" t="s">
        <v>99</v>
      </c>
      <c r="B33" s="4">
        <v>5004</v>
      </c>
      <c r="C33" s="38" t="s">
        <v>136</v>
      </c>
      <c r="D33" s="107" t="s">
        <v>166</v>
      </c>
      <c r="E33" s="109"/>
      <c r="F33" s="138" t="s">
        <v>168</v>
      </c>
      <c r="G33" s="139"/>
      <c r="H33" s="139"/>
      <c r="I33" s="139"/>
      <c r="J33" s="139"/>
      <c r="K33" s="10"/>
      <c r="L33" s="7">
        <f t="shared" si="3"/>
        <v>150</v>
      </c>
      <c r="M33" s="12" t="s">
        <v>68</v>
      </c>
      <c r="N33" s="25">
        <v>150</v>
      </c>
      <c r="O33" s="105"/>
    </row>
    <row r="34" spans="1:17" ht="16.5" customHeight="1" x14ac:dyDescent="0.2">
      <c r="A34" s="1" t="s">
        <v>99</v>
      </c>
      <c r="B34" s="4">
        <v>5011</v>
      </c>
      <c r="C34" s="38" t="s">
        <v>137</v>
      </c>
      <c r="D34" s="110"/>
      <c r="E34" s="112"/>
      <c r="F34" s="138" t="s">
        <v>167</v>
      </c>
      <c r="G34" s="139"/>
      <c r="H34" s="139"/>
      <c r="I34" s="139"/>
      <c r="J34" s="139"/>
      <c r="K34" s="10"/>
      <c r="L34" s="7">
        <f t="shared" si="3"/>
        <v>160</v>
      </c>
      <c r="M34" s="12" t="s">
        <v>68</v>
      </c>
      <c r="N34" s="25">
        <v>160</v>
      </c>
      <c r="O34" s="105"/>
    </row>
    <row r="35" spans="1:17" ht="16.5" customHeight="1" x14ac:dyDescent="0.2">
      <c r="A35" s="1" t="s">
        <v>99</v>
      </c>
      <c r="B35" s="4">
        <v>6310</v>
      </c>
      <c r="C35" s="38" t="s">
        <v>138</v>
      </c>
      <c r="D35" s="138" t="s">
        <v>169</v>
      </c>
      <c r="E35" s="139"/>
      <c r="F35" s="139"/>
      <c r="G35" s="108"/>
      <c r="H35" s="108"/>
      <c r="I35" s="108"/>
      <c r="J35" s="108"/>
      <c r="K35" s="10"/>
      <c r="L35" s="7">
        <f t="shared" si="3"/>
        <v>480</v>
      </c>
      <c r="M35" s="12" t="s">
        <v>68</v>
      </c>
      <c r="N35" s="25">
        <v>480</v>
      </c>
      <c r="O35" s="105"/>
    </row>
    <row r="36" spans="1:17" ht="16.5" customHeight="1" x14ac:dyDescent="0.2">
      <c r="A36" s="1" t="s">
        <v>99</v>
      </c>
      <c r="B36" s="1">
        <v>6011</v>
      </c>
      <c r="C36" s="38" t="s">
        <v>139</v>
      </c>
      <c r="D36" s="107" t="s">
        <v>170</v>
      </c>
      <c r="E36" s="109"/>
      <c r="F36" s="93" t="s">
        <v>173</v>
      </c>
      <c r="G36" s="138" t="s">
        <v>150</v>
      </c>
      <c r="H36" s="139"/>
      <c r="I36" s="139"/>
      <c r="J36" s="14"/>
      <c r="K36" s="14"/>
      <c r="L36" s="7">
        <f t="shared" si="3"/>
        <v>88</v>
      </c>
      <c r="M36" s="12" t="s">
        <v>68</v>
      </c>
      <c r="N36" s="25">
        <v>88</v>
      </c>
      <c r="O36" s="105"/>
    </row>
    <row r="37" spans="1:17" ht="16.5" customHeight="1" x14ac:dyDescent="0.2">
      <c r="A37" s="1" t="s">
        <v>99</v>
      </c>
      <c r="B37" s="1">
        <v>6012</v>
      </c>
      <c r="C37" s="38" t="s">
        <v>140</v>
      </c>
      <c r="D37" s="140"/>
      <c r="E37" s="149"/>
      <c r="F37" s="148"/>
      <c r="G37" s="138" t="s">
        <v>151</v>
      </c>
      <c r="H37" s="139"/>
      <c r="I37" s="139"/>
      <c r="J37" s="10"/>
      <c r="K37" s="10"/>
      <c r="L37" s="7">
        <f t="shared" si="3"/>
        <v>176</v>
      </c>
      <c r="M37" s="12" t="s">
        <v>68</v>
      </c>
      <c r="N37" s="25">
        <v>176</v>
      </c>
      <c r="O37" s="105"/>
    </row>
    <row r="38" spans="1:17" ht="16.5" customHeight="1" x14ac:dyDescent="0.2">
      <c r="A38" s="1" t="s">
        <v>99</v>
      </c>
      <c r="B38" s="1">
        <v>6107</v>
      </c>
      <c r="C38" s="38" t="s">
        <v>141</v>
      </c>
      <c r="D38" s="140"/>
      <c r="E38" s="149"/>
      <c r="F38" s="93" t="s">
        <v>172</v>
      </c>
      <c r="G38" s="138" t="s">
        <v>150</v>
      </c>
      <c r="H38" s="139"/>
      <c r="I38" s="139"/>
      <c r="J38" s="14"/>
      <c r="K38" s="14"/>
      <c r="L38" s="7">
        <f t="shared" si="3"/>
        <v>72</v>
      </c>
      <c r="M38" s="12" t="s">
        <v>68</v>
      </c>
      <c r="N38" s="25">
        <v>72</v>
      </c>
      <c r="O38" s="105"/>
    </row>
    <row r="39" spans="1:17" ht="16.5" customHeight="1" x14ac:dyDescent="0.2">
      <c r="A39" s="1" t="s">
        <v>99</v>
      </c>
      <c r="B39" s="1">
        <v>6108</v>
      </c>
      <c r="C39" s="38" t="s">
        <v>142</v>
      </c>
      <c r="D39" s="140"/>
      <c r="E39" s="149"/>
      <c r="F39" s="148"/>
      <c r="G39" s="138" t="s">
        <v>151</v>
      </c>
      <c r="H39" s="139"/>
      <c r="I39" s="139"/>
      <c r="J39" s="10"/>
      <c r="K39" s="10"/>
      <c r="L39" s="7">
        <f t="shared" si="3"/>
        <v>144</v>
      </c>
      <c r="M39" s="12" t="s">
        <v>68</v>
      </c>
      <c r="N39" s="25">
        <v>144</v>
      </c>
      <c r="O39" s="105"/>
    </row>
    <row r="40" spans="1:17" ht="16.5" customHeight="1" x14ac:dyDescent="0.2">
      <c r="A40" s="1" t="s">
        <v>99</v>
      </c>
      <c r="B40" s="1">
        <v>6103</v>
      </c>
      <c r="C40" s="38" t="s">
        <v>143</v>
      </c>
      <c r="D40" s="140"/>
      <c r="E40" s="149"/>
      <c r="F40" s="93" t="s">
        <v>171</v>
      </c>
      <c r="G40" s="138" t="s">
        <v>150</v>
      </c>
      <c r="H40" s="139"/>
      <c r="I40" s="139"/>
      <c r="J40" s="14"/>
      <c r="K40" s="14"/>
      <c r="L40" s="7">
        <f t="shared" si="3"/>
        <v>24</v>
      </c>
      <c r="M40" s="12" t="s">
        <v>68</v>
      </c>
      <c r="N40" s="25">
        <v>24</v>
      </c>
      <c r="O40" s="105"/>
    </row>
    <row r="41" spans="1:17" ht="16.5" customHeight="1" x14ac:dyDescent="0.2">
      <c r="A41" s="1" t="s">
        <v>99</v>
      </c>
      <c r="B41" s="1">
        <v>6104</v>
      </c>
      <c r="C41" s="38" t="s">
        <v>144</v>
      </c>
      <c r="D41" s="110"/>
      <c r="E41" s="112"/>
      <c r="F41" s="148"/>
      <c r="G41" s="138" t="s">
        <v>151</v>
      </c>
      <c r="H41" s="139"/>
      <c r="I41" s="139"/>
      <c r="J41" s="10"/>
      <c r="K41" s="10"/>
      <c r="L41" s="7">
        <f t="shared" si="3"/>
        <v>48</v>
      </c>
      <c r="M41" s="12" t="s">
        <v>68</v>
      </c>
      <c r="N41" s="25">
        <v>48</v>
      </c>
      <c r="O41" s="105"/>
    </row>
    <row r="42" spans="1:17" ht="16.5" customHeight="1" x14ac:dyDescent="0.2">
      <c r="A42" s="1" t="s">
        <v>99</v>
      </c>
      <c r="B42" s="4">
        <v>4001</v>
      </c>
      <c r="C42" s="38" t="s">
        <v>145</v>
      </c>
      <c r="D42" s="107" t="s">
        <v>174</v>
      </c>
      <c r="E42" s="109"/>
      <c r="F42" s="138" t="s">
        <v>178</v>
      </c>
      <c r="G42" s="111"/>
      <c r="H42" s="111"/>
      <c r="I42" s="111"/>
      <c r="J42" s="111"/>
      <c r="K42" s="10"/>
      <c r="L42" s="7">
        <f t="shared" si="3"/>
        <v>100</v>
      </c>
      <c r="M42" s="12" t="s">
        <v>68</v>
      </c>
      <c r="N42" s="25">
        <v>100</v>
      </c>
      <c r="O42" s="105"/>
    </row>
    <row r="43" spans="1:17" ht="16.5" customHeight="1" x14ac:dyDescent="0.2">
      <c r="A43" s="1" t="s">
        <v>99</v>
      </c>
      <c r="B43" s="4">
        <v>4002</v>
      </c>
      <c r="C43" s="38" t="s">
        <v>146</v>
      </c>
      <c r="D43" s="110"/>
      <c r="E43" s="112"/>
      <c r="F43" s="138" t="s">
        <v>177</v>
      </c>
      <c r="G43" s="139"/>
      <c r="H43" s="139"/>
      <c r="I43" s="139"/>
      <c r="J43" s="139"/>
      <c r="K43" s="10"/>
      <c r="L43" s="7">
        <f t="shared" si="3"/>
        <v>200</v>
      </c>
      <c r="M43" s="12" t="s">
        <v>68</v>
      </c>
      <c r="N43" s="25">
        <v>200</v>
      </c>
      <c r="O43" s="106"/>
    </row>
    <row r="44" spans="1:17" ht="16.5" customHeight="1" x14ac:dyDescent="0.2">
      <c r="A44" s="1" t="s">
        <v>99</v>
      </c>
      <c r="B44" s="4">
        <v>6200</v>
      </c>
      <c r="C44" s="38" t="s">
        <v>147</v>
      </c>
      <c r="D44" s="107" t="s">
        <v>184</v>
      </c>
      <c r="E44" s="109"/>
      <c r="F44" s="138" t="s">
        <v>176</v>
      </c>
      <c r="G44" s="139"/>
      <c r="H44" s="139"/>
      <c r="I44" s="139"/>
      <c r="J44" s="139"/>
      <c r="K44" s="10"/>
      <c r="L44" s="7">
        <f t="shared" si="3"/>
        <v>20</v>
      </c>
      <c r="M44" s="12" t="s">
        <v>68</v>
      </c>
      <c r="N44" s="25">
        <v>20</v>
      </c>
      <c r="O44" s="104" t="s">
        <v>71</v>
      </c>
    </row>
    <row r="45" spans="1:17" ht="16.5" customHeight="1" x14ac:dyDescent="0.2">
      <c r="A45" s="1" t="s">
        <v>99</v>
      </c>
      <c r="B45" s="4">
        <v>6201</v>
      </c>
      <c r="C45" s="38" t="s">
        <v>148</v>
      </c>
      <c r="D45" s="110"/>
      <c r="E45" s="112"/>
      <c r="F45" s="138" t="s">
        <v>175</v>
      </c>
      <c r="G45" s="139"/>
      <c r="H45" s="139"/>
      <c r="I45" s="139"/>
      <c r="J45" s="139"/>
      <c r="K45" s="10"/>
      <c r="L45" s="7">
        <f t="shared" si="3"/>
        <v>5</v>
      </c>
      <c r="M45" s="12" t="s">
        <v>68</v>
      </c>
      <c r="N45" s="25">
        <v>5</v>
      </c>
      <c r="O45" s="106"/>
    </row>
    <row r="46" spans="1:17" ht="16.5" customHeight="1" x14ac:dyDescent="0.2">
      <c r="A46" s="1" t="s">
        <v>99</v>
      </c>
      <c r="B46" s="4">
        <v>6311</v>
      </c>
      <c r="C46" s="38" t="s">
        <v>149</v>
      </c>
      <c r="D46" s="138" t="s">
        <v>181</v>
      </c>
      <c r="E46" s="139"/>
      <c r="F46" s="139"/>
      <c r="G46" s="139"/>
      <c r="H46" s="139"/>
      <c r="I46" s="139"/>
      <c r="J46" s="139"/>
      <c r="K46" s="10"/>
      <c r="L46" s="11">
        <f t="shared" si="3"/>
        <v>40</v>
      </c>
      <c r="M46" s="12" t="s">
        <v>68</v>
      </c>
      <c r="N46" s="25">
        <v>40</v>
      </c>
      <c r="O46" s="29" t="s">
        <v>183</v>
      </c>
    </row>
    <row r="47" spans="1:17" s="193" customFormat="1" ht="16.5" customHeight="1" x14ac:dyDescent="0.2">
      <c r="A47" s="48" t="s">
        <v>179</v>
      </c>
      <c r="B47" s="173">
        <v>6100</v>
      </c>
      <c r="C47" s="66" t="s">
        <v>279</v>
      </c>
      <c r="D47" s="134" t="s">
        <v>180</v>
      </c>
      <c r="E47" s="137" t="s">
        <v>226</v>
      </c>
      <c r="F47" s="122" t="s">
        <v>225</v>
      </c>
      <c r="G47" s="150"/>
      <c r="H47" s="150"/>
      <c r="I47" s="150"/>
      <c r="J47" s="150"/>
      <c r="K47" s="114" t="s">
        <v>280</v>
      </c>
      <c r="L47" s="114"/>
      <c r="M47" s="115"/>
      <c r="N47" s="192"/>
      <c r="O47" s="104" t="s">
        <v>183</v>
      </c>
      <c r="P47" s="76"/>
      <c r="Q47" s="76"/>
    </row>
    <row r="48" spans="1:17" s="199" customFormat="1" ht="16.5" customHeight="1" x14ac:dyDescent="0.2">
      <c r="A48" s="174" t="s">
        <v>179</v>
      </c>
      <c r="B48" s="175">
        <v>6183</v>
      </c>
      <c r="C48" s="194" t="s">
        <v>243</v>
      </c>
      <c r="D48" s="195"/>
      <c r="E48" s="196"/>
      <c r="F48" s="187" t="s">
        <v>218</v>
      </c>
      <c r="G48" s="197"/>
      <c r="H48" s="197"/>
      <c r="I48" s="197"/>
      <c r="J48" s="197"/>
      <c r="K48" s="180" t="s">
        <v>242</v>
      </c>
      <c r="L48" s="180"/>
      <c r="M48" s="181"/>
      <c r="N48" s="198"/>
      <c r="O48" s="105"/>
      <c r="P48" s="76"/>
      <c r="Q48" s="76"/>
    </row>
    <row r="49" spans="1:17" s="193" customFormat="1" ht="16.5" customHeight="1" x14ac:dyDescent="0.2">
      <c r="A49" s="48" t="s">
        <v>99</v>
      </c>
      <c r="B49" s="173">
        <v>6110</v>
      </c>
      <c r="C49" s="66" t="s">
        <v>281</v>
      </c>
      <c r="D49" s="195"/>
      <c r="E49" s="196"/>
      <c r="F49" s="122" t="s">
        <v>232</v>
      </c>
      <c r="G49" s="150"/>
      <c r="H49" s="150"/>
      <c r="I49" s="150"/>
      <c r="J49" s="150"/>
      <c r="K49" s="114" t="s">
        <v>282</v>
      </c>
      <c r="L49" s="114"/>
      <c r="M49" s="115"/>
      <c r="N49" s="192"/>
      <c r="O49" s="105"/>
      <c r="P49" s="76"/>
      <c r="Q49" s="76"/>
    </row>
    <row r="50" spans="1:17" s="199" customFormat="1" ht="16.5" customHeight="1" x14ac:dyDescent="0.2">
      <c r="A50" s="174" t="s">
        <v>179</v>
      </c>
      <c r="B50" s="175">
        <v>6184</v>
      </c>
      <c r="C50" s="194" t="s">
        <v>244</v>
      </c>
      <c r="D50" s="195"/>
      <c r="E50" s="196"/>
      <c r="F50" s="187" t="s">
        <v>235</v>
      </c>
      <c r="G50" s="197"/>
      <c r="H50" s="197"/>
      <c r="I50" s="197"/>
      <c r="J50" s="197"/>
      <c r="K50" s="180" t="s">
        <v>245</v>
      </c>
      <c r="L50" s="180"/>
      <c r="M50" s="181"/>
      <c r="N50" s="198"/>
      <c r="O50" s="105"/>
      <c r="P50" s="76"/>
      <c r="Q50" s="76"/>
    </row>
    <row r="51" spans="1:17" s="193" customFormat="1" ht="16.5" customHeight="1" x14ac:dyDescent="0.2">
      <c r="A51" s="48" t="s">
        <v>99</v>
      </c>
      <c r="B51" s="173">
        <v>6111</v>
      </c>
      <c r="C51" s="66" t="s">
        <v>283</v>
      </c>
      <c r="D51" s="195"/>
      <c r="E51" s="196"/>
      <c r="F51" s="122" t="s">
        <v>223</v>
      </c>
      <c r="G51" s="150"/>
      <c r="H51" s="150"/>
      <c r="I51" s="150"/>
      <c r="J51" s="150"/>
      <c r="K51" s="114" t="s">
        <v>284</v>
      </c>
      <c r="L51" s="114"/>
      <c r="M51" s="115"/>
      <c r="N51" s="192"/>
      <c r="O51" s="105"/>
      <c r="P51" s="76"/>
      <c r="Q51" s="76"/>
    </row>
    <row r="52" spans="1:17" s="193" customFormat="1" ht="16.5" customHeight="1" x14ac:dyDescent="0.2">
      <c r="A52" s="48" t="s">
        <v>99</v>
      </c>
      <c r="B52" s="173">
        <v>6380</v>
      </c>
      <c r="C52" s="66" t="s">
        <v>285</v>
      </c>
      <c r="D52" s="195"/>
      <c r="E52" s="200"/>
      <c r="F52" s="122" t="s">
        <v>286</v>
      </c>
      <c r="G52" s="150"/>
      <c r="H52" s="150"/>
      <c r="I52" s="150"/>
      <c r="J52" s="150"/>
      <c r="K52" s="114" t="s">
        <v>287</v>
      </c>
      <c r="L52" s="114"/>
      <c r="M52" s="115"/>
      <c r="N52" s="192"/>
      <c r="O52" s="83"/>
      <c r="P52" s="76"/>
      <c r="Q52" s="76"/>
    </row>
    <row r="53" spans="1:17" s="199" customFormat="1" ht="16.5" customHeight="1" x14ac:dyDescent="0.2">
      <c r="A53" s="174" t="s">
        <v>179</v>
      </c>
      <c r="B53" s="175">
        <v>6185</v>
      </c>
      <c r="C53" s="194" t="s">
        <v>227</v>
      </c>
      <c r="D53" s="55"/>
      <c r="E53" s="178" t="s">
        <v>226</v>
      </c>
      <c r="F53" s="187" t="s">
        <v>225</v>
      </c>
      <c r="G53" s="197"/>
      <c r="H53" s="197"/>
      <c r="I53" s="197"/>
      <c r="J53" s="197"/>
      <c r="K53" s="180" t="s">
        <v>228</v>
      </c>
      <c r="L53" s="180"/>
      <c r="M53" s="181"/>
      <c r="N53" s="198"/>
      <c r="O53" s="67"/>
      <c r="P53" s="76"/>
      <c r="Q53" s="76"/>
    </row>
    <row r="54" spans="1:17" s="76" customFormat="1" ht="16.5" customHeight="1" x14ac:dyDescent="0.2">
      <c r="A54" s="174" t="s">
        <v>179</v>
      </c>
      <c r="B54" s="175">
        <v>6186</v>
      </c>
      <c r="C54" s="194" t="s">
        <v>229</v>
      </c>
      <c r="D54" s="55"/>
      <c r="E54" s="201"/>
      <c r="F54" s="187" t="s">
        <v>218</v>
      </c>
      <c r="G54" s="197"/>
      <c r="H54" s="197"/>
      <c r="I54" s="197"/>
      <c r="J54" s="197"/>
      <c r="K54" s="180" t="s">
        <v>230</v>
      </c>
      <c r="L54" s="180"/>
      <c r="M54" s="181"/>
      <c r="N54" s="198"/>
      <c r="O54" s="67"/>
    </row>
    <row r="55" spans="1:17" s="76" customFormat="1" ht="16.5" customHeight="1" x14ac:dyDescent="0.2">
      <c r="A55" s="174" t="s">
        <v>179</v>
      </c>
      <c r="B55" s="175">
        <v>6187</v>
      </c>
      <c r="C55" s="194" t="s">
        <v>231</v>
      </c>
      <c r="D55" s="55"/>
      <c r="E55" s="201"/>
      <c r="F55" s="187" t="s">
        <v>232</v>
      </c>
      <c r="G55" s="197"/>
      <c r="H55" s="197"/>
      <c r="I55" s="197"/>
      <c r="J55" s="197"/>
      <c r="K55" s="180" t="s">
        <v>233</v>
      </c>
      <c r="L55" s="180"/>
      <c r="M55" s="181"/>
      <c r="N55" s="198"/>
      <c r="O55" s="67"/>
    </row>
    <row r="56" spans="1:17" s="76" customFormat="1" ht="16.5" customHeight="1" x14ac:dyDescent="0.2">
      <c r="A56" s="174" t="s">
        <v>179</v>
      </c>
      <c r="B56" s="175">
        <v>6188</v>
      </c>
      <c r="C56" s="194" t="s">
        <v>234</v>
      </c>
      <c r="D56" s="55"/>
      <c r="E56" s="201"/>
      <c r="F56" s="187" t="s">
        <v>235</v>
      </c>
      <c r="G56" s="197"/>
      <c r="H56" s="197"/>
      <c r="I56" s="197"/>
      <c r="J56" s="197"/>
      <c r="K56" s="180" t="s">
        <v>236</v>
      </c>
      <c r="L56" s="180"/>
      <c r="M56" s="181"/>
      <c r="N56" s="198"/>
      <c r="O56" s="67"/>
    </row>
    <row r="57" spans="1:17" s="76" customFormat="1" ht="16.5" customHeight="1" x14ac:dyDescent="0.2">
      <c r="A57" s="174" t="s">
        <v>179</v>
      </c>
      <c r="B57" s="175">
        <v>6189</v>
      </c>
      <c r="C57" s="194" t="s">
        <v>237</v>
      </c>
      <c r="D57" s="55"/>
      <c r="E57" s="201"/>
      <c r="F57" s="187" t="s">
        <v>223</v>
      </c>
      <c r="G57" s="197"/>
      <c r="H57" s="197"/>
      <c r="I57" s="197"/>
      <c r="J57" s="197"/>
      <c r="K57" s="180" t="s">
        <v>238</v>
      </c>
      <c r="L57" s="180"/>
      <c r="M57" s="181"/>
      <c r="N57" s="198"/>
      <c r="O57" s="67"/>
    </row>
    <row r="58" spans="1:17" s="76" customFormat="1" ht="16.5" customHeight="1" x14ac:dyDescent="0.2">
      <c r="A58" s="174" t="s">
        <v>179</v>
      </c>
      <c r="B58" s="175">
        <v>6190</v>
      </c>
      <c r="C58" s="194" t="s">
        <v>239</v>
      </c>
      <c r="D58" s="202"/>
      <c r="E58" s="203"/>
      <c r="F58" s="187" t="s">
        <v>240</v>
      </c>
      <c r="G58" s="197"/>
      <c r="H58" s="197"/>
      <c r="I58" s="197"/>
      <c r="J58" s="197"/>
      <c r="K58" s="180" t="s">
        <v>241</v>
      </c>
      <c r="L58" s="180"/>
      <c r="M58" s="181"/>
      <c r="N58" s="198"/>
      <c r="O58" s="67"/>
    </row>
    <row r="59" spans="1:17" s="46" customFormat="1" ht="16.5" customHeight="1" x14ac:dyDescent="0.2">
      <c r="A59" s="60"/>
      <c r="B59" s="61"/>
      <c r="C59" s="62"/>
      <c r="D59" s="63"/>
      <c r="E59" s="63"/>
      <c r="F59" s="47"/>
      <c r="G59" s="47"/>
      <c r="H59" s="47"/>
      <c r="I59" s="47"/>
      <c r="J59" s="47"/>
      <c r="K59" s="64"/>
      <c r="L59" s="64"/>
      <c r="M59" s="64"/>
      <c r="N59" s="65"/>
      <c r="O59" s="60"/>
    </row>
    <row r="60" spans="1:17" s="46" customFormat="1" ht="16.5" customHeight="1" x14ac:dyDescent="0.2">
      <c r="A60" s="60"/>
      <c r="B60" s="61"/>
      <c r="C60" s="62"/>
      <c r="D60" s="63"/>
      <c r="E60" s="63"/>
      <c r="F60" s="47"/>
      <c r="G60" s="47"/>
      <c r="H60" s="47"/>
      <c r="I60" s="47"/>
      <c r="J60" s="47"/>
      <c r="K60" s="64"/>
      <c r="L60" s="64"/>
      <c r="M60" s="64"/>
      <c r="N60" s="65"/>
      <c r="O60" s="60"/>
    </row>
    <row r="61" spans="1:17" ht="16.5" customHeight="1" x14ac:dyDescent="0.2"/>
    <row r="62" spans="1:17" ht="16.5" customHeight="1" x14ac:dyDescent="0.2">
      <c r="A62" s="3" t="s">
        <v>200</v>
      </c>
    </row>
    <row r="63" spans="1:17" ht="16.5" customHeight="1" x14ac:dyDescent="0.2">
      <c r="A63" s="102" t="s">
        <v>0</v>
      </c>
      <c r="B63" s="102"/>
      <c r="C63" s="103" t="s">
        <v>1</v>
      </c>
      <c r="D63" s="86" t="s">
        <v>2</v>
      </c>
      <c r="E63" s="87"/>
      <c r="F63" s="87"/>
      <c r="G63" s="87"/>
      <c r="H63" s="87"/>
      <c r="I63" s="87"/>
      <c r="J63" s="87"/>
      <c r="K63" s="87"/>
      <c r="L63" s="87"/>
      <c r="M63" s="88"/>
      <c r="N63" s="84" t="s">
        <v>3</v>
      </c>
      <c r="O63" s="85" t="s">
        <v>4</v>
      </c>
    </row>
    <row r="64" spans="1:17" ht="16.5" customHeight="1" x14ac:dyDescent="0.2">
      <c r="A64" s="37" t="s">
        <v>5</v>
      </c>
      <c r="B64" s="37" t="s">
        <v>6</v>
      </c>
      <c r="C64" s="103"/>
      <c r="D64" s="89"/>
      <c r="E64" s="90"/>
      <c r="F64" s="90"/>
      <c r="G64" s="90"/>
      <c r="H64" s="90"/>
      <c r="I64" s="90"/>
      <c r="J64" s="90"/>
      <c r="K64" s="90"/>
      <c r="L64" s="90"/>
      <c r="M64" s="91"/>
      <c r="N64" s="84"/>
      <c r="O64" s="85"/>
    </row>
    <row r="65" spans="1:15" ht="16.5" customHeight="1" x14ac:dyDescent="0.2">
      <c r="A65" s="36" t="s">
        <v>99</v>
      </c>
      <c r="B65" s="34">
        <v>8001</v>
      </c>
      <c r="C65" s="44" t="s">
        <v>186</v>
      </c>
      <c r="D65" s="98" t="s">
        <v>9</v>
      </c>
      <c r="E65" s="98"/>
      <c r="F65" s="100" t="s">
        <v>150</v>
      </c>
      <c r="G65" s="100"/>
      <c r="H65" s="100"/>
      <c r="I65" s="100"/>
      <c r="J65" s="100"/>
      <c r="K65" s="35" t="str">
        <f>$N4&amp;" 単位"</f>
        <v>1798 単位</v>
      </c>
      <c r="L65" s="85" t="s">
        <v>192</v>
      </c>
      <c r="M65" s="155"/>
      <c r="N65" s="24">
        <f>$N4*0.7</f>
        <v>1258.5999999999999</v>
      </c>
      <c r="O65" s="2" t="s">
        <v>69</v>
      </c>
    </row>
    <row r="66" spans="1:15" ht="16.5" customHeight="1" x14ac:dyDescent="0.2">
      <c r="A66" s="36" t="s">
        <v>99</v>
      </c>
      <c r="B66" s="34">
        <v>8002</v>
      </c>
      <c r="C66" s="44" t="s">
        <v>187</v>
      </c>
      <c r="D66" s="98"/>
      <c r="E66" s="98"/>
      <c r="F66" s="100"/>
      <c r="G66" s="100"/>
      <c r="H66" s="100"/>
      <c r="I66" s="100"/>
      <c r="J66" s="100"/>
      <c r="K66" s="35" t="str">
        <f t="shared" ref="K66:K70" si="4">$N5&amp;" 単位"</f>
        <v>59 単位</v>
      </c>
      <c r="L66" s="155"/>
      <c r="M66" s="155"/>
      <c r="N66" s="24">
        <f t="shared" ref="N66:N70" si="5">$N5*0.7</f>
        <v>41.3</v>
      </c>
      <c r="O66" s="2" t="s">
        <v>70</v>
      </c>
    </row>
    <row r="67" spans="1:15" ht="16.5" customHeight="1" x14ac:dyDescent="0.2">
      <c r="A67" s="36" t="s">
        <v>99</v>
      </c>
      <c r="B67" s="34">
        <v>8011</v>
      </c>
      <c r="C67" s="44" t="s">
        <v>188</v>
      </c>
      <c r="D67" s="98"/>
      <c r="E67" s="98"/>
      <c r="F67" s="100" t="s">
        <v>151</v>
      </c>
      <c r="G67" s="100"/>
      <c r="H67" s="100"/>
      <c r="I67" s="100"/>
      <c r="J67" s="100"/>
      <c r="K67" s="35" t="str">
        <f t="shared" si="4"/>
        <v>3621 単位</v>
      </c>
      <c r="L67" s="155"/>
      <c r="M67" s="155"/>
      <c r="N67" s="24">
        <f t="shared" si="5"/>
        <v>2534.6999999999998</v>
      </c>
      <c r="O67" s="2" t="s">
        <v>69</v>
      </c>
    </row>
    <row r="68" spans="1:15" ht="16.5" customHeight="1" x14ac:dyDescent="0.2">
      <c r="A68" s="36" t="s">
        <v>99</v>
      </c>
      <c r="B68" s="34">
        <v>8012</v>
      </c>
      <c r="C68" s="44" t="s">
        <v>189</v>
      </c>
      <c r="D68" s="98"/>
      <c r="E68" s="98"/>
      <c r="F68" s="100"/>
      <c r="G68" s="100"/>
      <c r="H68" s="100"/>
      <c r="I68" s="100"/>
      <c r="J68" s="100"/>
      <c r="K68" s="35" t="str">
        <f t="shared" si="4"/>
        <v>119 単位</v>
      </c>
      <c r="L68" s="155"/>
      <c r="M68" s="155"/>
      <c r="N68" s="24">
        <f t="shared" si="5"/>
        <v>83.3</v>
      </c>
      <c r="O68" s="2" t="s">
        <v>70</v>
      </c>
    </row>
    <row r="69" spans="1:15" ht="16.5" customHeight="1" x14ac:dyDescent="0.2">
      <c r="A69" s="36" t="s">
        <v>99</v>
      </c>
      <c r="B69" s="34">
        <v>8003</v>
      </c>
      <c r="C69" s="44" t="s">
        <v>190</v>
      </c>
      <c r="D69" s="98" t="s">
        <v>16</v>
      </c>
      <c r="E69" s="98"/>
      <c r="F69" s="100" t="s">
        <v>153</v>
      </c>
      <c r="G69" s="100"/>
      <c r="H69" s="100"/>
      <c r="I69" s="100"/>
      <c r="J69" s="100"/>
      <c r="K69" s="35" t="str">
        <f t="shared" si="4"/>
        <v>436 単位</v>
      </c>
      <c r="L69" s="155"/>
      <c r="M69" s="155"/>
      <c r="N69" s="24">
        <f t="shared" si="5"/>
        <v>305.2</v>
      </c>
      <c r="O69" s="104" t="s">
        <v>71</v>
      </c>
    </row>
    <row r="70" spans="1:15" ht="16.5" customHeight="1" x14ac:dyDescent="0.2">
      <c r="A70" s="36" t="s">
        <v>99</v>
      </c>
      <c r="B70" s="34">
        <v>8013</v>
      </c>
      <c r="C70" s="44" t="s">
        <v>191</v>
      </c>
      <c r="D70" s="98"/>
      <c r="E70" s="98"/>
      <c r="F70" s="100" t="s">
        <v>152</v>
      </c>
      <c r="G70" s="100"/>
      <c r="H70" s="100"/>
      <c r="I70" s="100"/>
      <c r="J70" s="100"/>
      <c r="K70" s="35" t="str">
        <f t="shared" si="4"/>
        <v>447 単位</v>
      </c>
      <c r="L70" s="155"/>
      <c r="M70" s="155"/>
      <c r="N70" s="24">
        <f t="shared" si="5"/>
        <v>312.89999999999998</v>
      </c>
      <c r="O70" s="106"/>
    </row>
    <row r="71" spans="1:15" ht="16.5" customHeight="1" x14ac:dyDescent="0.2"/>
    <row r="72" spans="1:15" ht="16.5" customHeight="1" x14ac:dyDescent="0.2">
      <c r="A72" s="3" t="s">
        <v>201</v>
      </c>
    </row>
    <row r="73" spans="1:15" ht="16.5" customHeight="1" x14ac:dyDescent="0.2">
      <c r="A73" s="102" t="s">
        <v>0</v>
      </c>
      <c r="B73" s="102"/>
      <c r="C73" s="103" t="s">
        <v>1</v>
      </c>
      <c r="D73" s="86" t="s">
        <v>2</v>
      </c>
      <c r="E73" s="87"/>
      <c r="F73" s="87"/>
      <c r="G73" s="87"/>
      <c r="H73" s="87"/>
      <c r="I73" s="87"/>
      <c r="J73" s="87"/>
      <c r="K73" s="87"/>
      <c r="L73" s="87"/>
      <c r="M73" s="88"/>
      <c r="N73" s="84" t="s">
        <v>3</v>
      </c>
      <c r="O73" s="85" t="s">
        <v>4</v>
      </c>
    </row>
    <row r="74" spans="1:15" ht="16.5" customHeight="1" x14ac:dyDescent="0.2">
      <c r="A74" s="37" t="s">
        <v>5</v>
      </c>
      <c r="B74" s="37" t="s">
        <v>6</v>
      </c>
      <c r="C74" s="103"/>
      <c r="D74" s="89"/>
      <c r="E74" s="90"/>
      <c r="F74" s="90"/>
      <c r="G74" s="90"/>
      <c r="H74" s="90"/>
      <c r="I74" s="90"/>
      <c r="J74" s="90"/>
      <c r="K74" s="90"/>
      <c r="L74" s="90"/>
      <c r="M74" s="91"/>
      <c r="N74" s="84"/>
      <c r="O74" s="85"/>
    </row>
    <row r="75" spans="1:15" ht="16.5" customHeight="1" x14ac:dyDescent="0.2">
      <c r="A75" s="36" t="s">
        <v>99</v>
      </c>
      <c r="B75" s="34">
        <v>9001</v>
      </c>
      <c r="C75" s="44" t="s">
        <v>193</v>
      </c>
      <c r="D75" s="98" t="s">
        <v>9</v>
      </c>
      <c r="E75" s="98"/>
      <c r="F75" s="100" t="s">
        <v>150</v>
      </c>
      <c r="G75" s="100"/>
      <c r="H75" s="100"/>
      <c r="I75" s="100"/>
      <c r="J75" s="100"/>
      <c r="K75" s="35" t="str">
        <f>$N4&amp;" 単位"</f>
        <v>1798 単位</v>
      </c>
      <c r="L75" s="85" t="s">
        <v>199</v>
      </c>
      <c r="M75" s="155"/>
      <c r="N75" s="24">
        <f>$N4*0.7</f>
        <v>1258.5999999999999</v>
      </c>
      <c r="O75" s="2" t="s">
        <v>69</v>
      </c>
    </row>
    <row r="76" spans="1:15" ht="16.5" customHeight="1" x14ac:dyDescent="0.2">
      <c r="A76" s="36" t="s">
        <v>99</v>
      </c>
      <c r="B76" s="34">
        <v>9002</v>
      </c>
      <c r="C76" s="44" t="s">
        <v>194</v>
      </c>
      <c r="D76" s="98"/>
      <c r="E76" s="98"/>
      <c r="F76" s="100"/>
      <c r="G76" s="100"/>
      <c r="H76" s="100"/>
      <c r="I76" s="100"/>
      <c r="J76" s="100"/>
      <c r="K76" s="35" t="str">
        <f t="shared" ref="K76:K80" si="6">$N5&amp;" 単位"</f>
        <v>59 単位</v>
      </c>
      <c r="L76" s="155"/>
      <c r="M76" s="155"/>
      <c r="N76" s="24">
        <f t="shared" ref="N76:N80" si="7">$N5*0.7</f>
        <v>41.3</v>
      </c>
      <c r="O76" s="2" t="s">
        <v>70</v>
      </c>
    </row>
    <row r="77" spans="1:15" ht="16.5" customHeight="1" x14ac:dyDescent="0.2">
      <c r="A77" s="36" t="s">
        <v>99</v>
      </c>
      <c r="B77" s="34">
        <v>9011</v>
      </c>
      <c r="C77" s="44" t="s">
        <v>195</v>
      </c>
      <c r="D77" s="98"/>
      <c r="E77" s="98"/>
      <c r="F77" s="100" t="s">
        <v>151</v>
      </c>
      <c r="G77" s="100"/>
      <c r="H77" s="100"/>
      <c r="I77" s="100"/>
      <c r="J77" s="100"/>
      <c r="K77" s="35" t="str">
        <f t="shared" si="6"/>
        <v>3621 単位</v>
      </c>
      <c r="L77" s="155"/>
      <c r="M77" s="155"/>
      <c r="N77" s="24">
        <f t="shared" si="7"/>
        <v>2534.6999999999998</v>
      </c>
      <c r="O77" s="2" t="s">
        <v>69</v>
      </c>
    </row>
    <row r="78" spans="1:15" ht="16.5" customHeight="1" x14ac:dyDescent="0.2">
      <c r="A78" s="36" t="s">
        <v>99</v>
      </c>
      <c r="B78" s="34">
        <v>9012</v>
      </c>
      <c r="C78" s="44" t="s">
        <v>196</v>
      </c>
      <c r="D78" s="98"/>
      <c r="E78" s="98"/>
      <c r="F78" s="100"/>
      <c r="G78" s="100"/>
      <c r="H78" s="100"/>
      <c r="I78" s="100"/>
      <c r="J78" s="100"/>
      <c r="K78" s="35" t="str">
        <f t="shared" si="6"/>
        <v>119 単位</v>
      </c>
      <c r="L78" s="155"/>
      <c r="M78" s="155"/>
      <c r="N78" s="24">
        <f t="shared" si="7"/>
        <v>83.3</v>
      </c>
      <c r="O78" s="2" t="s">
        <v>70</v>
      </c>
    </row>
    <row r="79" spans="1:15" ht="16.5" customHeight="1" x14ac:dyDescent="0.2">
      <c r="A79" s="36" t="s">
        <v>99</v>
      </c>
      <c r="B79" s="34">
        <v>9003</v>
      </c>
      <c r="C79" s="44" t="s">
        <v>197</v>
      </c>
      <c r="D79" s="98" t="s">
        <v>16</v>
      </c>
      <c r="E79" s="98"/>
      <c r="F79" s="100" t="s">
        <v>153</v>
      </c>
      <c r="G79" s="100"/>
      <c r="H79" s="100"/>
      <c r="I79" s="100"/>
      <c r="J79" s="100"/>
      <c r="K79" s="35" t="str">
        <f t="shared" si="6"/>
        <v>436 単位</v>
      </c>
      <c r="L79" s="155"/>
      <c r="M79" s="155"/>
      <c r="N79" s="24">
        <f t="shared" si="7"/>
        <v>305.2</v>
      </c>
      <c r="O79" s="104" t="s">
        <v>71</v>
      </c>
    </row>
    <row r="80" spans="1:15" ht="16.5" customHeight="1" x14ac:dyDescent="0.2">
      <c r="A80" s="36" t="s">
        <v>99</v>
      </c>
      <c r="B80" s="34">
        <v>9013</v>
      </c>
      <c r="C80" s="44" t="s">
        <v>198</v>
      </c>
      <c r="D80" s="98"/>
      <c r="E80" s="98"/>
      <c r="F80" s="100" t="s">
        <v>152</v>
      </c>
      <c r="G80" s="100"/>
      <c r="H80" s="100"/>
      <c r="I80" s="100"/>
      <c r="J80" s="100"/>
      <c r="K80" s="35" t="str">
        <f t="shared" si="6"/>
        <v>447 単位</v>
      </c>
      <c r="L80" s="155"/>
      <c r="M80" s="155"/>
      <c r="N80" s="24">
        <f t="shared" si="7"/>
        <v>312.89999999999998</v>
      </c>
      <c r="O80" s="106"/>
    </row>
    <row r="81" spans="2:17" ht="16.5" customHeight="1" x14ac:dyDescent="0.2"/>
    <row r="82" spans="2:17" ht="16.5" customHeight="1" x14ac:dyDescent="0.2">
      <c r="D82" s="3"/>
      <c r="E82" s="3"/>
      <c r="L82" s="3"/>
      <c r="M82" s="3"/>
      <c r="N82" s="18"/>
      <c r="O82" s="19"/>
      <c r="Q82" s="20"/>
    </row>
    <row r="83" spans="2:17" ht="16.5" customHeight="1" x14ac:dyDescent="0.2">
      <c r="B83" s="40"/>
      <c r="C83" s="43" t="s">
        <v>203</v>
      </c>
      <c r="D83" s="3"/>
      <c r="E83" s="3"/>
      <c r="L83" s="3"/>
      <c r="M83" s="3"/>
      <c r="N83" s="18"/>
      <c r="O83" s="19"/>
      <c r="Q83" s="20"/>
    </row>
    <row r="84" spans="2:17" ht="16.5" customHeight="1" x14ac:dyDescent="0.2">
      <c r="B84" s="42"/>
      <c r="D84" s="3"/>
      <c r="E84" s="3"/>
      <c r="L84" s="3"/>
      <c r="M84" s="3"/>
      <c r="N84" s="18"/>
      <c r="O84" s="19"/>
      <c r="Q84" s="20"/>
    </row>
    <row r="85" spans="2:17" ht="16.5" customHeight="1" x14ac:dyDescent="0.2">
      <c r="B85" s="39"/>
      <c r="C85" s="43" t="s">
        <v>202</v>
      </c>
      <c r="D85" s="3"/>
      <c r="E85" s="3"/>
      <c r="L85" s="3"/>
      <c r="M85" s="3"/>
      <c r="N85" s="18"/>
      <c r="O85" s="19"/>
      <c r="Q85" s="20"/>
    </row>
    <row r="86" spans="2:17" ht="16.5" customHeight="1" x14ac:dyDescent="0.2">
      <c r="D86" s="3"/>
      <c r="E86" s="3"/>
      <c r="L86" s="3"/>
      <c r="M86" s="3"/>
      <c r="N86" s="18"/>
      <c r="O86" s="19"/>
      <c r="Q86" s="20"/>
    </row>
    <row r="87" spans="2:17" ht="16.5" customHeight="1" x14ac:dyDescent="0.2">
      <c r="B87" s="41"/>
      <c r="C87" s="43" t="s">
        <v>204</v>
      </c>
      <c r="D87" s="3"/>
      <c r="E87" s="3"/>
      <c r="L87" s="3"/>
      <c r="M87" s="3"/>
      <c r="N87" s="18"/>
      <c r="O87" s="19"/>
      <c r="Q87" s="20"/>
    </row>
    <row r="88" spans="2:17" ht="16.5" customHeight="1" x14ac:dyDescent="0.2">
      <c r="D88" s="3"/>
      <c r="E88" s="3"/>
      <c r="L88" s="3"/>
      <c r="M88" s="3"/>
      <c r="N88" s="18"/>
      <c r="O88" s="19"/>
      <c r="Q88" s="20"/>
    </row>
    <row r="89" spans="2:17" ht="16.5" customHeight="1" x14ac:dyDescent="0.2"/>
    <row r="90" spans="2:17" ht="16.5" customHeight="1" x14ac:dyDescent="0.2"/>
    <row r="91" spans="2:17" ht="16.5" customHeight="1" x14ac:dyDescent="0.2"/>
  </sheetData>
  <mergeCells count="122">
    <mergeCell ref="A63:B63"/>
    <mergeCell ref="C63:C64"/>
    <mergeCell ref="D63:M64"/>
    <mergeCell ref="N63:N64"/>
    <mergeCell ref="O63:O64"/>
    <mergeCell ref="A73:B73"/>
    <mergeCell ref="C73:C74"/>
    <mergeCell ref="D73:M74"/>
    <mergeCell ref="N73:N74"/>
    <mergeCell ref="O73:O74"/>
    <mergeCell ref="D65:E68"/>
    <mergeCell ref="D75:E78"/>
    <mergeCell ref="F75:J76"/>
    <mergeCell ref="L75:M80"/>
    <mergeCell ref="F77:J78"/>
    <mergeCell ref="D79:E80"/>
    <mergeCell ref="F79:J79"/>
    <mergeCell ref="F80:J80"/>
    <mergeCell ref="O79:O80"/>
    <mergeCell ref="O69:O70"/>
    <mergeCell ref="D69:E70"/>
    <mergeCell ref="F69:J69"/>
    <mergeCell ref="F70:J70"/>
    <mergeCell ref="L65:M70"/>
    <mergeCell ref="F67:J68"/>
    <mergeCell ref="F65:J66"/>
    <mergeCell ref="N2:N3"/>
    <mergeCell ref="O2:O3"/>
    <mergeCell ref="F8:K8"/>
    <mergeCell ref="F9:K9"/>
    <mergeCell ref="F47:J47"/>
    <mergeCell ref="K47:M47"/>
    <mergeCell ref="F49:J49"/>
    <mergeCell ref="F51:J51"/>
    <mergeCell ref="D4:E7"/>
    <mergeCell ref="D8:E9"/>
    <mergeCell ref="F6:I6"/>
    <mergeCell ref="F4:I4"/>
    <mergeCell ref="F7:I7"/>
    <mergeCell ref="F5:I5"/>
    <mergeCell ref="G10:I11"/>
    <mergeCell ref="G20:I20"/>
    <mergeCell ref="G21:I21"/>
    <mergeCell ref="I22:J22"/>
    <mergeCell ref="I23:J23"/>
    <mergeCell ref="O47:O51"/>
    <mergeCell ref="K49:M49"/>
    <mergeCell ref="K51:M51"/>
    <mergeCell ref="D31:J31"/>
    <mergeCell ref="D32:J32"/>
    <mergeCell ref="D33:E34"/>
    <mergeCell ref="F34:J34"/>
    <mergeCell ref="F33:J33"/>
    <mergeCell ref="F25:F26"/>
    <mergeCell ref="A2:B2"/>
    <mergeCell ref="C2:C3"/>
    <mergeCell ref="D2:M3"/>
    <mergeCell ref="I24:J24"/>
    <mergeCell ref="D10:E15"/>
    <mergeCell ref="F14:F15"/>
    <mergeCell ref="F10:F13"/>
    <mergeCell ref="G15:I15"/>
    <mergeCell ref="G14:I14"/>
    <mergeCell ref="D16:E21"/>
    <mergeCell ref="F16:F19"/>
    <mergeCell ref="G16:I17"/>
    <mergeCell ref="G18:I19"/>
    <mergeCell ref="F20:F21"/>
    <mergeCell ref="G12:I13"/>
    <mergeCell ref="D36:E41"/>
    <mergeCell ref="D35:J35"/>
    <mergeCell ref="F36:F37"/>
    <mergeCell ref="G36:I36"/>
    <mergeCell ref="G37:I37"/>
    <mergeCell ref="F38:F39"/>
    <mergeCell ref="G38:I38"/>
    <mergeCell ref="G39:I39"/>
    <mergeCell ref="K52:M52"/>
    <mergeCell ref="F52:J52"/>
    <mergeCell ref="D47:D52"/>
    <mergeCell ref="E47:E52"/>
    <mergeCell ref="F48:J48"/>
    <mergeCell ref="K48:M48"/>
    <mergeCell ref="F50:J50"/>
    <mergeCell ref="K50:M50"/>
    <mergeCell ref="O8:O9"/>
    <mergeCell ref="O14:O15"/>
    <mergeCell ref="O29:O43"/>
    <mergeCell ref="O44:O45"/>
    <mergeCell ref="O25:O26"/>
    <mergeCell ref="O20:O21"/>
    <mergeCell ref="D46:J46"/>
    <mergeCell ref="D22:F24"/>
    <mergeCell ref="D42:E43"/>
    <mergeCell ref="F42:J42"/>
    <mergeCell ref="F43:J43"/>
    <mergeCell ref="D44:E45"/>
    <mergeCell ref="F44:J44"/>
    <mergeCell ref="G25:I25"/>
    <mergeCell ref="G26:I26"/>
    <mergeCell ref="D25:E27"/>
    <mergeCell ref="F27:J27"/>
    <mergeCell ref="D28:J28"/>
    <mergeCell ref="D29:J29"/>
    <mergeCell ref="D30:J30"/>
    <mergeCell ref="F45:J45"/>
    <mergeCell ref="F40:F41"/>
    <mergeCell ref="G40:I40"/>
    <mergeCell ref="G41:I41"/>
    <mergeCell ref="F53:J53"/>
    <mergeCell ref="K53:M53"/>
    <mergeCell ref="E53:E58"/>
    <mergeCell ref="F54:J54"/>
    <mergeCell ref="K54:M54"/>
    <mergeCell ref="F55:J55"/>
    <mergeCell ref="K55:M55"/>
    <mergeCell ref="F56:J56"/>
    <mergeCell ref="K56:M56"/>
    <mergeCell ref="F57:J57"/>
    <mergeCell ref="K57:M57"/>
    <mergeCell ref="F58:J58"/>
    <mergeCell ref="K58:M58"/>
  </mergeCells>
  <phoneticPr fontId="1"/>
  <pageMargins left="0.70866141732283472" right="0.70866141732283472" top="0.74803149606299213" bottom="0.74803149606299213" header="0.51181102362204722" footer="0.51181102362204722"/>
  <pageSetup paperSize="9" scale="60" firstPageNumber="0" fitToHeight="0" orientation="landscape" r:id="rId1"/>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7284C-5A3F-4CE5-95AC-A3AE9AEEA396}">
  <sheetPr>
    <pageSetUpPr fitToPage="1"/>
  </sheetPr>
  <dimension ref="A1:Q24"/>
  <sheetViews>
    <sheetView tabSelected="1" view="pageBreakPreview" zoomScaleNormal="100" zoomScaleSheetLayoutView="100" zoomScalePageLayoutView="60" workbookViewId="0">
      <selection activeCell="G17" sqref="G17"/>
    </sheetView>
  </sheetViews>
  <sheetFormatPr defaultRowHeight="12" x14ac:dyDescent="0.2"/>
  <cols>
    <col min="1" max="1" width="6.6640625" style="3" bestFit="1" customWidth="1"/>
    <col min="2" max="2" width="7.83203125" style="3" customWidth="1"/>
    <col min="3" max="3" width="60" style="43" customWidth="1"/>
    <col min="4" max="4" width="19.33203125" style="3" customWidth="1"/>
    <col min="5" max="6" width="9.33203125" style="3"/>
    <col min="7" max="7" width="11.83203125" style="3" customWidth="1"/>
    <col min="8" max="11" width="9.33203125" style="3"/>
    <col min="12" max="12" width="45" style="3" customWidth="1"/>
    <col min="13" max="13" width="11.5" style="3" customWidth="1"/>
    <col min="14" max="14" width="4.5" style="18" customWidth="1"/>
    <col min="15" max="15" width="11.5" style="19" hidden="1" customWidth="1"/>
    <col min="16" max="16" width="9.33203125" style="3" customWidth="1"/>
    <col min="17" max="17" width="12.83203125" style="20" bestFit="1" customWidth="1"/>
    <col min="18" max="16384" width="9.33203125" style="3"/>
  </cols>
  <sheetData>
    <row r="1" spans="1:17" ht="18" customHeight="1" x14ac:dyDescent="0.2">
      <c r="A1" s="33" t="s">
        <v>246</v>
      </c>
      <c r="B1" s="33"/>
      <c r="C1" s="45"/>
      <c r="D1" s="33"/>
      <c r="E1" s="33"/>
      <c r="F1" s="33"/>
      <c r="G1" s="33"/>
      <c r="H1" s="33"/>
      <c r="I1" s="33"/>
      <c r="J1" s="33"/>
      <c r="K1" s="33"/>
      <c r="L1" s="33"/>
      <c r="M1" s="33"/>
      <c r="N1" s="33"/>
      <c r="O1" s="33"/>
      <c r="P1" s="33"/>
      <c r="Q1" s="33"/>
    </row>
    <row r="2" spans="1:17" ht="16.5" customHeight="1" x14ac:dyDescent="0.2">
      <c r="A2" s="102" t="s">
        <v>0</v>
      </c>
      <c r="B2" s="102"/>
      <c r="C2" s="103" t="s">
        <v>1</v>
      </c>
      <c r="D2" s="86" t="s">
        <v>2</v>
      </c>
      <c r="E2" s="87"/>
      <c r="F2" s="87"/>
      <c r="G2" s="87"/>
      <c r="H2" s="87"/>
      <c r="I2" s="87"/>
      <c r="J2" s="87"/>
      <c r="K2" s="87"/>
      <c r="L2" s="87"/>
      <c r="M2" s="87"/>
      <c r="N2" s="87"/>
      <c r="O2" s="88"/>
      <c r="P2" s="84" t="s">
        <v>3</v>
      </c>
      <c r="Q2" s="85" t="s">
        <v>4</v>
      </c>
    </row>
    <row r="3" spans="1:17" ht="16.5" customHeight="1" x14ac:dyDescent="0.2">
      <c r="A3" s="58" t="s">
        <v>5</v>
      </c>
      <c r="B3" s="58" t="s">
        <v>6</v>
      </c>
      <c r="C3" s="103"/>
      <c r="D3" s="89"/>
      <c r="E3" s="90"/>
      <c r="F3" s="90"/>
      <c r="G3" s="90"/>
      <c r="H3" s="90"/>
      <c r="I3" s="90"/>
      <c r="J3" s="90"/>
      <c r="K3" s="90"/>
      <c r="L3" s="90"/>
      <c r="M3" s="90"/>
      <c r="N3" s="90"/>
      <c r="O3" s="91"/>
      <c r="P3" s="84"/>
      <c r="Q3" s="85"/>
    </row>
    <row r="4" spans="1:17" ht="16.5" customHeight="1" x14ac:dyDescent="0.2">
      <c r="A4" s="58" t="s">
        <v>247</v>
      </c>
      <c r="B4" s="4">
        <v>2111</v>
      </c>
      <c r="C4" s="72" t="s">
        <v>248</v>
      </c>
      <c r="D4" s="156" t="s">
        <v>270</v>
      </c>
      <c r="E4" s="157"/>
      <c r="F4" s="158"/>
      <c r="G4" s="101"/>
      <c r="H4" s="168"/>
      <c r="I4" s="168"/>
      <c r="J4" s="168"/>
      <c r="K4" s="168"/>
      <c r="L4" s="168"/>
      <c r="M4" s="168"/>
      <c r="N4" s="168"/>
      <c r="O4" s="8"/>
      <c r="P4" s="5">
        <v>442</v>
      </c>
      <c r="Q4" s="104" t="s">
        <v>69</v>
      </c>
    </row>
    <row r="5" spans="1:17" ht="16.5" customHeight="1" x14ac:dyDescent="0.2">
      <c r="A5" s="70" t="s">
        <v>247</v>
      </c>
      <c r="B5" s="4">
        <v>9211</v>
      </c>
      <c r="C5" s="72" t="s">
        <v>249</v>
      </c>
      <c r="D5" s="159"/>
      <c r="E5" s="160"/>
      <c r="F5" s="161"/>
      <c r="G5" s="92" t="s">
        <v>249</v>
      </c>
      <c r="H5" s="165"/>
      <c r="I5" s="165"/>
      <c r="J5" s="165"/>
      <c r="K5" s="165"/>
      <c r="L5" s="73"/>
      <c r="M5" s="59"/>
      <c r="N5" s="7"/>
      <c r="O5" s="8" t="s">
        <v>65</v>
      </c>
      <c r="P5" s="9">
        <v>438</v>
      </c>
      <c r="Q5" s="170"/>
    </row>
    <row r="6" spans="1:17" ht="16.5" customHeight="1" x14ac:dyDescent="0.2">
      <c r="A6" s="70" t="s">
        <v>247</v>
      </c>
      <c r="B6" s="4">
        <v>9213</v>
      </c>
      <c r="C6" s="72" t="s">
        <v>251</v>
      </c>
      <c r="D6" s="159"/>
      <c r="E6" s="160"/>
      <c r="F6" s="161"/>
      <c r="G6" s="68"/>
      <c r="H6" s="69"/>
      <c r="I6" s="69"/>
      <c r="J6" s="96" t="s">
        <v>263</v>
      </c>
      <c r="K6" s="169"/>
      <c r="L6" s="21" t="s">
        <v>262</v>
      </c>
      <c r="M6" s="113" t="s">
        <v>263</v>
      </c>
      <c r="N6" s="166"/>
      <c r="O6" s="8"/>
      <c r="P6" s="9">
        <v>434</v>
      </c>
      <c r="Q6" s="170"/>
    </row>
    <row r="7" spans="1:17" ht="16.5" customHeight="1" x14ac:dyDescent="0.2">
      <c r="A7" s="70" t="s">
        <v>247</v>
      </c>
      <c r="B7" s="4">
        <v>9212</v>
      </c>
      <c r="C7" s="72" t="s">
        <v>250</v>
      </c>
      <c r="D7" s="162"/>
      <c r="E7" s="163"/>
      <c r="F7" s="164"/>
      <c r="G7" s="101" t="s">
        <v>264</v>
      </c>
      <c r="H7" s="167"/>
      <c r="I7" s="167"/>
      <c r="J7" s="167"/>
      <c r="K7" s="167"/>
      <c r="L7" s="73"/>
      <c r="M7" s="113" t="s">
        <v>263</v>
      </c>
      <c r="N7" s="166"/>
      <c r="O7" s="8"/>
      <c r="P7" s="9">
        <v>438</v>
      </c>
      <c r="Q7" s="170"/>
    </row>
    <row r="8" spans="1:17" ht="16.5" customHeight="1" x14ac:dyDescent="0.2">
      <c r="A8" s="70" t="s">
        <v>247</v>
      </c>
      <c r="B8" s="4">
        <v>4001</v>
      </c>
      <c r="C8" s="43" t="s">
        <v>252</v>
      </c>
      <c r="D8" s="138" t="s">
        <v>259</v>
      </c>
      <c r="E8" s="168"/>
      <c r="F8" s="168"/>
      <c r="G8" s="168"/>
      <c r="H8" s="168"/>
      <c r="I8" s="168"/>
      <c r="J8" s="168"/>
      <c r="K8" s="168"/>
      <c r="L8" s="172"/>
      <c r="M8" s="113" t="s">
        <v>254</v>
      </c>
      <c r="N8" s="113"/>
      <c r="O8" s="8"/>
      <c r="P8" s="9"/>
      <c r="Q8" s="170"/>
    </row>
    <row r="9" spans="1:17" ht="16.5" customHeight="1" x14ac:dyDescent="0.2">
      <c r="A9" s="70" t="s">
        <v>247</v>
      </c>
      <c r="B9" s="4">
        <v>6131</v>
      </c>
      <c r="C9" s="71" t="s">
        <v>253</v>
      </c>
      <c r="D9" s="138" t="s">
        <v>260</v>
      </c>
      <c r="E9" s="168"/>
      <c r="F9" s="168"/>
      <c r="G9" s="168"/>
      <c r="H9" s="168"/>
      <c r="I9" s="168"/>
      <c r="J9" s="168"/>
      <c r="K9" s="168"/>
      <c r="L9" s="172"/>
      <c r="M9" s="113" t="s">
        <v>254</v>
      </c>
      <c r="N9" s="113"/>
      <c r="O9" s="8"/>
      <c r="P9" s="9"/>
      <c r="Q9" s="170"/>
    </row>
    <row r="10" spans="1:17" s="199" customFormat="1" ht="16.5" customHeight="1" x14ac:dyDescent="0.2">
      <c r="A10" s="174" t="s">
        <v>247</v>
      </c>
      <c r="B10" s="175">
        <v>7001</v>
      </c>
      <c r="C10" s="194" t="s">
        <v>265</v>
      </c>
      <c r="D10" s="179" t="s">
        <v>261</v>
      </c>
      <c r="E10" s="204"/>
      <c r="F10" s="204"/>
      <c r="G10" s="205" t="s">
        <v>269</v>
      </c>
      <c r="H10" s="206"/>
      <c r="I10" s="206"/>
      <c r="J10" s="206"/>
      <c r="K10" s="206"/>
      <c r="L10" s="207"/>
      <c r="M10" s="197" t="s">
        <v>255</v>
      </c>
      <c r="N10" s="197"/>
      <c r="O10" s="208" t="s">
        <v>65</v>
      </c>
      <c r="P10" s="209"/>
      <c r="Q10" s="170"/>
    </row>
    <row r="11" spans="1:17" s="199" customFormat="1" ht="16.5" customHeight="1" x14ac:dyDescent="0.2">
      <c r="A11" s="174" t="s">
        <v>247</v>
      </c>
      <c r="B11" s="175">
        <v>7002</v>
      </c>
      <c r="C11" s="194" t="s">
        <v>266</v>
      </c>
      <c r="D11" s="56"/>
      <c r="E11" s="210"/>
      <c r="F11" s="210"/>
      <c r="G11" s="211"/>
      <c r="H11" s="212"/>
      <c r="I11" s="212"/>
      <c r="J11" s="212"/>
      <c r="K11" s="212"/>
      <c r="L11" s="213"/>
      <c r="M11" s="197" t="s">
        <v>256</v>
      </c>
      <c r="N11" s="197"/>
      <c r="O11" s="208" t="s">
        <v>65</v>
      </c>
      <c r="P11" s="209"/>
      <c r="Q11" s="170"/>
    </row>
    <row r="12" spans="1:17" s="199" customFormat="1" ht="16.5" customHeight="1" x14ac:dyDescent="0.2">
      <c r="A12" s="174" t="s">
        <v>247</v>
      </c>
      <c r="B12" s="175">
        <v>7003</v>
      </c>
      <c r="C12" s="194" t="s">
        <v>267</v>
      </c>
      <c r="D12" s="56"/>
      <c r="E12" s="210"/>
      <c r="F12" s="210"/>
      <c r="G12" s="211"/>
      <c r="H12" s="212"/>
      <c r="I12" s="212"/>
      <c r="J12" s="212"/>
      <c r="K12" s="212"/>
      <c r="L12" s="213"/>
      <c r="M12" s="197" t="s">
        <v>257</v>
      </c>
      <c r="N12" s="197"/>
      <c r="O12" s="208" t="s">
        <v>65</v>
      </c>
      <c r="P12" s="209"/>
      <c r="Q12" s="170"/>
    </row>
    <row r="13" spans="1:17" s="199" customFormat="1" ht="16.5" customHeight="1" x14ac:dyDescent="0.2">
      <c r="A13" s="174" t="s">
        <v>247</v>
      </c>
      <c r="B13" s="175">
        <v>7004</v>
      </c>
      <c r="C13" s="194" t="s">
        <v>268</v>
      </c>
      <c r="D13" s="214"/>
      <c r="E13" s="215"/>
      <c r="F13" s="215"/>
      <c r="G13" s="216"/>
      <c r="H13" s="217"/>
      <c r="I13" s="217"/>
      <c r="J13" s="217"/>
      <c r="K13" s="217"/>
      <c r="L13" s="218"/>
      <c r="M13" s="197" t="s">
        <v>258</v>
      </c>
      <c r="N13" s="197"/>
      <c r="O13" s="208" t="s">
        <v>65</v>
      </c>
      <c r="P13" s="209"/>
      <c r="Q13" s="171"/>
    </row>
    <row r="14" spans="1:17" ht="16.5" customHeight="1" x14ac:dyDescent="0.2"/>
    <row r="15" spans="1:17" ht="16.5" customHeight="1" x14ac:dyDescent="0.2"/>
    <row r="16" spans="1:17" ht="16.5" customHeight="1" x14ac:dyDescent="0.2">
      <c r="B16" s="40"/>
      <c r="C16" s="43" t="s">
        <v>203</v>
      </c>
    </row>
    <row r="17" spans="2:3" ht="16.5" customHeight="1" x14ac:dyDescent="0.2">
      <c r="B17" s="42"/>
    </row>
    <row r="18" spans="2:3" ht="16.5" customHeight="1" x14ac:dyDescent="0.2">
      <c r="B18" s="39"/>
      <c r="C18" s="43" t="s">
        <v>202</v>
      </c>
    </row>
    <row r="19" spans="2:3" ht="16.5" customHeight="1" x14ac:dyDescent="0.2"/>
    <row r="20" spans="2:3" ht="16.5" customHeight="1" x14ac:dyDescent="0.2">
      <c r="B20" s="41"/>
      <c r="C20" s="43" t="s">
        <v>204</v>
      </c>
    </row>
    <row r="21" spans="2:3" ht="16.5" customHeight="1" x14ac:dyDescent="0.2"/>
    <row r="22" spans="2:3" ht="16.5" customHeight="1" x14ac:dyDescent="0.2"/>
    <row r="23" spans="2:3" ht="16.5" customHeight="1" x14ac:dyDescent="0.2"/>
    <row r="24" spans="2:3" ht="16.5" customHeight="1" x14ac:dyDescent="0.2"/>
  </sheetData>
  <mergeCells count="23">
    <mergeCell ref="Q4:Q13"/>
    <mergeCell ref="A2:B2"/>
    <mergeCell ref="C2:C3"/>
    <mergeCell ref="D2:O3"/>
    <mergeCell ref="P2:P3"/>
    <mergeCell ref="Q2:Q3"/>
    <mergeCell ref="M13:N13"/>
    <mergeCell ref="D8:L8"/>
    <mergeCell ref="D9:L9"/>
    <mergeCell ref="D10:F10"/>
    <mergeCell ref="G10:L13"/>
    <mergeCell ref="M8:N8"/>
    <mergeCell ref="M9:N9"/>
    <mergeCell ref="M10:N10"/>
    <mergeCell ref="M11:N11"/>
    <mergeCell ref="M12:N12"/>
    <mergeCell ref="D4:F7"/>
    <mergeCell ref="G5:K5"/>
    <mergeCell ref="M6:N6"/>
    <mergeCell ref="G7:K7"/>
    <mergeCell ref="M7:N7"/>
    <mergeCell ref="G4:N4"/>
    <mergeCell ref="J6:K6"/>
  </mergeCells>
  <phoneticPr fontId="1"/>
  <pageMargins left="0.70866141732283472" right="0.70866141732283472" top="0.74803149606299213" bottom="0.74803149606299213" header="0.51181102362204722" footer="0.51181102362204722"/>
  <pageSetup paperSize="9" scale="60"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A2</vt:lpstr>
      <vt:lpstr>A6</vt:lpstr>
      <vt:lpstr>AF</vt:lpstr>
      <vt:lpstr>'A2'!Print_Area</vt:lpstr>
      <vt:lpstr>AF!Print_Area</vt:lpstr>
      <vt:lpstr>'A2'!Print_Titles</vt:lpstr>
      <vt:lpstr>'A6'!Print_Titles</vt:lpstr>
      <vt:lpstr>AF!Print_Titles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平岡 典子</dc:creator>
  <cp:lastModifiedBy>平岡 典子</cp:lastModifiedBy>
  <cp:lastPrinted>2026-06-26T07:44:00Z</cp:lastPrinted>
  <dcterms:modified xsi:type="dcterms:W3CDTF">2026-06-26T07:46:31Z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2024-05-23T09:22:17Z</dcterms:created>
  <dc:creator/>
  <dc:description/>
  <dc:language>en-US</dc:language>
  <cp:lastModifiedBy/>
  <dcterms:modified xsi:type="dcterms:W3CDTF">2024-05-23T09:22:17Z</dcterms:modified>
  <cp:revision>0</cp:revision>
  <dc:subject/>
  <dc:title/>
</cp:coreProperties>
</file>