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hapgo\OneDrive\デスクトップ\"/>
    </mc:Choice>
  </mc:AlternateContent>
  <xr:revisionPtr revIDLastSave="0" documentId="13_ncr:1_{0DDB64B5-9732-452B-8ECD-967B77FF5B7A}" xr6:coauthVersionLast="47" xr6:coauthVersionMax="47" xr10:uidLastSave="{00000000-0000-0000-0000-000000000000}"/>
  <bookViews>
    <workbookView xWindow="-108" yWindow="-108" windowWidth="23256" windowHeight="12456" tabRatio="688" activeTab="4" xr2:uid="{00000000-000D-0000-FFFF-FFFF00000000}"/>
  </bookViews>
  <sheets>
    <sheet name="登録申請書 " sheetId="47" r:id="rId1"/>
    <sheet name="登録申請書  (記入例)" sheetId="46" r:id="rId2"/>
    <sheet name="名簿" sheetId="43" r:id="rId3"/>
    <sheet name="名簿（記入例）" sheetId="41" r:id="rId4"/>
    <sheet name="4月以降中途申込" sheetId="45" r:id="rId5"/>
    <sheet name="Sheet2" sheetId="2" state="hidden" r:id="rId6"/>
  </sheets>
  <definedNames>
    <definedName name="gakkou">Sheet2!$I$2:$I$4</definedName>
    <definedName name="nendo">Sheet2!$H$2:$H$25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4" i="45" l="1"/>
  <c r="F64" i="45"/>
  <c r="K64" i="45" s="1"/>
  <c r="L62" i="45"/>
  <c r="E62" i="45"/>
  <c r="L61" i="45"/>
  <c r="E61" i="45"/>
  <c r="L60" i="45"/>
  <c r="E60" i="45"/>
  <c r="L59" i="45"/>
  <c r="E59" i="45"/>
  <c r="L58" i="45"/>
  <c r="E58" i="45"/>
  <c r="L57" i="45"/>
  <c r="E57" i="45"/>
  <c r="L56" i="45"/>
  <c r="E56" i="45"/>
  <c r="L55" i="45"/>
  <c r="E55" i="45"/>
  <c r="L54" i="45"/>
  <c r="E54" i="45"/>
  <c r="L53" i="45"/>
  <c r="E53" i="45"/>
  <c r="L52" i="45"/>
  <c r="E52" i="45"/>
  <c r="L51" i="45"/>
  <c r="E51" i="45"/>
  <c r="L50" i="45"/>
  <c r="E50" i="45"/>
  <c r="L49" i="45"/>
  <c r="E49" i="45"/>
  <c r="L48" i="45"/>
  <c r="E48" i="45"/>
  <c r="L47" i="45"/>
  <c r="E47" i="45"/>
  <c r="L46" i="45"/>
  <c r="E46" i="45"/>
  <c r="L45" i="45"/>
  <c r="E45" i="45"/>
  <c r="L44" i="45"/>
  <c r="E44" i="45"/>
  <c r="L43" i="45"/>
  <c r="E43" i="45"/>
  <c r="L42" i="45"/>
  <c r="E42" i="45"/>
  <c r="L41" i="45"/>
  <c r="E41" i="45"/>
  <c r="L40" i="45"/>
  <c r="E40" i="45"/>
  <c r="L39" i="45"/>
  <c r="E39" i="45"/>
  <c r="L38" i="45"/>
  <c r="E38" i="45"/>
  <c r="L37" i="45"/>
  <c r="E37" i="45"/>
  <c r="L36" i="45"/>
  <c r="E36" i="45"/>
  <c r="L35" i="45"/>
  <c r="E35" i="45"/>
  <c r="L34" i="45"/>
  <c r="E34" i="45"/>
  <c r="L33" i="45"/>
  <c r="E33" i="45"/>
  <c r="L32" i="45"/>
  <c r="E32" i="45"/>
  <c r="L31" i="45"/>
  <c r="E31" i="45"/>
  <c r="L30" i="45"/>
  <c r="E30" i="45"/>
  <c r="L29" i="45"/>
  <c r="E29" i="45"/>
  <c r="L28" i="45"/>
  <c r="E28" i="45"/>
  <c r="L27" i="45"/>
  <c r="E27" i="45"/>
  <c r="L26" i="45"/>
  <c r="E26" i="45"/>
  <c r="L25" i="45"/>
  <c r="E25" i="45"/>
  <c r="L24" i="45"/>
  <c r="E24" i="45"/>
  <c r="L23" i="45"/>
  <c r="E23" i="45"/>
  <c r="L22" i="45"/>
  <c r="E22" i="45"/>
  <c r="L21" i="45"/>
  <c r="E21" i="45"/>
  <c r="L20" i="45"/>
  <c r="E20" i="45"/>
  <c r="L19" i="45"/>
  <c r="E19" i="45"/>
  <c r="L18" i="45"/>
  <c r="E18" i="45"/>
  <c r="L17" i="45"/>
  <c r="E17" i="45"/>
  <c r="L16" i="45"/>
  <c r="E16" i="45"/>
  <c r="L15" i="45"/>
  <c r="E15" i="45"/>
  <c r="L14" i="45"/>
  <c r="E14" i="45"/>
  <c r="L13" i="45"/>
  <c r="E13" i="45"/>
  <c r="L12" i="45"/>
  <c r="E12" i="45"/>
  <c r="L11" i="45"/>
  <c r="E11" i="45"/>
  <c r="L10" i="45"/>
  <c r="E10" i="45"/>
  <c r="L9" i="45"/>
  <c r="E9" i="45"/>
  <c r="L8" i="45"/>
  <c r="E8" i="45"/>
  <c r="L7" i="45"/>
  <c r="E7" i="45"/>
  <c r="L6" i="45"/>
  <c r="E6" i="45"/>
  <c r="L5" i="45"/>
  <c r="E5" i="45"/>
  <c r="L4" i="45"/>
  <c r="E4" i="45"/>
  <c r="L3" i="45"/>
  <c r="E3" i="45"/>
  <c r="E4" i="43"/>
  <c r="E5" i="43"/>
  <c r="E6" i="43"/>
  <c r="E7" i="43"/>
  <c r="E8" i="43"/>
  <c r="E9" i="43"/>
  <c r="E10" i="43"/>
  <c r="E11" i="43"/>
  <c r="E12" i="43"/>
  <c r="E13" i="43"/>
  <c r="E14" i="43"/>
  <c r="E15" i="43"/>
  <c r="E16" i="43"/>
  <c r="E17" i="43"/>
  <c r="E18" i="43"/>
  <c r="E19" i="43"/>
  <c r="E20" i="43"/>
  <c r="E21" i="43"/>
  <c r="E22" i="43"/>
  <c r="E23" i="43"/>
  <c r="E24" i="43"/>
  <c r="E25" i="43"/>
  <c r="E26" i="43"/>
  <c r="E27" i="43"/>
  <c r="E28" i="43"/>
  <c r="E29" i="43"/>
  <c r="E30" i="43"/>
  <c r="E31" i="43"/>
  <c r="E32" i="43"/>
  <c r="E33" i="43"/>
  <c r="E34" i="43"/>
  <c r="E35" i="43"/>
  <c r="E36" i="43"/>
  <c r="E37" i="43"/>
  <c r="E38" i="43"/>
  <c r="E39" i="43"/>
  <c r="E40" i="43"/>
  <c r="E41" i="43"/>
  <c r="E42" i="43"/>
  <c r="E43" i="43"/>
  <c r="E44" i="43"/>
  <c r="E45" i="43"/>
  <c r="E46" i="43"/>
  <c r="E47" i="43"/>
  <c r="E48" i="43"/>
  <c r="E49" i="43"/>
  <c r="E50" i="43"/>
  <c r="E51" i="43"/>
  <c r="E52" i="43"/>
  <c r="E53" i="43"/>
  <c r="E54" i="43"/>
  <c r="E55" i="43"/>
  <c r="E56" i="43"/>
  <c r="E57" i="43"/>
  <c r="E58" i="43"/>
  <c r="E59" i="43"/>
  <c r="E60" i="43"/>
  <c r="E61" i="43"/>
  <c r="E62" i="43"/>
  <c r="E3" i="43"/>
  <c r="L19" i="41"/>
  <c r="H19" i="41"/>
  <c r="E19" i="41"/>
  <c r="L18" i="41"/>
  <c r="H18" i="41"/>
  <c r="E18" i="41"/>
  <c r="L17" i="41"/>
  <c r="H17" i="41"/>
  <c r="E17" i="41"/>
  <c r="L16" i="41"/>
  <c r="H16" i="41"/>
  <c r="E16" i="41"/>
  <c r="L15" i="41"/>
  <c r="H15" i="41"/>
  <c r="E15" i="41"/>
  <c r="L14" i="41"/>
  <c r="H14" i="41"/>
  <c r="E14" i="41"/>
  <c r="L13" i="41"/>
  <c r="H13" i="41"/>
  <c r="E13" i="41"/>
  <c r="L12" i="41"/>
  <c r="H12" i="41"/>
  <c r="E12" i="41"/>
  <c r="L11" i="41"/>
  <c r="H11" i="41"/>
  <c r="E11" i="41"/>
  <c r="L10" i="41"/>
  <c r="E10" i="41"/>
  <c r="L9" i="41"/>
  <c r="E9" i="41"/>
  <c r="L8" i="41"/>
  <c r="E8" i="41"/>
  <c r="L7" i="41"/>
  <c r="L6" i="41"/>
  <c r="L5" i="41"/>
  <c r="L4" i="41"/>
  <c r="L3" i="41"/>
  <c r="G64" i="43"/>
  <c r="F64" i="43"/>
  <c r="K64" i="43" s="1"/>
  <c r="L62" i="43"/>
  <c r="L61" i="43"/>
  <c r="L60" i="43"/>
  <c r="L59" i="43"/>
  <c r="L58" i="43"/>
  <c r="L57" i="43"/>
  <c r="L56" i="43"/>
  <c r="L55" i="43"/>
  <c r="L54" i="43"/>
  <c r="L53" i="43"/>
  <c r="L52" i="43"/>
  <c r="L51" i="43"/>
  <c r="L50" i="43"/>
  <c r="L49" i="43"/>
  <c r="L48" i="43"/>
  <c r="L47" i="43"/>
  <c r="L46" i="43"/>
  <c r="L45" i="43"/>
  <c r="L44" i="43"/>
  <c r="L43" i="43"/>
  <c r="L42" i="43"/>
  <c r="L41" i="43"/>
  <c r="L40" i="43"/>
  <c r="L39" i="43"/>
  <c r="L38" i="43"/>
  <c r="L37" i="43"/>
  <c r="L36" i="43"/>
  <c r="L35" i="43"/>
  <c r="L34" i="43"/>
  <c r="L33" i="43"/>
  <c r="L32" i="43"/>
  <c r="L31" i="43"/>
  <c r="L30" i="43"/>
  <c r="L29" i="43"/>
  <c r="L28" i="43"/>
  <c r="L27" i="43"/>
  <c r="L26" i="43"/>
  <c r="L25" i="43"/>
  <c r="L24" i="43"/>
  <c r="L23" i="43"/>
  <c r="L22" i="43"/>
  <c r="L21" i="43"/>
  <c r="L20" i="43"/>
  <c r="L19" i="43"/>
  <c r="L18" i="43"/>
  <c r="L17" i="43"/>
  <c r="L16" i="43"/>
  <c r="L15" i="43"/>
  <c r="L14" i="43"/>
  <c r="L13" i="43"/>
  <c r="L12" i="43"/>
  <c r="L11" i="43"/>
  <c r="L10" i="43"/>
  <c r="L9" i="43"/>
  <c r="L8" i="43"/>
  <c r="L7" i="43"/>
  <c r="L6" i="43"/>
  <c r="L5" i="43"/>
  <c r="L4" i="43"/>
  <c r="L3" i="43"/>
</calcChain>
</file>

<file path=xl/sharedStrings.xml><?xml version="1.0" encoding="utf-8"?>
<sst xmlns="http://schemas.openxmlformats.org/spreadsheetml/2006/main" count="416" uniqueCount="187">
  <si>
    <t>会員番号</t>
    <rPh sb="0" eb="2">
      <t>カイイン</t>
    </rPh>
    <rPh sb="2" eb="4">
      <t>バンゴウ</t>
    </rPh>
    <phoneticPr fontId="1"/>
  </si>
  <si>
    <t>氏名</t>
    <rPh sb="0" eb="2">
      <t>シメイ</t>
    </rPh>
    <phoneticPr fontId="1"/>
  </si>
  <si>
    <t>性別</t>
    <rPh sb="0" eb="2">
      <t>セイベツ</t>
    </rPh>
    <phoneticPr fontId="1"/>
  </si>
  <si>
    <t>年齢</t>
    <rPh sb="0" eb="2">
      <t>ネンレイ</t>
    </rPh>
    <phoneticPr fontId="1"/>
  </si>
  <si>
    <t>会費</t>
    <rPh sb="0" eb="2">
      <t>カイヒ</t>
    </rPh>
    <phoneticPr fontId="1"/>
  </si>
  <si>
    <t>保険料</t>
    <rPh sb="0" eb="3">
      <t>ホケンリョウ</t>
    </rPh>
    <phoneticPr fontId="1"/>
  </si>
  <si>
    <t>自宅TEL</t>
    <rPh sb="0" eb="2">
      <t>ジタク</t>
    </rPh>
    <phoneticPr fontId="1"/>
  </si>
  <si>
    <t>男</t>
    <rPh sb="0" eb="1">
      <t>オトコ</t>
    </rPh>
    <phoneticPr fontId="1"/>
  </si>
  <si>
    <t>女</t>
    <rPh sb="0" eb="1">
      <t>オンナ</t>
    </rPh>
    <phoneticPr fontId="1"/>
  </si>
  <si>
    <t>生年月日</t>
    <rPh sb="0" eb="2">
      <t>セイネン</t>
    </rPh>
    <rPh sb="2" eb="4">
      <t>ガッピ</t>
    </rPh>
    <phoneticPr fontId="1"/>
  </si>
  <si>
    <t>〒</t>
    <phoneticPr fontId="1"/>
  </si>
  <si>
    <t>〒</t>
    <phoneticPr fontId="1"/>
  </si>
  <si>
    <t>住所１</t>
    <rPh sb="0" eb="2">
      <t>ジュウショ</t>
    </rPh>
    <phoneticPr fontId="1"/>
  </si>
  <si>
    <t>505-0115</t>
    <phoneticPr fontId="1"/>
  </si>
  <si>
    <t>505-0104</t>
    <phoneticPr fontId="1"/>
  </si>
  <si>
    <t>505-0101</t>
    <phoneticPr fontId="1"/>
  </si>
  <si>
    <t>505-0106</t>
    <phoneticPr fontId="1"/>
  </si>
  <si>
    <t>505-0126</t>
    <phoneticPr fontId="1"/>
  </si>
  <si>
    <t>505-0107</t>
    <phoneticPr fontId="1"/>
  </si>
  <si>
    <t>505-0122</t>
    <phoneticPr fontId="1"/>
  </si>
  <si>
    <t>505-0108</t>
    <phoneticPr fontId="1"/>
  </si>
  <si>
    <t>505-0105</t>
    <phoneticPr fontId="1"/>
  </si>
  <si>
    <t>505-0111</t>
    <phoneticPr fontId="1"/>
  </si>
  <si>
    <t>505-0103</t>
    <phoneticPr fontId="1"/>
  </si>
  <si>
    <t>505-0121</t>
    <phoneticPr fontId="1"/>
  </si>
  <si>
    <t>505-0114</t>
    <phoneticPr fontId="1"/>
  </si>
  <si>
    <t>505-0124</t>
    <phoneticPr fontId="1"/>
  </si>
  <si>
    <t>505-0125</t>
    <phoneticPr fontId="1"/>
  </si>
  <si>
    <t>505-0123</t>
    <phoneticPr fontId="1"/>
  </si>
  <si>
    <t>505-0102</t>
    <phoneticPr fontId="1"/>
  </si>
  <si>
    <t>505-0112</t>
    <phoneticPr fontId="1"/>
  </si>
  <si>
    <t>505-0116</t>
    <phoneticPr fontId="1"/>
  </si>
  <si>
    <t>505-0113</t>
    <phoneticPr fontId="1"/>
  </si>
  <si>
    <t>番地ほか</t>
    <rPh sb="0" eb="2">
      <t>バンチ</t>
    </rPh>
    <phoneticPr fontId="1"/>
  </si>
  <si>
    <t>御嵩町大久後</t>
    <rPh sb="0" eb="3">
      <t>ミタケチョウ</t>
    </rPh>
    <rPh sb="3" eb="6">
      <t>オオクゴ</t>
    </rPh>
    <phoneticPr fontId="1"/>
  </si>
  <si>
    <t>御嵩町前沢</t>
    <rPh sb="3" eb="5">
      <t>マエザワ</t>
    </rPh>
    <phoneticPr fontId="1"/>
  </si>
  <si>
    <t>御嵩町津橋</t>
    <rPh sb="3" eb="5">
      <t>ツバシ</t>
    </rPh>
    <phoneticPr fontId="1"/>
  </si>
  <si>
    <t>御嵩町謡坂</t>
    <rPh sb="3" eb="5">
      <t>ウトウザカ</t>
    </rPh>
    <phoneticPr fontId="1"/>
  </si>
  <si>
    <t>御嵩町西洞</t>
    <rPh sb="3" eb="4">
      <t>ニシ</t>
    </rPh>
    <rPh sb="4" eb="5">
      <t>ホラ</t>
    </rPh>
    <phoneticPr fontId="1"/>
  </si>
  <si>
    <t>御嵩町小原</t>
    <rPh sb="3" eb="5">
      <t>オバラ</t>
    </rPh>
    <phoneticPr fontId="1"/>
  </si>
  <si>
    <t>御嵩町上之郷</t>
    <rPh sb="0" eb="6">
      <t>カミノゴウ</t>
    </rPh>
    <phoneticPr fontId="1"/>
  </si>
  <si>
    <t>御嵩町小和沢</t>
    <rPh sb="3" eb="6">
      <t>コワサワ</t>
    </rPh>
    <phoneticPr fontId="1"/>
  </si>
  <si>
    <t>御嵩町次月</t>
    <rPh sb="3" eb="5">
      <t>シヅキ</t>
    </rPh>
    <phoneticPr fontId="1"/>
  </si>
  <si>
    <t>御嵩町美佐野</t>
    <rPh sb="3" eb="5">
      <t>ミサ</t>
    </rPh>
    <rPh sb="5" eb="6">
      <t>ノ</t>
    </rPh>
    <phoneticPr fontId="1"/>
  </si>
  <si>
    <t>御嵩町宿</t>
    <rPh sb="3" eb="4">
      <t>シュク</t>
    </rPh>
    <phoneticPr fontId="1"/>
  </si>
  <si>
    <t>御嵩町中切</t>
    <rPh sb="3" eb="5">
      <t>ナカギリ</t>
    </rPh>
    <phoneticPr fontId="1"/>
  </si>
  <si>
    <t>御嵩町井尻</t>
    <rPh sb="3" eb="5">
      <t>イジリ</t>
    </rPh>
    <phoneticPr fontId="1"/>
  </si>
  <si>
    <t>御嵩町御嵩</t>
    <rPh sb="3" eb="5">
      <t>ミタケ</t>
    </rPh>
    <phoneticPr fontId="1"/>
  </si>
  <si>
    <t>御嵩町中</t>
    <rPh sb="3" eb="4">
      <t>ナカ</t>
    </rPh>
    <phoneticPr fontId="1"/>
  </si>
  <si>
    <t>御嵩町顔戸</t>
    <rPh sb="3" eb="5">
      <t>ゴウド</t>
    </rPh>
    <phoneticPr fontId="1"/>
  </si>
  <si>
    <t>御嵩町古屋敷</t>
    <rPh sb="3" eb="6">
      <t>フルヤシキ</t>
    </rPh>
    <phoneticPr fontId="1"/>
  </si>
  <si>
    <t>御嵩町比衣</t>
    <rPh sb="3" eb="5">
      <t>ヒエ</t>
    </rPh>
    <phoneticPr fontId="1"/>
  </si>
  <si>
    <t>御嵩町伏見</t>
    <rPh sb="3" eb="5">
      <t>フシミ</t>
    </rPh>
    <phoneticPr fontId="1"/>
  </si>
  <si>
    <t>御嵩町上恵土</t>
    <rPh sb="3" eb="6">
      <t>カミエド</t>
    </rPh>
    <phoneticPr fontId="1"/>
  </si>
  <si>
    <t>505-0130</t>
    <phoneticPr fontId="1"/>
  </si>
  <si>
    <t>可児市兼山</t>
    <rPh sb="0" eb="2">
      <t>カニ</t>
    </rPh>
    <rPh sb="2" eb="3">
      <t>シ</t>
    </rPh>
    <rPh sb="3" eb="5">
      <t>カネヤマ</t>
    </rPh>
    <phoneticPr fontId="1"/>
  </si>
  <si>
    <t>保険加入区分</t>
    <rPh sb="0" eb="6">
      <t>ホケンカニュウクブン</t>
    </rPh>
    <phoneticPr fontId="1"/>
  </si>
  <si>
    <t>緊急・携帯</t>
    <rPh sb="0" eb="2">
      <t>キンキュウ</t>
    </rPh>
    <rPh sb="3" eb="5">
      <t>ケイタイ</t>
    </rPh>
    <phoneticPr fontId="1"/>
  </si>
  <si>
    <t>時点</t>
    <rPh sb="0" eb="2">
      <t>ジテン</t>
    </rPh>
    <phoneticPr fontId="1"/>
  </si>
  <si>
    <t>合計</t>
    <rPh sb="0" eb="2">
      <t>ゴウケイ</t>
    </rPh>
    <phoneticPr fontId="1"/>
  </si>
  <si>
    <t>保険　　　　区分</t>
    <rPh sb="0" eb="2">
      <t>ホケン</t>
    </rPh>
    <rPh sb="6" eb="8">
      <t>クブン</t>
    </rPh>
    <phoneticPr fontId="1"/>
  </si>
  <si>
    <t>◯◯　◯◯</t>
    <phoneticPr fontId="1"/>
  </si>
  <si>
    <t>△△　△△△</t>
    <phoneticPr fontId="1"/>
  </si>
  <si>
    <t>505-0105</t>
  </si>
  <si>
    <t>505-0121</t>
  </si>
  <si>
    <t>＊＊＊-＊</t>
    <phoneticPr fontId="1"/>
  </si>
  <si>
    <t>＊＊-＊＊＊＊</t>
    <phoneticPr fontId="1"/>
  </si>
  <si>
    <t>＊＊＊＊-＊＊</t>
    <phoneticPr fontId="1"/>
  </si>
  <si>
    <t>509-0235可児市桜ケ丘＊＊</t>
    <rPh sb="8" eb="11">
      <t>カニシ</t>
    </rPh>
    <rPh sb="11" eb="14">
      <t>サクラガオカ</t>
    </rPh>
    <phoneticPr fontId="1"/>
  </si>
  <si>
    <t>□□□　□□</t>
    <phoneticPr fontId="1"/>
  </si>
  <si>
    <t>A+B</t>
    <phoneticPr fontId="1"/>
  </si>
  <si>
    <t>学年</t>
    <rPh sb="0" eb="2">
      <t>ガクネン</t>
    </rPh>
    <phoneticPr fontId="1"/>
  </si>
  <si>
    <t>地域クラブ</t>
    <rPh sb="0" eb="2">
      <t>チイキ</t>
    </rPh>
    <phoneticPr fontId="1"/>
  </si>
  <si>
    <t>＊＊＊＊</t>
    <phoneticPr fontId="1"/>
  </si>
  <si>
    <t>＊＊＊-＊＊＊＊-＊＊＊＊</t>
    <phoneticPr fontId="1"/>
  </si>
  <si>
    <t>＊＊</t>
  </si>
  <si>
    <t>＊＊＊＊＊＊</t>
    <phoneticPr fontId="1"/>
  </si>
  <si>
    <t>＊</t>
  </si>
  <si>
    <t>A1</t>
    <phoneticPr fontId="1"/>
  </si>
  <si>
    <t>C</t>
    <phoneticPr fontId="1"/>
  </si>
  <si>
    <t>B</t>
    <phoneticPr fontId="1"/>
  </si>
  <si>
    <t>A1</t>
    <phoneticPr fontId="1"/>
  </si>
  <si>
    <t>C</t>
    <phoneticPr fontId="1"/>
  </si>
  <si>
    <t>B</t>
    <phoneticPr fontId="1"/>
  </si>
  <si>
    <t>A2</t>
    <phoneticPr fontId="1"/>
  </si>
  <si>
    <t>中1</t>
    <rPh sb="0" eb="1">
      <t>チュウ</t>
    </rPh>
    <phoneticPr fontId="1"/>
  </si>
  <si>
    <t>中2</t>
    <rPh sb="0" eb="1">
      <t>チュウ</t>
    </rPh>
    <phoneticPr fontId="1"/>
  </si>
  <si>
    <t>中3</t>
    <rPh sb="0" eb="1">
      <t>チュウ</t>
    </rPh>
    <phoneticPr fontId="1"/>
  </si>
  <si>
    <t>小6</t>
    <rPh sb="0" eb="1">
      <t>ショウ</t>
    </rPh>
    <phoneticPr fontId="1"/>
  </si>
  <si>
    <t>小5</t>
    <rPh sb="0" eb="1">
      <t>ショウ</t>
    </rPh>
    <phoneticPr fontId="1"/>
  </si>
  <si>
    <t>小4</t>
    <rPh sb="0" eb="1">
      <t>ショウ</t>
    </rPh>
    <phoneticPr fontId="1"/>
  </si>
  <si>
    <t>小3</t>
    <rPh sb="0" eb="1">
      <t>ショウ</t>
    </rPh>
    <phoneticPr fontId="1"/>
  </si>
  <si>
    <t>小2</t>
    <rPh sb="0" eb="1">
      <t>ショウ</t>
    </rPh>
    <phoneticPr fontId="1"/>
  </si>
  <si>
    <t>小1</t>
    <rPh sb="0" eb="1">
      <t>ショウ</t>
    </rPh>
    <phoneticPr fontId="1"/>
  </si>
  <si>
    <t>中2</t>
    <rPh sb="0" eb="1">
      <t>チュウ</t>
    </rPh>
    <phoneticPr fontId="1"/>
  </si>
  <si>
    <t>団体名</t>
    <rPh sb="0" eb="3">
      <t>ダンタイメイ</t>
    </rPh>
    <phoneticPr fontId="1"/>
  </si>
  <si>
    <t>＊＊＊クラブ</t>
    <phoneticPr fontId="1"/>
  </si>
  <si>
    <t>※2　活動拠点は、主に活動を行う場所を記入してください。（学校や運動施設名）</t>
    <rPh sb="3" eb="5">
      <t>カツドウ</t>
    </rPh>
    <rPh sb="5" eb="7">
      <t>キョテン</t>
    </rPh>
    <rPh sb="9" eb="10">
      <t>オモ</t>
    </rPh>
    <rPh sb="11" eb="13">
      <t>カツドウ</t>
    </rPh>
    <rPh sb="14" eb="15">
      <t>オコナ</t>
    </rPh>
    <rPh sb="16" eb="18">
      <t>バショ</t>
    </rPh>
    <rPh sb="19" eb="21">
      <t>キニュウ</t>
    </rPh>
    <rPh sb="29" eb="31">
      <t>ガッコウ</t>
    </rPh>
    <rPh sb="32" eb="34">
      <t>ウンドウ</t>
    </rPh>
    <rPh sb="34" eb="36">
      <t>シセツ</t>
    </rPh>
    <rPh sb="36" eb="37">
      <t>メイ</t>
    </rPh>
    <phoneticPr fontId="10"/>
  </si>
  <si>
    <t>※1　メールアドレスは、常に閲覧・確認ができるアドレスをお書きください。</t>
    <rPh sb="12" eb="13">
      <t>ツネ</t>
    </rPh>
    <rPh sb="14" eb="16">
      <t>エツラン</t>
    </rPh>
    <rPh sb="17" eb="19">
      <t>カクニン</t>
    </rPh>
    <rPh sb="29" eb="30">
      <t>カ</t>
    </rPh>
    <phoneticPr fontId="10"/>
  </si>
  <si>
    <t>人</t>
    <rPh sb="0" eb="1">
      <t>ニン</t>
    </rPh>
    <phoneticPr fontId="10"/>
  </si>
  <si>
    <t>その他指導に関わる大人の人数</t>
    <rPh sb="2" eb="3">
      <t>タ</t>
    </rPh>
    <rPh sb="3" eb="5">
      <t>シドウ</t>
    </rPh>
    <rPh sb="6" eb="7">
      <t>カカ</t>
    </rPh>
    <rPh sb="9" eb="11">
      <t>オトナ</t>
    </rPh>
    <rPh sb="12" eb="14">
      <t>ニンズウ</t>
    </rPh>
    <phoneticPr fontId="10"/>
  </si>
  <si>
    <t>　指導者</t>
    <rPh sb="1" eb="4">
      <t>シドウシャ</t>
    </rPh>
    <phoneticPr fontId="10"/>
  </si>
  <si>
    <t>　小学生</t>
    <rPh sb="1" eb="4">
      <t>ショウガクセイ</t>
    </rPh>
    <phoneticPr fontId="10"/>
  </si>
  <si>
    <t>3人</t>
    <rPh sb="1" eb="2">
      <t>ニン</t>
    </rPh>
    <phoneticPr fontId="10"/>
  </si>
  <si>
    <t>３年</t>
    <rPh sb="1" eb="2">
      <t>ネン</t>
    </rPh>
    <phoneticPr fontId="10"/>
  </si>
  <si>
    <t>2人</t>
    <rPh sb="1" eb="2">
      <t>ニン</t>
    </rPh>
    <phoneticPr fontId="10"/>
  </si>
  <si>
    <t>1人</t>
    <rPh sb="1" eb="2">
      <t>ニン</t>
    </rPh>
    <phoneticPr fontId="10"/>
  </si>
  <si>
    <t>２年</t>
    <rPh sb="1" eb="2">
      <t>ネン</t>
    </rPh>
    <phoneticPr fontId="10"/>
  </si>
  <si>
    <t>5人</t>
    <rPh sb="1" eb="2">
      <t>ニン</t>
    </rPh>
    <phoneticPr fontId="10"/>
  </si>
  <si>
    <t>１年</t>
    <rPh sb="1" eb="2">
      <t>ネン</t>
    </rPh>
    <phoneticPr fontId="10"/>
  </si>
  <si>
    <t>町外</t>
    <rPh sb="0" eb="2">
      <t>チョウガイ</t>
    </rPh>
    <phoneticPr fontId="10"/>
  </si>
  <si>
    <t>共和中</t>
    <rPh sb="0" eb="3">
      <t>キョウワチュウ</t>
    </rPh>
    <phoneticPr fontId="10"/>
  </si>
  <si>
    <t>向陽中</t>
    <rPh sb="0" eb="3">
      <t>コウヨウチュウ</t>
    </rPh>
    <phoneticPr fontId="10"/>
  </si>
  <si>
    <t>上之郷中</t>
    <rPh sb="0" eb="4">
      <t>カミノゴウチュウ</t>
    </rPh>
    <phoneticPr fontId="10"/>
  </si>
  <si>
    <t>　中学生</t>
    <rPh sb="1" eb="3">
      <t>チュウガク</t>
    </rPh>
    <rPh sb="3" eb="4">
      <t>セイ</t>
    </rPh>
    <phoneticPr fontId="10"/>
  </si>
  <si>
    <t>団体構成</t>
    <rPh sb="0" eb="2">
      <t>ダンタイ</t>
    </rPh>
    <rPh sb="2" eb="4">
      <t>コウセイ</t>
    </rPh>
    <phoneticPr fontId="10"/>
  </si>
  <si>
    <t>小中学生、別途活動費を徴収します。（半期で5000円）</t>
    <rPh sb="0" eb="4">
      <t>ショウチュウガクセイ</t>
    </rPh>
    <rPh sb="5" eb="7">
      <t>ベット</t>
    </rPh>
    <rPh sb="7" eb="10">
      <t>カツドウヒ</t>
    </rPh>
    <rPh sb="11" eb="13">
      <t>チョウシュウ</t>
    </rPh>
    <rPh sb="18" eb="20">
      <t>ハンキ</t>
    </rPh>
    <rPh sb="25" eb="26">
      <t>エン</t>
    </rPh>
    <phoneticPr fontId="10"/>
  </si>
  <si>
    <t>募集条件</t>
    <rPh sb="0" eb="2">
      <t>ボシュウ</t>
    </rPh>
    <rPh sb="2" eb="4">
      <t>ジョウケン</t>
    </rPh>
    <phoneticPr fontId="10"/>
  </si>
  <si>
    <t>水曜日19:00～21:00、土日どちらか9:00～12:00</t>
    <rPh sb="0" eb="3">
      <t>スイヨウビ</t>
    </rPh>
    <rPh sb="15" eb="17">
      <t>ドニチ</t>
    </rPh>
    <phoneticPr fontId="10"/>
  </si>
  <si>
    <t>活動時間</t>
    <rPh sb="0" eb="4">
      <t>カツドウジカン</t>
    </rPh>
    <phoneticPr fontId="10"/>
  </si>
  <si>
    <t>御嵩小体育館</t>
    <rPh sb="0" eb="3">
      <t>ミタケショウ</t>
    </rPh>
    <rPh sb="3" eb="6">
      <t>タイイクカン</t>
    </rPh>
    <phoneticPr fontId="10"/>
  </si>
  <si>
    <t>活動拠点
※2</t>
    <rPh sb="0" eb="2">
      <t>カツドウ</t>
    </rPh>
    <rPh sb="2" eb="4">
      <t>キョテン</t>
    </rPh>
    <phoneticPr fontId="10"/>
  </si>
  <si>
    <t>バドミントン</t>
    <phoneticPr fontId="10"/>
  </si>
  <si>
    <t>活動内容
（種目・活動名）</t>
    <rPh sb="0" eb="2">
      <t>カツドウ</t>
    </rPh>
    <rPh sb="2" eb="4">
      <t>ナイヨウ</t>
    </rPh>
    <rPh sb="6" eb="8">
      <t>シュモク</t>
    </rPh>
    <rPh sb="9" eb="11">
      <t>カツドウ</t>
    </rPh>
    <rPh sb="11" eb="12">
      <t>メイ</t>
    </rPh>
    <phoneticPr fontId="10"/>
  </si>
  <si>
    <t>団体情報</t>
    <rPh sb="0" eb="2">
      <t>ダンタイ</t>
    </rPh>
    <rPh sb="2" eb="4">
      <t>ジョウホウ</t>
    </rPh>
    <phoneticPr fontId="10"/>
  </si>
  <si>
    <t>有　　　　　無</t>
    <rPh sb="0" eb="1">
      <t>アリ</t>
    </rPh>
    <rPh sb="6" eb="7">
      <t>ナシ</t>
    </rPh>
    <phoneticPr fontId="10"/>
  </si>
  <si>
    <t>競技・活動経験の有無</t>
    <rPh sb="0" eb="2">
      <t>キョウギ</t>
    </rPh>
    <rPh sb="3" eb="7">
      <t>カツドウケイケン</t>
    </rPh>
    <rPh sb="8" eb="10">
      <t>ウム</t>
    </rPh>
    <phoneticPr fontId="10"/>
  </si>
  <si>
    <t>〇〇〇ー〇〇○○ー○○○〇</t>
    <phoneticPr fontId="10"/>
  </si>
  <si>
    <t>電話番号</t>
    <rPh sb="0" eb="2">
      <t>デンワ</t>
    </rPh>
    <rPh sb="2" eb="4">
      <t>バンゴウ</t>
    </rPh>
    <phoneticPr fontId="10"/>
  </si>
  <si>
    <t>〇〇県〇〇郡○○１２３４番地</t>
    <rPh sb="2" eb="3">
      <t>ケン</t>
    </rPh>
    <rPh sb="5" eb="6">
      <t>グン</t>
    </rPh>
    <rPh sb="12" eb="14">
      <t>バンチ</t>
    </rPh>
    <phoneticPr fontId="10"/>
  </si>
  <si>
    <t>〒　〇〇〇ー○○○○</t>
    <phoneticPr fontId="10"/>
  </si>
  <si>
    <t>住所</t>
    <rPh sb="0" eb="2">
      <t>ジュウショ</t>
    </rPh>
    <phoneticPr fontId="10"/>
  </si>
  <si>
    <t>坂本　金八</t>
    <rPh sb="0" eb="2">
      <t>サカモト</t>
    </rPh>
    <rPh sb="3" eb="5">
      <t>キンパチ</t>
    </rPh>
    <phoneticPr fontId="10"/>
  </si>
  <si>
    <t>氏名</t>
    <rPh sb="0" eb="1">
      <t>シ</t>
    </rPh>
    <rPh sb="1" eb="2">
      <t>メイ</t>
    </rPh>
    <phoneticPr fontId="10"/>
  </si>
  <si>
    <t>さかもと　きんぱち</t>
    <phoneticPr fontId="10"/>
  </si>
  <si>
    <t>ふ　り　が　な</t>
    <phoneticPr fontId="10"/>
  </si>
  <si>
    <t>拠点校
顧問
（部活）</t>
    <rPh sb="0" eb="3">
      <t>キョテンコウ</t>
    </rPh>
    <rPh sb="4" eb="6">
      <t>コモン</t>
    </rPh>
    <rPh sb="8" eb="10">
      <t>ブカツ</t>
    </rPh>
    <phoneticPr fontId="10"/>
  </si>
  <si>
    <t>abc@def.ghi.jllm.jp</t>
    <phoneticPr fontId="10"/>
  </si>
  <si>
    <t>メールアドレス
※1</t>
  </si>
  <si>
    <t>クリスティアーノ　ロナウド</t>
    <phoneticPr fontId="10"/>
  </si>
  <si>
    <t>くりすてぃあーの　ろなうど</t>
    <phoneticPr fontId="10"/>
  </si>
  <si>
    <t>会計</t>
    <rPh sb="0" eb="2">
      <t>カイケイ</t>
    </rPh>
    <phoneticPr fontId="10"/>
  </si>
  <si>
    <r>
      <rPr>
        <sz val="10"/>
        <color theme="1"/>
        <rFont val="游ゴシック"/>
        <family val="3"/>
        <charset val="128"/>
        <scheme val="minor"/>
      </rPr>
      <t>御嵩町指導者講習（８月受講予定）</t>
    </r>
    <r>
      <rPr>
        <sz val="6"/>
        <color theme="1"/>
        <rFont val="游ゴシック"/>
        <family val="3"/>
        <charset val="128"/>
        <scheme val="minor"/>
      </rPr>
      <t xml:space="preserve">
　　　　　　　　　　　　　　　　　　　　　　　　　　　　　　　※取得予定のものは予定時期も記入して下さい</t>
    </r>
    <rPh sb="0" eb="8">
      <t>ミタケチョウシドウシャコウシュウ</t>
    </rPh>
    <rPh sb="10" eb="11">
      <t>ガツ</t>
    </rPh>
    <rPh sb="11" eb="15">
      <t>ジュコウヨテイ</t>
    </rPh>
    <rPh sb="29" eb="33">
      <t>シュトクヨテイ</t>
    </rPh>
    <rPh sb="37" eb="41">
      <t>ヨテイジキ</t>
    </rPh>
    <rPh sb="42" eb="44">
      <t>キニュウ</t>
    </rPh>
    <rPh sb="46" eb="47">
      <t>クダ</t>
    </rPh>
    <phoneticPr fontId="10"/>
  </si>
  <si>
    <t>受講講習
取得ライセンス</t>
    <rPh sb="0" eb="2">
      <t>ジュコウ</t>
    </rPh>
    <rPh sb="2" eb="4">
      <t>コウシュウ</t>
    </rPh>
    <rPh sb="5" eb="7">
      <t>シュトク</t>
    </rPh>
    <phoneticPr fontId="10"/>
  </si>
  <si>
    <t>メールアドレス
※1</t>
    <phoneticPr fontId="10"/>
  </si>
  <si>
    <t>吉田　沙保里</t>
    <rPh sb="0" eb="2">
      <t>ヨシダ</t>
    </rPh>
    <rPh sb="3" eb="6">
      <t>サオリ</t>
    </rPh>
    <phoneticPr fontId="10"/>
  </si>
  <si>
    <t>よしだ　さおり</t>
    <phoneticPr fontId="10"/>
  </si>
  <si>
    <t>指導者B
（コーチ）</t>
    <rPh sb="0" eb="3">
      <t>シドウシャ</t>
    </rPh>
    <phoneticPr fontId="10"/>
  </si>
  <si>
    <r>
      <rPr>
        <sz val="10"/>
        <color theme="1"/>
        <rFont val="游ゴシック"/>
        <family val="3"/>
        <charset val="128"/>
        <scheme val="minor"/>
      </rPr>
      <t>JSPO公認スタートコーチ（令和６年７月取得）</t>
    </r>
    <r>
      <rPr>
        <sz val="6"/>
        <color theme="1"/>
        <rFont val="游ゴシック"/>
        <family val="3"/>
        <charset val="128"/>
        <scheme val="minor"/>
      </rPr>
      <t xml:space="preserve">
　　　　　　　　　　　　　　　　　　　　　　　　　　　　　　　※取得予定のものは予定時期も記入して下さい</t>
    </r>
    <rPh sb="4" eb="6">
      <t>コウニン</t>
    </rPh>
    <rPh sb="14" eb="16">
      <t>レイワ</t>
    </rPh>
    <rPh sb="17" eb="18">
      <t>ネン</t>
    </rPh>
    <rPh sb="19" eb="20">
      <t>ガツ</t>
    </rPh>
    <rPh sb="20" eb="22">
      <t>シュトク</t>
    </rPh>
    <rPh sb="56" eb="60">
      <t>シュトクヨテイ</t>
    </rPh>
    <rPh sb="64" eb="68">
      <t>ヨテイジキ</t>
    </rPh>
    <rPh sb="69" eb="71">
      <t>キニュウ</t>
    </rPh>
    <rPh sb="73" eb="74">
      <t>クダ</t>
    </rPh>
    <phoneticPr fontId="10"/>
  </si>
  <si>
    <t>岡田　彰布</t>
    <rPh sb="0" eb="2">
      <t>オカダ</t>
    </rPh>
    <rPh sb="3" eb="4">
      <t>アキラ</t>
    </rPh>
    <rPh sb="4" eb="5">
      <t>ヌノ</t>
    </rPh>
    <phoneticPr fontId="10"/>
  </si>
  <si>
    <t>おかだ　あきのぶ</t>
    <phoneticPr fontId="10"/>
  </si>
  <si>
    <t>指導者A
（監督）</t>
    <rPh sb="0" eb="3">
      <t>シドウシャ</t>
    </rPh>
    <rPh sb="6" eb="8">
      <t>カントク</t>
    </rPh>
    <phoneticPr fontId="10"/>
  </si>
  <si>
    <t>保護者代表に同じ</t>
    <rPh sb="0" eb="5">
      <t>ホゴシャダイヒョウ</t>
    </rPh>
    <rPh sb="6" eb="7">
      <t>オナ</t>
    </rPh>
    <phoneticPr fontId="10"/>
  </si>
  <si>
    <r>
      <t xml:space="preserve">連絡責任者
</t>
    </r>
    <r>
      <rPr>
        <sz val="8"/>
        <color theme="1"/>
        <rFont val="游ゴシック"/>
        <family val="3"/>
        <charset val="128"/>
        <scheme val="minor"/>
      </rPr>
      <t>（他の役割と兼ねていただいても結構です）</t>
    </r>
    <rPh sb="0" eb="2">
      <t>レンラク</t>
    </rPh>
    <rPh sb="2" eb="5">
      <t>セキニンシャ</t>
    </rPh>
    <rPh sb="7" eb="8">
      <t>ホカ</t>
    </rPh>
    <rPh sb="9" eb="11">
      <t>ヤクワリ</t>
    </rPh>
    <rPh sb="12" eb="13">
      <t>カ</t>
    </rPh>
    <rPh sb="21" eb="23">
      <t>ケッコウ</t>
    </rPh>
    <phoneticPr fontId="10"/>
  </si>
  <si>
    <t>代表者住所</t>
    <rPh sb="0" eb="3">
      <t>ダイヒョウシャ</t>
    </rPh>
    <rPh sb="3" eb="5">
      <t>ジュウショ</t>
    </rPh>
    <phoneticPr fontId="10"/>
  </si>
  <si>
    <t>大谷　翔平</t>
    <rPh sb="0" eb="2">
      <t>オオタニ</t>
    </rPh>
    <rPh sb="3" eb="5">
      <t>ショウヘイ</t>
    </rPh>
    <phoneticPr fontId="10"/>
  </si>
  <si>
    <t>代表者氏名</t>
    <rPh sb="0" eb="3">
      <t>ダイヒョウシャ</t>
    </rPh>
    <rPh sb="3" eb="4">
      <t>シ</t>
    </rPh>
    <rPh sb="4" eb="5">
      <t>メイ</t>
    </rPh>
    <phoneticPr fontId="10"/>
  </si>
  <si>
    <t>おおたに　しょうへい</t>
  </si>
  <si>
    <t>保護者代表</t>
    <rPh sb="0" eb="3">
      <t>ホゴシャ</t>
    </rPh>
    <rPh sb="3" eb="5">
      <t>ダイヒョウ</t>
    </rPh>
    <phoneticPr fontId="10"/>
  </si>
  <si>
    <t>みたけドジャース</t>
    <phoneticPr fontId="10"/>
  </si>
  <si>
    <t>団　体　名</t>
    <rPh sb="0" eb="1">
      <t>ダン</t>
    </rPh>
    <rPh sb="2" eb="3">
      <t>カラダ</t>
    </rPh>
    <rPh sb="4" eb="5">
      <t>メイ</t>
    </rPh>
    <phoneticPr fontId="10"/>
  </si>
  <si>
    <t>〇日</t>
    <rPh sb="1" eb="2">
      <t>ニチ</t>
    </rPh>
    <phoneticPr fontId="10"/>
  </si>
  <si>
    <t>〇月</t>
    <rPh sb="1" eb="2">
      <t>ツキ</t>
    </rPh>
    <phoneticPr fontId="10"/>
  </si>
  <si>
    <t>令和６年</t>
    <rPh sb="0" eb="2">
      <t>レイワ</t>
    </rPh>
    <rPh sb="3" eb="4">
      <t>ネン</t>
    </rPh>
    <phoneticPr fontId="10"/>
  </si>
  <si>
    <t>申請日</t>
    <rPh sb="0" eb="2">
      <t>シンセイ</t>
    </rPh>
    <rPh sb="2" eb="3">
      <t>ビ</t>
    </rPh>
    <phoneticPr fontId="10"/>
  </si>
  <si>
    <t>申請の分類</t>
    <rPh sb="0" eb="2">
      <t>シンセイ</t>
    </rPh>
    <rPh sb="3" eb="5">
      <t>ブンルイ</t>
    </rPh>
    <phoneticPr fontId="10"/>
  </si>
  <si>
    <t xml:space="preserve"> みたけスポーツ・文化俱楽部 兼 御嵩町地域クラブ登録申請書（記入例）</t>
    <rPh sb="9" eb="14">
      <t>ブンカクラブ</t>
    </rPh>
    <rPh sb="15" eb="16">
      <t>ケン</t>
    </rPh>
    <rPh sb="25" eb="27">
      <t>トウロク</t>
    </rPh>
    <rPh sb="27" eb="30">
      <t>シンセイショ</t>
    </rPh>
    <rPh sb="31" eb="34">
      <t>キニュウレイ</t>
    </rPh>
    <phoneticPr fontId="10"/>
  </si>
  <si>
    <t>様式１号</t>
    <rPh sb="0" eb="2">
      <t>ヨウシキ</t>
    </rPh>
    <rPh sb="3" eb="4">
      <t>ゴウ</t>
    </rPh>
    <phoneticPr fontId="10"/>
  </si>
  <si>
    <t>〒</t>
    <phoneticPr fontId="10"/>
  </si>
  <si>
    <t>　　　　　　　　　　　　　　　　　　　　　　　　　　　　　　　　　　※取得予定のものは予定時期も記入して下さい</t>
    <phoneticPr fontId="10"/>
  </si>
  <si>
    <t xml:space="preserve">
　　　　　　　　　　　　　　　　　　　　　　　　　　　　　　　　　　※取得予定のものは予定時期も記入して下さい</t>
    <rPh sb="36" eb="40">
      <t>シュトクヨテイ</t>
    </rPh>
    <rPh sb="44" eb="48">
      <t>ヨテイジキ</t>
    </rPh>
    <rPh sb="49" eb="51">
      <t>キニュウ</t>
    </rPh>
    <rPh sb="53" eb="54">
      <t>クダ</t>
    </rPh>
    <phoneticPr fontId="10"/>
  </si>
  <si>
    <t>日</t>
    <rPh sb="0" eb="1">
      <t>ニチ</t>
    </rPh>
    <phoneticPr fontId="10"/>
  </si>
  <si>
    <t>月</t>
    <rPh sb="0" eb="1">
      <t>ツキ</t>
    </rPh>
    <phoneticPr fontId="10"/>
  </si>
  <si>
    <t>令和　　年</t>
    <rPh sb="0" eb="2">
      <t>レイワ</t>
    </rPh>
    <rPh sb="4" eb="5">
      <t>ネン</t>
    </rPh>
    <phoneticPr fontId="10"/>
  </si>
  <si>
    <t xml:space="preserve"> みたけスポーツ・文化俱楽部 兼 御嵩町地域クラブ登録申請書</t>
    <rPh sb="9" eb="14">
      <t>ブンカクラブ</t>
    </rPh>
    <rPh sb="15" eb="16">
      <t>ケン</t>
    </rPh>
    <rPh sb="25" eb="27">
      <t>トウロク</t>
    </rPh>
    <rPh sb="27" eb="30">
      <t>シンセイショ</t>
    </rPh>
    <phoneticPr fontId="10"/>
  </si>
  <si>
    <t>在籍する学校</t>
    <rPh sb="0" eb="2">
      <t>ザイセキ</t>
    </rPh>
    <rPh sb="4" eb="6">
      <t>ガッコウ</t>
    </rPh>
    <phoneticPr fontId="1"/>
  </si>
  <si>
    <t>新規登録</t>
    <rPh sb="0" eb="4">
      <t>シンキトウロク</t>
    </rPh>
    <phoneticPr fontId="1"/>
  </si>
  <si>
    <t>更新</t>
    <rPh sb="0" eb="2">
      <t>コウシン</t>
    </rPh>
    <phoneticPr fontId="1"/>
  </si>
  <si>
    <t>拠点校
顧問
（教員）</t>
    <rPh sb="0" eb="3">
      <t>キョテンコウ</t>
    </rPh>
    <rPh sb="4" eb="6">
      <t>コモン</t>
    </rPh>
    <rPh sb="8" eb="10">
      <t>キョウイン</t>
    </rPh>
    <phoneticPr fontId="10"/>
  </si>
  <si>
    <t>上之郷中</t>
    <rPh sb="0" eb="4">
      <t>カミノゴウチュウ</t>
    </rPh>
    <phoneticPr fontId="1"/>
  </si>
  <si>
    <t>向陽中</t>
    <rPh sb="0" eb="3">
      <t>コウヨウチュウ</t>
    </rPh>
    <phoneticPr fontId="1"/>
  </si>
  <si>
    <t>共和中</t>
    <rPh sb="0" eb="3">
      <t>キョウワチュウ</t>
    </rPh>
    <phoneticPr fontId="1"/>
  </si>
  <si>
    <t>年度</t>
    <rPh sb="0" eb="2">
      <t>ネンド</t>
    </rPh>
    <phoneticPr fontId="1"/>
  </si>
  <si>
    <t>年度リスト</t>
    <rPh sb="0" eb="2">
      <t>ネンド</t>
    </rPh>
    <phoneticPr fontId="1"/>
  </si>
  <si>
    <t>学校名</t>
    <rPh sb="0" eb="3">
      <t>ガッコウメイ</t>
    </rPh>
    <phoneticPr fontId="1"/>
  </si>
  <si>
    <t>会費（A）</t>
    <rPh sb="0" eb="2">
      <t>カイヒ</t>
    </rPh>
    <phoneticPr fontId="1"/>
  </si>
  <si>
    <t>保険料（B）</t>
    <rPh sb="0" eb="3">
      <t>ホケンリョウ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</si>
</sst>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19">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
      <b/>
      <sz val="16"/>
      <color theme="1"/>
      <name val="游ゴシック"/>
      <family val="3"/>
      <charset val="128"/>
      <scheme val="minor"/>
    </font>
    <font>
      <b/>
      <sz val="11"/>
      <color theme="1"/>
      <name val="游ゴシック"/>
      <family val="3"/>
      <charset val="128"/>
      <scheme val="minor"/>
    </font>
    <font>
      <b/>
      <sz val="18"/>
      <color theme="1"/>
      <name val="游ゴシック"/>
      <family val="3"/>
      <charset val="128"/>
      <scheme val="minor"/>
    </font>
    <font>
      <sz val="11"/>
      <color theme="1"/>
      <name val="游ゴシック"/>
      <family val="2"/>
      <scheme val="minor"/>
    </font>
    <font>
      <sz val="9"/>
      <color theme="1"/>
      <name val="游ゴシック"/>
      <family val="2"/>
      <scheme val="minor"/>
    </font>
    <font>
      <sz val="6"/>
      <name val="游ゴシック"/>
      <family val="3"/>
      <charset val="128"/>
      <scheme val="minor"/>
    </font>
    <font>
      <sz val="6"/>
      <color theme="1"/>
      <name val="游ゴシック"/>
      <family val="3"/>
      <charset val="128"/>
      <scheme val="minor"/>
    </font>
    <font>
      <sz val="11"/>
      <name val="游ゴシック"/>
      <family val="3"/>
      <charset val="128"/>
      <scheme val="minor"/>
    </font>
    <font>
      <u/>
      <sz val="11"/>
      <color theme="10"/>
      <name val="游ゴシック"/>
      <family val="2"/>
      <scheme val="minor"/>
    </font>
    <font>
      <sz val="10"/>
      <color theme="1"/>
      <name val="游ゴシック"/>
      <family val="3"/>
      <charset val="128"/>
      <scheme val="minor"/>
    </font>
    <font>
      <sz val="14"/>
      <color theme="1"/>
      <name val="游ゴシック"/>
      <family val="3"/>
      <charset val="128"/>
      <scheme val="minor"/>
    </font>
    <font>
      <sz val="8"/>
      <color theme="1"/>
      <name val="游ゴシック"/>
      <family val="2"/>
      <scheme val="minor"/>
    </font>
    <font>
      <sz val="11"/>
      <name val="EPSON Pゴシック W6"/>
      <family val="3"/>
      <charset val="128"/>
    </font>
    <font>
      <b/>
      <sz val="11"/>
      <color theme="0"/>
      <name val="HG丸ｺﾞｼｯｸM-PRO"/>
      <family val="3"/>
      <charset val="128"/>
    </font>
  </fonts>
  <fills count="6">
    <fill>
      <patternFill patternType="none"/>
    </fill>
    <fill>
      <patternFill patternType="gray125"/>
    </fill>
    <fill>
      <patternFill patternType="solid">
        <fgColor rgb="FFFFFF00"/>
        <bgColor indexed="64"/>
      </patternFill>
    </fill>
    <fill>
      <patternFill patternType="solid">
        <fgColor theme="5" tint="0.59999389629810485"/>
        <bgColor indexed="64"/>
      </patternFill>
    </fill>
    <fill>
      <patternFill patternType="solid">
        <fgColor theme="4" tint="-0.249977111117893"/>
        <bgColor indexed="64"/>
      </patternFill>
    </fill>
    <fill>
      <patternFill patternType="solid">
        <fgColor theme="8" tint="0.59999389629810485"/>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style="thin">
        <color indexed="64"/>
      </top>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thin">
        <color indexed="64"/>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bottom style="dotted">
        <color indexed="64"/>
      </bottom>
      <diagonal/>
    </border>
    <border>
      <left style="medium">
        <color indexed="64"/>
      </left>
      <right style="thin">
        <color indexed="64"/>
      </right>
      <top style="medium">
        <color indexed="64"/>
      </top>
      <bottom/>
      <diagonal/>
    </border>
    <border>
      <left/>
      <right style="medium">
        <color indexed="64"/>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alignment vertical="center"/>
    </xf>
    <xf numFmtId="0" fontId="8" fillId="0" borderId="0"/>
    <xf numFmtId="0" fontId="13" fillId="0" borderId="0" applyNumberFormat="0" applyFill="0" applyBorder="0" applyAlignment="0" applyProtection="0"/>
  </cellStyleXfs>
  <cellXfs count="192">
    <xf numFmtId="0" fontId="0" fillId="0" borderId="0" xfId="0">
      <alignment vertical="center"/>
    </xf>
    <xf numFmtId="3" fontId="0" fillId="0" borderId="0" xfId="0" applyNumberFormat="1">
      <alignment vertical="center"/>
    </xf>
    <xf numFmtId="0" fontId="0" fillId="0" borderId="1" xfId="0" applyBorder="1" applyAlignment="1">
      <alignment horizontal="center" vertical="center" shrinkToFit="1"/>
    </xf>
    <xf numFmtId="3" fontId="0" fillId="0" borderId="1" xfId="0" applyNumberFormat="1" applyBorder="1" applyAlignment="1">
      <alignment horizontal="center" vertical="center" shrinkToFit="1"/>
    </xf>
    <xf numFmtId="0" fontId="0" fillId="0" borderId="0" xfId="0" applyAlignment="1">
      <alignment horizontal="center" vertical="center"/>
    </xf>
    <xf numFmtId="0" fontId="3" fillId="0" borderId="3" xfId="0" applyFont="1" applyBorder="1" applyAlignment="1">
      <alignment horizontal="center" vertical="center" shrinkToFit="1"/>
    </xf>
    <xf numFmtId="3" fontId="3" fillId="0" borderId="3" xfId="0" applyNumberFormat="1" applyFont="1" applyBorder="1" applyAlignment="1">
      <alignment horizontal="center" vertical="center" shrinkToFit="1"/>
    </xf>
    <xf numFmtId="49" fontId="3" fillId="0" borderId="3" xfId="0" applyNumberFormat="1" applyFont="1" applyBorder="1" applyAlignment="1">
      <alignment horizontal="center" vertical="center" shrinkToFit="1"/>
    </xf>
    <xf numFmtId="14" fontId="3" fillId="0" borderId="0" xfId="0" applyNumberFormat="1" applyFont="1" applyAlignment="1">
      <alignment horizontal="center" vertical="center" shrinkToFit="1"/>
    </xf>
    <xf numFmtId="0" fontId="3" fillId="0" borderId="0" xfId="0" applyFont="1" applyAlignment="1">
      <alignment horizontal="left" vertical="center" shrinkToFit="1"/>
    </xf>
    <xf numFmtId="0" fontId="3" fillId="0" borderId="0" xfId="0" applyFont="1" applyAlignment="1">
      <alignment horizontal="center" vertical="center" shrinkToFit="1"/>
    </xf>
    <xf numFmtId="49" fontId="3" fillId="0" borderId="1" xfId="0" applyNumberFormat="1" applyFont="1" applyBorder="1" applyAlignment="1">
      <alignment horizontal="center" vertical="center" shrinkToFit="1"/>
    </xf>
    <xf numFmtId="0" fontId="3" fillId="0" borderId="1" xfId="0" applyFont="1" applyBorder="1" applyAlignment="1">
      <alignment horizontal="center" vertical="center" shrinkToFit="1"/>
    </xf>
    <xf numFmtId="57" fontId="3" fillId="0" borderId="1" xfId="0" applyNumberFormat="1" applyFont="1" applyBorder="1" applyAlignment="1">
      <alignment vertical="center" shrinkToFit="1"/>
    </xf>
    <xf numFmtId="3" fontId="3" fillId="0" borderId="1" xfId="0" applyNumberFormat="1" applyFont="1" applyBorder="1" applyAlignment="1">
      <alignment vertical="center" shrinkToFit="1"/>
    </xf>
    <xf numFmtId="3" fontId="3" fillId="0" borderId="1" xfId="0" applyNumberFormat="1" applyFont="1" applyBorder="1" applyAlignment="1">
      <alignment horizontal="center" vertical="center" shrinkToFit="1"/>
    </xf>
    <xf numFmtId="0" fontId="3" fillId="0" borderId="2" xfId="0" applyFont="1" applyBorder="1" applyAlignment="1">
      <alignment vertical="center" shrinkToFit="1"/>
    </xf>
    <xf numFmtId="49" fontId="3" fillId="0" borderId="1" xfId="0" applyNumberFormat="1" applyFont="1" applyBorder="1" applyAlignment="1">
      <alignment vertical="center" shrinkToFit="1"/>
    </xf>
    <xf numFmtId="0" fontId="3" fillId="0" borderId="0" xfId="0" applyFont="1" applyAlignment="1">
      <alignment vertical="center" shrinkToFit="1"/>
    </xf>
    <xf numFmtId="49" fontId="3" fillId="0" borderId="0" xfId="0" applyNumberFormat="1" applyFont="1" applyAlignment="1">
      <alignment horizontal="center" vertical="center" shrinkToFit="1"/>
    </xf>
    <xf numFmtId="3" fontId="3" fillId="2" borderId="0" xfId="0" applyNumberFormat="1" applyFont="1" applyFill="1" applyAlignment="1">
      <alignment vertical="center" shrinkToFit="1"/>
    </xf>
    <xf numFmtId="3" fontId="3" fillId="0" borderId="0" xfId="0" applyNumberFormat="1" applyFont="1" applyAlignment="1">
      <alignment horizontal="center" vertical="center" shrinkToFit="1"/>
    </xf>
    <xf numFmtId="3" fontId="3" fillId="0" borderId="0" xfId="0" applyNumberFormat="1" applyFont="1" applyAlignment="1">
      <alignment vertical="center" shrinkToFit="1"/>
    </xf>
    <xf numFmtId="49" fontId="3" fillId="0" borderId="0" xfId="0" applyNumberFormat="1" applyFont="1" applyAlignment="1">
      <alignment vertical="center" shrinkToFit="1"/>
    </xf>
    <xf numFmtId="49" fontId="2" fillId="0" borderId="3" xfId="0" applyNumberFormat="1" applyFont="1" applyBorder="1" applyAlignment="1">
      <alignment horizontal="center" vertical="center" shrinkToFit="1"/>
    </xf>
    <xf numFmtId="3" fontId="4" fillId="0" borderId="3" xfId="0" applyNumberFormat="1" applyFont="1" applyBorder="1" applyAlignment="1">
      <alignment horizontal="center" vertical="center" wrapText="1" shrinkToFit="1"/>
    </xf>
    <xf numFmtId="0" fontId="3" fillId="3" borderId="0" xfId="0" applyFont="1" applyFill="1" applyAlignment="1">
      <alignment horizontal="center" vertical="center" shrinkToFit="1"/>
    </xf>
    <xf numFmtId="0" fontId="3" fillId="0" borderId="1" xfId="0" applyFont="1" applyBorder="1" applyAlignment="1">
      <alignment horizontal="left" vertical="center" shrinkToFit="1"/>
    </xf>
    <xf numFmtId="3" fontId="3" fillId="0" borderId="0" xfId="0" applyNumberFormat="1" applyFont="1" applyAlignment="1">
      <alignment horizontal="right" vertical="center" shrinkToFit="1"/>
    </xf>
    <xf numFmtId="3" fontId="3" fillId="2" borderId="0" xfId="0" applyNumberFormat="1" applyFont="1" applyFill="1" applyAlignment="1">
      <alignment horizontal="right" vertical="center" shrinkToFit="1"/>
    </xf>
    <xf numFmtId="0" fontId="3" fillId="2" borderId="0" xfId="0" applyFont="1" applyFill="1" applyAlignment="1">
      <alignment horizontal="right" vertical="center" shrinkToFit="1"/>
    </xf>
    <xf numFmtId="0" fontId="7" fillId="0" borderId="0" xfId="0" applyFont="1" applyAlignment="1">
      <alignment horizontal="right" vertical="center"/>
    </xf>
    <xf numFmtId="49" fontId="2" fillId="0" borderId="1" xfId="0" applyNumberFormat="1" applyFont="1" applyBorder="1" applyAlignment="1">
      <alignment horizontal="center" vertical="center" shrinkToFit="1"/>
    </xf>
    <xf numFmtId="0" fontId="2" fillId="0" borderId="1" xfId="0" applyFont="1" applyBorder="1" applyAlignment="1">
      <alignment horizontal="left" vertical="center" shrinkToFit="1"/>
    </xf>
    <xf numFmtId="0" fontId="2" fillId="0" borderId="1" xfId="0" applyFont="1" applyBorder="1" applyAlignment="1">
      <alignment horizontal="center" vertical="center" shrinkToFit="1"/>
    </xf>
    <xf numFmtId="57" fontId="2" fillId="0" borderId="1" xfId="0" applyNumberFormat="1" applyFont="1" applyBorder="1" applyAlignment="1">
      <alignment vertical="center" shrinkToFit="1"/>
    </xf>
    <xf numFmtId="3" fontId="2" fillId="0" borderId="1" xfId="0" applyNumberFormat="1" applyFont="1" applyBorder="1" applyAlignment="1">
      <alignment vertical="center" shrinkToFit="1"/>
    </xf>
    <xf numFmtId="3" fontId="2" fillId="0" borderId="1" xfId="0" applyNumberFormat="1" applyFont="1" applyBorder="1" applyAlignment="1">
      <alignment horizontal="center" vertical="center" shrinkToFit="1"/>
    </xf>
    <xf numFmtId="0" fontId="2" fillId="0" borderId="2" xfId="0" applyFont="1" applyBorder="1" applyAlignment="1">
      <alignment vertical="center" shrinkToFit="1"/>
    </xf>
    <xf numFmtId="49" fontId="2" fillId="0" borderId="1" xfId="0" applyNumberFormat="1" applyFont="1" applyBorder="1" applyAlignment="1">
      <alignment vertical="center" shrinkToFit="1"/>
    </xf>
    <xf numFmtId="0" fontId="2" fillId="0" borderId="0" xfId="0" applyFont="1" applyAlignment="1">
      <alignment vertical="center" shrinkToFit="1"/>
    </xf>
    <xf numFmtId="49" fontId="6" fillId="0" borderId="1" xfId="0" applyNumberFormat="1" applyFont="1" applyBorder="1" applyAlignment="1">
      <alignment horizontal="center" vertical="center" shrinkToFit="1"/>
    </xf>
    <xf numFmtId="0" fontId="6" fillId="0" borderId="1" xfId="0" applyFont="1" applyBorder="1" applyAlignment="1">
      <alignment horizontal="left" vertical="center" shrinkToFit="1"/>
    </xf>
    <xf numFmtId="0" fontId="6" fillId="0" borderId="1" xfId="0" applyFont="1" applyBorder="1" applyAlignment="1">
      <alignment horizontal="center" vertical="center" shrinkToFit="1"/>
    </xf>
    <xf numFmtId="57" fontId="6" fillId="0" borderId="1" xfId="0" applyNumberFormat="1" applyFont="1" applyBorder="1" applyAlignment="1">
      <alignment vertical="center" shrinkToFit="1"/>
    </xf>
    <xf numFmtId="3" fontId="6" fillId="0" borderId="1" xfId="0" applyNumberFormat="1" applyFont="1" applyBorder="1" applyAlignment="1">
      <alignment vertical="center" shrinkToFit="1"/>
    </xf>
    <xf numFmtId="3" fontId="6" fillId="0" borderId="1" xfId="0" applyNumberFormat="1" applyFont="1" applyBorder="1" applyAlignment="1">
      <alignment horizontal="center" vertical="center" shrinkToFit="1"/>
    </xf>
    <xf numFmtId="0" fontId="6" fillId="0" borderId="2" xfId="0" applyFont="1" applyBorder="1" applyAlignment="1">
      <alignment vertical="center" shrinkToFit="1"/>
    </xf>
    <xf numFmtId="49" fontId="6" fillId="0" borderId="1" xfId="0" applyNumberFormat="1" applyFont="1" applyBorder="1" applyAlignment="1">
      <alignment vertical="center" shrinkToFit="1"/>
    </xf>
    <xf numFmtId="0" fontId="6" fillId="0" borderId="0" xfId="0" applyFont="1" applyAlignment="1">
      <alignment vertical="center" shrinkToFit="1"/>
    </xf>
    <xf numFmtId="0" fontId="7" fillId="0" borderId="0" xfId="0" applyFont="1" applyAlignment="1">
      <alignment vertical="center" shrinkToFit="1"/>
    </xf>
    <xf numFmtId="49" fontId="3" fillId="0" borderId="8" xfId="0" applyNumberFormat="1" applyFont="1" applyBorder="1" applyAlignment="1">
      <alignment horizontal="center" vertical="center" shrinkToFit="1"/>
    </xf>
    <xf numFmtId="0" fontId="8" fillId="0" borderId="0" xfId="1"/>
    <xf numFmtId="0" fontId="9" fillId="0" borderId="0" xfId="1" applyFont="1"/>
    <xf numFmtId="0" fontId="2" fillId="0" borderId="0" xfId="1" applyFont="1"/>
    <xf numFmtId="0" fontId="9" fillId="0" borderId="0" xfId="1" applyFont="1" applyAlignment="1">
      <alignment vertical="center"/>
    </xf>
    <xf numFmtId="0" fontId="8" fillId="0" borderId="12" xfId="1" applyBorder="1" applyAlignment="1">
      <alignment horizontal="left" vertical="center"/>
    </xf>
    <xf numFmtId="0" fontId="8" fillId="0" borderId="10" xfId="1" applyBorder="1" applyAlignment="1" applyProtection="1">
      <alignment horizontal="center" vertical="center"/>
      <protection locked="0"/>
    </xf>
    <xf numFmtId="0" fontId="8" fillId="0" borderId="15" xfId="1" applyBorder="1" applyAlignment="1">
      <alignment horizontal="left" vertical="center"/>
    </xf>
    <xf numFmtId="0" fontId="9" fillId="0" borderId="16" xfId="1" applyFont="1" applyBorder="1" applyAlignment="1" applyProtection="1">
      <alignment horizontal="center" vertical="center"/>
      <protection locked="0"/>
    </xf>
    <xf numFmtId="0" fontId="11" fillId="0" borderId="21" xfId="1" applyFont="1" applyBorder="1" applyAlignment="1">
      <alignment horizontal="right" vertical="center"/>
    </xf>
    <xf numFmtId="0" fontId="11" fillId="0" borderId="17" xfId="1" applyFont="1" applyBorder="1" applyAlignment="1" applyProtection="1">
      <alignment horizontal="right" vertical="center"/>
      <protection locked="0"/>
    </xf>
    <xf numFmtId="0" fontId="11" fillId="0" borderId="1" xfId="1" applyFont="1" applyBorder="1" applyAlignment="1" applyProtection="1">
      <alignment horizontal="right" vertical="center"/>
      <protection locked="0"/>
    </xf>
    <xf numFmtId="0" fontId="9" fillId="0" borderId="22" xfId="1" applyFont="1" applyBorder="1" applyAlignment="1">
      <alignment horizontal="center" vertical="center"/>
    </xf>
    <xf numFmtId="0" fontId="9" fillId="0" borderId="1" xfId="1" applyFont="1" applyBorder="1" applyAlignment="1">
      <alignment horizontal="center" vertical="center"/>
    </xf>
    <xf numFmtId="0" fontId="8" fillId="0" borderId="21" xfId="1" applyBorder="1" applyAlignment="1">
      <alignment horizontal="center" vertical="center"/>
    </xf>
    <xf numFmtId="0" fontId="9" fillId="0" borderId="17" xfId="1" applyFont="1" applyBorder="1" applyAlignment="1" applyProtection="1">
      <alignment horizontal="center" vertical="center"/>
      <protection locked="0"/>
    </xf>
    <xf numFmtId="0" fontId="9" fillId="0" borderId="1" xfId="1" applyFont="1" applyBorder="1" applyAlignment="1" applyProtection="1">
      <alignment horizontal="center" vertical="center"/>
      <protection locked="0"/>
    </xf>
    <xf numFmtId="0" fontId="12" fillId="0" borderId="22" xfId="1" applyFont="1" applyBorder="1" applyAlignment="1">
      <alignment horizontal="center" vertical="center" wrapText="1"/>
    </xf>
    <xf numFmtId="0" fontId="8" fillId="0" borderId="22" xfId="1" applyBorder="1" applyAlignment="1">
      <alignment horizontal="center" vertical="center" wrapText="1"/>
    </xf>
    <xf numFmtId="0" fontId="8" fillId="0" borderId="1" xfId="1" applyBorder="1" applyAlignment="1">
      <alignment horizontal="center" vertical="center" wrapText="1"/>
    </xf>
    <xf numFmtId="0" fontId="8" fillId="0" borderId="27" xfId="1" applyBorder="1" applyAlignment="1">
      <alignment horizontal="center" vertical="center" wrapText="1"/>
    </xf>
    <xf numFmtId="0" fontId="8" fillId="0" borderId="29" xfId="1" applyBorder="1" applyAlignment="1">
      <alignment horizontal="center" vertical="center" wrapText="1"/>
    </xf>
    <xf numFmtId="0" fontId="8" fillId="0" borderId="1" xfId="1" applyBorder="1" applyAlignment="1">
      <alignment horizontal="center" vertical="center"/>
    </xf>
    <xf numFmtId="0" fontId="8" fillId="0" borderId="35" xfId="1" applyBorder="1" applyAlignment="1">
      <alignment horizontal="center"/>
    </xf>
    <xf numFmtId="0" fontId="8" fillId="0" borderId="5" xfId="1" applyBorder="1" applyAlignment="1">
      <alignment horizontal="center"/>
    </xf>
    <xf numFmtId="0" fontId="8" fillId="0" borderId="4" xfId="1" applyBorder="1" applyAlignment="1" applyProtection="1">
      <alignment horizontal="left" vertical="center"/>
      <protection locked="0"/>
    </xf>
    <xf numFmtId="0" fontId="8" fillId="0" borderId="2" xfId="1" applyBorder="1" applyAlignment="1">
      <alignment horizontal="center" vertical="center"/>
    </xf>
    <xf numFmtId="0" fontId="2" fillId="0" borderId="42" xfId="1" applyFont="1" applyBorder="1" applyAlignment="1">
      <alignment horizontal="center" vertical="center"/>
    </xf>
    <xf numFmtId="0" fontId="8" fillId="0" borderId="0" xfId="1" applyAlignment="1">
      <alignment horizontal="left"/>
    </xf>
    <xf numFmtId="0" fontId="2" fillId="0" borderId="53" xfId="1" applyFont="1" applyBorder="1" applyAlignment="1">
      <alignment horizontal="center" vertical="center"/>
    </xf>
    <xf numFmtId="0" fontId="8" fillId="0" borderId="8" xfId="1" applyBorder="1" applyAlignment="1" applyProtection="1">
      <alignment horizontal="right" vertical="center"/>
      <protection locked="0"/>
    </xf>
    <xf numFmtId="0" fontId="8" fillId="0" borderId="60" xfId="1" applyBorder="1" applyAlignment="1" applyProtection="1">
      <alignment horizontal="right" vertical="center"/>
      <protection locked="0"/>
    </xf>
    <xf numFmtId="0" fontId="8" fillId="0" borderId="7" xfId="1" applyBorder="1" applyAlignment="1">
      <alignment horizontal="center" vertical="center"/>
    </xf>
    <xf numFmtId="0" fontId="8" fillId="0" borderId="7" xfId="1" applyBorder="1" applyAlignment="1">
      <alignment vertical="center"/>
    </xf>
    <xf numFmtId="0" fontId="8" fillId="0" borderId="0" xfId="1" applyAlignment="1">
      <alignment horizontal="center" shrinkToFit="1"/>
    </xf>
    <xf numFmtId="0" fontId="8" fillId="0" borderId="0" xfId="1" applyAlignment="1">
      <alignment horizontal="center"/>
    </xf>
    <xf numFmtId="0" fontId="15" fillId="0" borderId="0" xfId="1" applyFont="1" applyAlignment="1">
      <alignment horizontal="center" vertical="center"/>
    </xf>
    <xf numFmtId="0" fontId="8" fillId="0" borderId="0" xfId="1" applyAlignment="1" applyProtection="1">
      <alignment horizontal="right" vertical="center"/>
      <protection locked="0"/>
    </xf>
    <xf numFmtId="0" fontId="8" fillId="0" borderId="0" xfId="1" applyAlignment="1" applyProtection="1">
      <alignment horizontal="left" vertical="center"/>
      <protection locked="0"/>
    </xf>
    <xf numFmtId="0" fontId="11" fillId="0" borderId="0" xfId="1" applyFont="1" applyAlignment="1" applyProtection="1">
      <alignment horizontal="left"/>
      <protection locked="0"/>
    </xf>
    <xf numFmtId="0" fontId="8" fillId="0" borderId="0" xfId="1" applyAlignment="1" applyProtection="1">
      <alignment horizontal="center" vertical="center"/>
      <protection locked="0"/>
    </xf>
    <xf numFmtId="0" fontId="12" fillId="0" borderId="0" xfId="1" applyFont="1" applyAlignment="1" applyProtection="1">
      <alignment horizontal="left" vertical="center"/>
      <protection locked="0"/>
    </xf>
    <xf numFmtId="0" fontId="8" fillId="0" borderId="0" xfId="1" applyAlignment="1">
      <alignment horizontal="center" vertical="center"/>
    </xf>
    <xf numFmtId="0" fontId="11" fillId="0" borderId="0" xfId="1" applyFont="1" applyAlignment="1">
      <alignment horizontal="right" vertical="center"/>
    </xf>
    <xf numFmtId="0" fontId="8" fillId="0" borderId="0" xfId="1" applyAlignment="1">
      <alignment horizontal="left" vertical="center"/>
    </xf>
    <xf numFmtId="0" fontId="2" fillId="0" borderId="0" xfId="1" applyFont="1" applyAlignment="1">
      <alignment horizontal="center"/>
    </xf>
    <xf numFmtId="0" fontId="9" fillId="0" borderId="0" xfId="1" applyFont="1" applyAlignment="1">
      <alignment horizontal="left" vertical="center"/>
    </xf>
    <xf numFmtId="0" fontId="16" fillId="0" borderId="0" xfId="1" applyFont="1" applyAlignment="1">
      <alignment vertical="center"/>
    </xf>
    <xf numFmtId="0" fontId="5" fillId="0" borderId="4" xfId="0" applyFont="1" applyBorder="1" applyAlignment="1">
      <alignment vertical="center" shrinkToFit="1"/>
    </xf>
    <xf numFmtId="0" fontId="5" fillId="0" borderId="5" xfId="0" applyFont="1" applyBorder="1" applyAlignment="1">
      <alignment vertical="center" shrinkToFit="1"/>
    </xf>
    <xf numFmtId="0" fontId="5" fillId="0" borderId="6" xfId="0" applyFont="1" applyBorder="1" applyAlignment="1">
      <alignment vertical="center" shrinkToFit="1"/>
    </xf>
    <xf numFmtId="49" fontId="2" fillId="0" borderId="48" xfId="0" applyNumberFormat="1" applyFont="1" applyBorder="1" applyAlignment="1">
      <alignment horizontal="center" vertical="center" shrinkToFit="1"/>
    </xf>
    <xf numFmtId="0" fontId="3" fillId="0" borderId="13" xfId="0" applyFont="1" applyBorder="1" applyAlignment="1">
      <alignment horizontal="center" vertical="center" shrinkToFit="1"/>
    </xf>
    <xf numFmtId="49" fontId="18" fillId="4" borderId="1" xfId="0" applyNumberFormat="1" applyFont="1" applyFill="1" applyBorder="1" applyAlignment="1">
      <alignment horizontal="center" vertical="center" shrinkToFit="1"/>
    </xf>
    <xf numFmtId="0" fontId="3" fillId="0" borderId="1" xfId="0" applyFont="1" applyBorder="1" applyAlignment="1" applyProtection="1">
      <alignment horizontal="center" vertical="center" shrinkToFit="1"/>
      <protection locked="0"/>
    </xf>
    <xf numFmtId="49" fontId="17" fillId="5" borderId="1" xfId="0" applyNumberFormat="1" applyFont="1" applyFill="1" applyBorder="1" applyAlignment="1" applyProtection="1">
      <alignment horizontal="center" vertical="center" shrinkToFit="1"/>
      <protection locked="0"/>
    </xf>
    <xf numFmtId="49" fontId="3" fillId="0" borderId="1" xfId="0" applyNumberFormat="1" applyFont="1" applyBorder="1" applyAlignment="1" applyProtection="1">
      <alignment horizontal="center" vertical="center" shrinkToFit="1"/>
      <protection locked="0"/>
    </xf>
    <xf numFmtId="0" fontId="3" fillId="0" borderId="1" xfId="0" applyFont="1" applyBorder="1" applyAlignment="1" applyProtection="1">
      <alignment horizontal="left" vertical="center" shrinkToFit="1"/>
      <protection locked="0"/>
    </xf>
    <xf numFmtId="176" fontId="3" fillId="0" borderId="1" xfId="0" applyNumberFormat="1" applyFont="1" applyBorder="1" applyAlignment="1" applyProtection="1">
      <alignment horizontal="center" vertical="center" shrinkToFit="1"/>
      <protection locked="0"/>
    </xf>
    <xf numFmtId="0" fontId="3" fillId="5" borderId="1" xfId="0" applyFont="1" applyFill="1" applyBorder="1" applyAlignment="1">
      <alignment horizontal="center" vertical="center" shrinkToFit="1"/>
    </xf>
    <xf numFmtId="0" fontId="3" fillId="5" borderId="2" xfId="0" applyFont="1" applyFill="1" applyBorder="1" applyAlignment="1">
      <alignment vertical="center" shrinkToFit="1"/>
    </xf>
    <xf numFmtId="3" fontId="3" fillId="0" borderId="1" xfId="0" applyNumberFormat="1" applyFont="1" applyBorder="1" applyAlignment="1" applyProtection="1">
      <alignment vertical="center" shrinkToFit="1"/>
      <protection locked="0"/>
    </xf>
    <xf numFmtId="3" fontId="3" fillId="0" borderId="1" xfId="0" applyNumberFormat="1" applyFont="1" applyBorder="1" applyAlignment="1" applyProtection="1">
      <alignment horizontal="center" vertical="center" shrinkToFit="1"/>
      <protection locked="0"/>
    </xf>
    <xf numFmtId="0" fontId="3" fillId="0" borderId="1" xfId="0" applyFont="1" applyBorder="1" applyAlignment="1" applyProtection="1">
      <alignment vertical="center" shrinkToFit="1"/>
      <protection locked="0"/>
    </xf>
    <xf numFmtId="49" fontId="3" fillId="0" borderId="1" xfId="0" applyNumberFormat="1" applyFont="1" applyBorder="1" applyAlignment="1" applyProtection="1">
      <alignment vertical="center" shrinkToFit="1"/>
      <protection locked="0"/>
    </xf>
    <xf numFmtId="0" fontId="8" fillId="0" borderId="0" xfId="1" applyAlignment="1">
      <alignment horizontal="center"/>
    </xf>
    <xf numFmtId="0" fontId="15" fillId="0" borderId="45" xfId="1" applyFont="1" applyBorder="1" applyAlignment="1">
      <alignment horizontal="center" vertical="center"/>
    </xf>
    <xf numFmtId="0" fontId="11" fillId="0" borderId="46" xfId="1" applyFont="1" applyBorder="1" applyAlignment="1" applyProtection="1">
      <alignment horizontal="left" wrapText="1"/>
      <protection locked="0"/>
    </xf>
    <xf numFmtId="0" fontId="11" fillId="0" borderId="45" xfId="1" applyFont="1" applyBorder="1" applyAlignment="1" applyProtection="1">
      <alignment horizontal="left"/>
      <protection locked="0"/>
    </xf>
    <xf numFmtId="0" fontId="11" fillId="0" borderId="44" xfId="1" applyFont="1" applyBorder="1" applyAlignment="1" applyProtection="1">
      <alignment horizontal="left"/>
      <protection locked="0"/>
    </xf>
    <xf numFmtId="0" fontId="11" fillId="0" borderId="41" xfId="1" applyFont="1" applyBorder="1" applyAlignment="1" applyProtection="1">
      <alignment horizontal="left" vertical="center"/>
      <protection locked="0"/>
    </xf>
    <xf numFmtId="0" fontId="8" fillId="0" borderId="40" xfId="1" applyBorder="1" applyAlignment="1" applyProtection="1">
      <alignment horizontal="left" vertical="center"/>
      <protection locked="0"/>
    </xf>
    <xf numFmtId="0" fontId="8" fillId="0" borderId="39" xfId="1" applyBorder="1" applyAlignment="1" applyProtection="1">
      <alignment horizontal="left" vertical="center"/>
      <protection locked="0"/>
    </xf>
    <xf numFmtId="0" fontId="8" fillId="0" borderId="34" xfId="1" applyBorder="1" applyAlignment="1" applyProtection="1">
      <alignment horizontal="left" vertical="center"/>
      <protection locked="0"/>
    </xf>
    <xf numFmtId="0" fontId="8" fillId="0" borderId="33" xfId="1" applyBorder="1" applyAlignment="1" applyProtection="1">
      <alignment horizontal="left" vertical="center"/>
      <protection locked="0"/>
    </xf>
    <xf numFmtId="0" fontId="8" fillId="0" borderId="32" xfId="1" applyBorder="1" applyAlignment="1" applyProtection="1">
      <alignment horizontal="left" vertical="center"/>
      <protection locked="0"/>
    </xf>
    <xf numFmtId="0" fontId="8" fillId="0" borderId="43" xfId="1" applyBorder="1" applyAlignment="1">
      <alignment horizontal="center" vertical="center" wrapText="1"/>
    </xf>
    <xf numFmtId="0" fontId="8" fillId="0" borderId="31" xfId="1" applyBorder="1" applyAlignment="1">
      <alignment horizontal="center" vertical="center"/>
    </xf>
    <xf numFmtId="0" fontId="8" fillId="0" borderId="47" xfId="1" applyBorder="1" applyAlignment="1">
      <alignment horizontal="center" vertical="center"/>
    </xf>
    <xf numFmtId="0" fontId="8" fillId="0" borderId="30" xfId="1" applyBorder="1" applyAlignment="1">
      <alignment horizontal="center" vertical="center"/>
    </xf>
    <xf numFmtId="0" fontId="8" fillId="0" borderId="38" xfId="1" applyBorder="1" applyAlignment="1" applyProtection="1">
      <alignment horizontal="left" vertical="center"/>
      <protection locked="0"/>
    </xf>
    <xf numFmtId="0" fontId="8" fillId="0" borderId="37" xfId="1" applyBorder="1" applyAlignment="1" applyProtection="1">
      <alignment horizontal="left" vertical="center"/>
      <protection locked="0"/>
    </xf>
    <xf numFmtId="0" fontId="8" fillId="0" borderId="36" xfId="1" applyBorder="1" applyAlignment="1" applyProtection="1">
      <alignment horizontal="left" vertical="center"/>
      <protection locked="0"/>
    </xf>
    <xf numFmtId="0" fontId="8" fillId="0" borderId="22" xfId="1" applyBorder="1" applyAlignment="1">
      <alignment horizontal="center" vertical="center"/>
    </xf>
    <xf numFmtId="0" fontId="8" fillId="0" borderId="2" xfId="1" applyBorder="1" applyAlignment="1">
      <alignment horizontal="center" vertical="center"/>
    </xf>
    <xf numFmtId="0" fontId="8" fillId="0" borderId="60" xfId="1" applyBorder="1" applyAlignment="1" applyProtection="1">
      <alignment horizontal="center" vertical="center"/>
      <protection locked="0"/>
    </xf>
    <xf numFmtId="0" fontId="8" fillId="0" borderId="62" xfId="1" applyBorder="1" applyAlignment="1" applyProtection="1">
      <alignment horizontal="center" vertical="center"/>
      <protection locked="0"/>
    </xf>
    <xf numFmtId="0" fontId="8" fillId="0" borderId="41" xfId="1" applyBorder="1" applyAlignment="1" applyProtection="1">
      <alignment horizontal="left" vertical="center"/>
      <protection locked="0"/>
    </xf>
    <xf numFmtId="0" fontId="8" fillId="0" borderId="57" xfId="1" applyBorder="1" applyAlignment="1" applyProtection="1">
      <alignment horizontal="left" vertical="center"/>
      <protection locked="0"/>
    </xf>
    <xf numFmtId="0" fontId="8" fillId="0" borderId="56" xfId="1" applyBorder="1" applyAlignment="1" applyProtection="1">
      <alignment horizontal="left" vertical="center"/>
      <protection locked="0"/>
    </xf>
    <xf numFmtId="0" fontId="8" fillId="0" borderId="55" xfId="1" applyBorder="1" applyAlignment="1" applyProtection="1">
      <alignment horizontal="left" vertical="center"/>
      <protection locked="0"/>
    </xf>
    <xf numFmtId="0" fontId="8" fillId="0" borderId="52" xfId="1" applyBorder="1" applyAlignment="1" applyProtection="1">
      <alignment horizontal="left" vertical="center"/>
      <protection locked="0"/>
    </xf>
    <xf numFmtId="0" fontId="8" fillId="0" borderId="51" xfId="1" applyBorder="1" applyAlignment="1" applyProtection="1">
      <alignment horizontal="left" vertical="center"/>
      <protection locked="0"/>
    </xf>
    <xf numFmtId="0" fontId="8" fillId="0" borderId="50" xfId="1" applyBorder="1" applyAlignment="1" applyProtection="1">
      <alignment horizontal="left" vertical="center"/>
      <protection locked="0"/>
    </xf>
    <xf numFmtId="0" fontId="8" fillId="0" borderId="61" xfId="1" applyBorder="1" applyAlignment="1" applyProtection="1">
      <alignment horizontal="center" vertical="center"/>
      <protection locked="0"/>
    </xf>
    <xf numFmtId="0" fontId="8" fillId="0" borderId="17" xfId="1" applyBorder="1" applyAlignment="1" applyProtection="1">
      <alignment horizontal="left" vertical="center"/>
      <protection locked="0"/>
    </xf>
    <xf numFmtId="0" fontId="8" fillId="0" borderId="16" xfId="1" applyBorder="1" applyAlignment="1" applyProtection="1">
      <alignment horizontal="left" vertical="center"/>
      <protection locked="0"/>
    </xf>
    <xf numFmtId="0" fontId="8" fillId="0" borderId="15" xfId="1" applyBorder="1" applyAlignment="1" applyProtection="1">
      <alignment horizontal="left" vertical="center"/>
      <protection locked="0"/>
    </xf>
    <xf numFmtId="0" fontId="13" fillId="0" borderId="9" xfId="2" applyBorder="1" applyAlignment="1" applyProtection="1">
      <alignment horizontal="left" vertical="center"/>
      <protection locked="0"/>
    </xf>
    <xf numFmtId="0" fontId="8" fillId="0" borderId="10" xfId="1" applyBorder="1" applyAlignment="1" applyProtection="1">
      <alignment horizontal="left" vertical="center"/>
      <protection locked="0"/>
    </xf>
    <xf numFmtId="0" fontId="8" fillId="0" borderId="12" xfId="1" applyBorder="1" applyAlignment="1" applyProtection="1">
      <alignment horizontal="left" vertical="center"/>
      <protection locked="0"/>
    </xf>
    <xf numFmtId="0" fontId="8" fillId="0" borderId="9" xfId="1" applyBorder="1" applyAlignment="1" applyProtection="1">
      <alignment horizontal="center" vertical="center"/>
      <protection locked="0"/>
    </xf>
    <xf numFmtId="0" fontId="8" fillId="0" borderId="10" xfId="1" applyBorder="1" applyAlignment="1" applyProtection="1">
      <alignment horizontal="center" vertical="center"/>
      <protection locked="0"/>
    </xf>
    <xf numFmtId="0" fontId="8" fillId="0" borderId="12" xfId="1" applyBorder="1" applyAlignment="1" applyProtection="1">
      <alignment horizontal="center" vertical="center"/>
      <protection locked="0"/>
    </xf>
    <xf numFmtId="0" fontId="13" fillId="0" borderId="17" xfId="2" applyBorder="1" applyAlignment="1" applyProtection="1">
      <alignment horizontal="left" vertical="center"/>
      <protection locked="0"/>
    </xf>
    <xf numFmtId="0" fontId="9" fillId="0" borderId="28" xfId="1" applyFont="1" applyBorder="1" applyAlignment="1">
      <alignment horizontal="center" vertical="center"/>
    </xf>
    <xf numFmtId="0" fontId="9" fillId="0" borderId="59" xfId="1" applyFont="1" applyBorder="1" applyAlignment="1">
      <alignment horizontal="center" vertical="center"/>
    </xf>
    <xf numFmtId="0" fontId="8" fillId="0" borderId="14" xfId="1" applyBorder="1" applyAlignment="1">
      <alignment horizontal="center" vertical="center"/>
    </xf>
    <xf numFmtId="0" fontId="8" fillId="0" borderId="58" xfId="1" applyBorder="1" applyAlignment="1">
      <alignment horizontal="center" vertical="center"/>
    </xf>
    <xf numFmtId="0" fontId="8" fillId="0" borderId="54" xfId="1" applyBorder="1" applyAlignment="1">
      <alignment horizontal="center" vertical="center"/>
    </xf>
    <xf numFmtId="0" fontId="8" fillId="0" borderId="49" xfId="1" applyBorder="1" applyAlignment="1">
      <alignment horizontal="center" vertical="center"/>
    </xf>
    <xf numFmtId="0" fontId="8" fillId="0" borderId="48" xfId="1" applyBorder="1" applyAlignment="1">
      <alignment horizontal="center" vertical="center"/>
    </xf>
    <xf numFmtId="0" fontId="8" fillId="0" borderId="1" xfId="1" applyBorder="1" applyAlignment="1">
      <alignment horizontal="center" vertical="center"/>
    </xf>
    <xf numFmtId="0" fontId="9" fillId="0" borderId="0" xfId="1" applyFont="1" applyAlignment="1">
      <alignment horizontal="left" vertical="center"/>
    </xf>
    <xf numFmtId="0" fontId="2" fillId="0" borderId="0" xfId="1" applyFont="1" applyAlignment="1">
      <alignment horizontal="center"/>
    </xf>
    <xf numFmtId="0" fontId="12" fillId="0" borderId="17" xfId="1" applyFont="1" applyBorder="1" applyAlignment="1" applyProtection="1">
      <alignment horizontal="left" vertical="center"/>
      <protection locked="0"/>
    </xf>
    <xf numFmtId="0" fontId="12" fillId="0" borderId="16" xfId="1" applyFont="1" applyBorder="1" applyAlignment="1" applyProtection="1">
      <alignment horizontal="left" vertical="center"/>
      <protection locked="0"/>
    </xf>
    <xf numFmtId="0" fontId="12" fillId="0" borderId="15" xfId="1" applyFont="1" applyBorder="1" applyAlignment="1" applyProtection="1">
      <alignment horizontal="left" vertical="center"/>
      <protection locked="0"/>
    </xf>
    <xf numFmtId="0" fontId="8" fillId="0" borderId="23" xfId="1" applyBorder="1" applyAlignment="1">
      <alignment horizontal="center" vertical="center"/>
    </xf>
    <xf numFmtId="0" fontId="8" fillId="0" borderId="19" xfId="1" applyBorder="1" applyAlignment="1">
      <alignment horizontal="center" vertical="center"/>
    </xf>
    <xf numFmtId="0" fontId="8" fillId="0" borderId="13" xfId="1" applyBorder="1" applyAlignment="1">
      <alignment horizontal="center" vertical="center"/>
    </xf>
    <xf numFmtId="0" fontId="9" fillId="0" borderId="1" xfId="1" applyFont="1" applyBorder="1" applyAlignment="1">
      <alignment horizontal="center" vertical="center" wrapText="1"/>
    </xf>
    <xf numFmtId="0" fontId="9" fillId="0" borderId="22" xfId="1" applyFont="1" applyBorder="1" applyAlignment="1">
      <alignment horizontal="center" vertical="center" wrapText="1"/>
    </xf>
    <xf numFmtId="0" fontId="9" fillId="0" borderId="22" xfId="1" applyFont="1" applyBorder="1" applyAlignment="1">
      <alignment horizontal="center" vertical="center"/>
    </xf>
    <xf numFmtId="0" fontId="9" fillId="0" borderId="9" xfId="1" applyFont="1" applyBorder="1" applyAlignment="1">
      <alignment horizontal="left" vertical="center"/>
    </xf>
    <xf numFmtId="0" fontId="9" fillId="0" borderId="11" xfId="1" applyFont="1" applyBorder="1" applyAlignment="1">
      <alignment horizontal="left" vertical="center"/>
    </xf>
    <xf numFmtId="0" fontId="9" fillId="0" borderId="17" xfId="1" applyFont="1" applyBorder="1" applyAlignment="1">
      <alignment horizontal="left" vertical="center"/>
    </xf>
    <xf numFmtId="0" fontId="9" fillId="0" borderId="18" xfId="1" applyFont="1" applyBorder="1" applyAlignment="1">
      <alignment horizontal="left" vertical="center"/>
    </xf>
    <xf numFmtId="0" fontId="9" fillId="0" borderId="17" xfId="1" applyFont="1" applyBorder="1" applyAlignment="1" applyProtection="1">
      <alignment horizontal="center" vertical="center"/>
      <protection locked="0"/>
    </xf>
    <xf numFmtId="0" fontId="9" fillId="0" borderId="16" xfId="1" applyFont="1" applyBorder="1" applyAlignment="1" applyProtection="1">
      <alignment horizontal="center" vertical="center"/>
      <protection locked="0"/>
    </xf>
    <xf numFmtId="0" fontId="8" fillId="0" borderId="28" xfId="1" applyBorder="1" applyAlignment="1">
      <alignment horizontal="center" vertical="center"/>
    </xf>
    <xf numFmtId="0" fontId="8" fillId="0" borderId="20" xfId="1" applyBorder="1" applyAlignment="1">
      <alignment horizontal="center" vertical="center"/>
    </xf>
    <xf numFmtId="0" fontId="8" fillId="0" borderId="26" xfId="1" applyBorder="1" applyAlignment="1" applyProtection="1">
      <alignment horizontal="left" vertical="center"/>
      <protection locked="0"/>
    </xf>
    <xf numFmtId="0" fontId="8" fillId="0" borderId="25" xfId="1" applyBorder="1" applyAlignment="1" applyProtection="1">
      <alignment horizontal="left" vertical="center"/>
      <protection locked="0"/>
    </xf>
    <xf numFmtId="0" fontId="8" fillId="0" borderId="24" xfId="1" applyBorder="1" applyAlignment="1" applyProtection="1">
      <alignment horizontal="left" vertical="center"/>
      <protection locked="0"/>
    </xf>
    <xf numFmtId="0" fontId="11" fillId="0" borderId="9" xfId="1" applyFont="1" applyBorder="1" applyAlignment="1" applyProtection="1">
      <alignment horizontal="left" wrapText="1"/>
      <protection locked="0"/>
    </xf>
    <xf numFmtId="0" fontId="11" fillId="0" borderId="10" xfId="1" applyFont="1" applyBorder="1" applyAlignment="1" applyProtection="1">
      <alignment horizontal="left"/>
      <protection locked="0"/>
    </xf>
    <xf numFmtId="0" fontId="11" fillId="0" borderId="12" xfId="1" applyFont="1" applyBorder="1" applyAlignment="1" applyProtection="1">
      <alignment horizontal="left"/>
      <protection locked="0"/>
    </xf>
    <xf numFmtId="0" fontId="5" fillId="0" borderId="9"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11" xfId="0" applyFont="1" applyBorder="1" applyAlignment="1">
      <alignment horizontal="center" vertical="center" shrinkToFit="1"/>
    </xf>
  </cellXfs>
  <cellStyles count="3">
    <cellStyle name="ハイパーリンク" xfId="2" builtinId="8"/>
    <cellStyle name="標準" xfId="0" builtinId="0"/>
    <cellStyle name="標準 2" xfId="1" xr:uid="{1C19F584-041D-46F0-941D-4CAF234424A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0</xdr:colOff>
      <xdr:row>1</xdr:row>
      <xdr:rowOff>66674</xdr:rowOff>
    </xdr:from>
    <xdr:to>
      <xdr:col>17</xdr:col>
      <xdr:colOff>333375</xdr:colOff>
      <xdr:row>12</xdr:row>
      <xdr:rowOff>209549</xdr:rowOff>
    </xdr:to>
    <xdr:sp macro="" textlink="">
      <xdr:nvSpPr>
        <xdr:cNvPr id="2" name="吹き出し: 角を丸めた四角形 1">
          <a:extLst>
            <a:ext uri="{FF2B5EF4-FFF2-40B4-BE49-F238E27FC236}">
              <a16:creationId xmlns:a16="http://schemas.microsoft.com/office/drawing/2014/main" id="{3919C7BD-4BDE-4876-B633-9D2632DC898F}"/>
            </a:ext>
          </a:extLst>
        </xdr:cNvPr>
        <xdr:cNvSpPr/>
      </xdr:nvSpPr>
      <xdr:spPr>
        <a:xfrm>
          <a:off x="7724775" y="257174"/>
          <a:ext cx="4448175" cy="3590925"/>
        </a:xfrm>
        <a:prstGeom prst="wedgeRoundRectCallout">
          <a:avLst>
            <a:gd name="adj1" fmla="val -76528"/>
            <a:gd name="adj2" fmla="val -48761"/>
            <a:gd name="adj3" fmla="val 16667"/>
          </a:avLst>
        </a:prstGeom>
        <a:solidFill>
          <a:schemeClr val="accent2">
            <a:lumMod val="20000"/>
            <a:lumOff val="8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a:t>申請書は、保護者役員が交代する</a:t>
          </a:r>
          <a:r>
            <a:rPr kumimoji="1" lang="ja-JP" altLang="en-US" sz="1400" b="1">
              <a:solidFill>
                <a:srgbClr val="FF0000"/>
              </a:solidFill>
            </a:rPr>
            <a:t>９月</a:t>
          </a:r>
          <a:r>
            <a:rPr kumimoji="1" lang="ja-JP" altLang="en-US" sz="1400"/>
            <a:t>に</a:t>
          </a:r>
          <a:r>
            <a:rPr kumimoji="1" lang="en-US" altLang="ja-JP" sz="1400" b="1" u="sng">
              <a:solidFill>
                <a:srgbClr val="FF0000"/>
              </a:solidFill>
            </a:rPr>
            <a:t>『</a:t>
          </a:r>
          <a:r>
            <a:rPr kumimoji="1" lang="ja-JP" altLang="en-US" sz="1400" b="1" u="sng">
              <a:solidFill>
                <a:srgbClr val="FF0000"/>
              </a:solidFill>
            </a:rPr>
            <a:t>みたけスポーツ・文化俱楽部</a:t>
          </a:r>
          <a:r>
            <a:rPr kumimoji="1" lang="en-US" altLang="ja-JP" sz="1400" b="1" u="sng">
              <a:solidFill>
                <a:srgbClr val="FF0000"/>
              </a:solidFill>
            </a:rPr>
            <a:t>』</a:t>
          </a:r>
          <a:r>
            <a:rPr kumimoji="1" lang="ja-JP" altLang="en-US" sz="1400" b="1" u="sng">
              <a:solidFill>
                <a:srgbClr val="FF0000"/>
              </a:solidFill>
            </a:rPr>
            <a:t>にメールで提出してください。</a:t>
          </a:r>
          <a:endParaRPr kumimoji="1" lang="en-US" altLang="ja-JP" sz="1400" b="1" u="sng">
            <a:solidFill>
              <a:srgbClr val="FF0000"/>
            </a:solidFill>
          </a:endParaRPr>
        </a:p>
        <a:p>
          <a:pPr algn="l"/>
          <a:endParaRPr kumimoji="1" lang="en-US" altLang="ja-JP" sz="1400"/>
        </a:p>
        <a:p>
          <a:pPr algn="l"/>
          <a:r>
            <a:rPr kumimoji="1" lang="ja-JP" altLang="en-US" sz="1400"/>
            <a:t>保護者代表等が変わる際にもその都度</a:t>
          </a:r>
          <a:r>
            <a:rPr kumimoji="1" lang="en-US" altLang="ja-JP" sz="1400" b="1" u="sng">
              <a:solidFill>
                <a:schemeClr val="dk1"/>
              </a:solidFill>
              <a:effectLst/>
              <a:latin typeface="+mn-lt"/>
              <a:ea typeface="+mn-ea"/>
              <a:cs typeface="+mn-cs"/>
            </a:rPr>
            <a:t>『</a:t>
          </a:r>
          <a:r>
            <a:rPr kumimoji="1" lang="ja-JP" altLang="ja-JP" sz="1400" b="1" u="sng">
              <a:solidFill>
                <a:schemeClr val="dk1"/>
              </a:solidFill>
              <a:effectLst/>
              <a:latin typeface="+mn-lt"/>
              <a:ea typeface="+mn-ea"/>
              <a:cs typeface="+mn-cs"/>
            </a:rPr>
            <a:t>みたけスポーツ・文化俱楽部</a:t>
          </a:r>
          <a:r>
            <a:rPr kumimoji="1" lang="en-US" altLang="ja-JP" sz="1400" b="1" u="sng">
              <a:solidFill>
                <a:schemeClr val="dk1"/>
              </a:solidFill>
              <a:effectLst/>
              <a:latin typeface="+mn-lt"/>
              <a:ea typeface="+mn-ea"/>
              <a:cs typeface="+mn-cs"/>
            </a:rPr>
            <a:t>』</a:t>
          </a:r>
          <a:r>
            <a:rPr kumimoji="1" lang="ja-JP" altLang="ja-JP" sz="1400" b="1" u="sng">
              <a:solidFill>
                <a:schemeClr val="dk1"/>
              </a:solidFill>
              <a:effectLst/>
              <a:latin typeface="+mn-lt"/>
              <a:ea typeface="+mn-ea"/>
              <a:cs typeface="+mn-cs"/>
            </a:rPr>
            <a:t>にメールで提出してください。</a:t>
          </a:r>
          <a:endParaRPr kumimoji="1" lang="en-US" altLang="ja-JP" sz="1800"/>
        </a:p>
        <a:p>
          <a:pPr algn="l"/>
          <a:r>
            <a:rPr kumimoji="1" lang="ja-JP" altLang="en-US" sz="1400">
              <a:latin typeface="メイリオ" panose="020B0604030504040204" pitchFamily="50" charset="-128"/>
              <a:ea typeface="メイリオ" panose="020B0604030504040204" pitchFamily="50" charset="-128"/>
            </a:rPr>
            <a:t>メールアドレスみたけスポーツ・文化俱楽部</a:t>
          </a:r>
          <a:endParaRPr kumimoji="1" lang="en-US" altLang="ja-JP" sz="1200">
            <a:latin typeface="メイリオ" panose="020B0604030504040204" pitchFamily="50" charset="-128"/>
            <a:ea typeface="メイリオ" panose="020B0604030504040204" pitchFamily="50" charset="-128"/>
          </a:endParaRPr>
        </a:p>
        <a:p>
          <a:pPr algn="l"/>
          <a:r>
            <a:rPr kumimoji="1" lang="en-US" altLang="ja-JP" sz="2800"/>
            <a:t>mitasuma@ma.ctk.ne.jp</a:t>
          </a:r>
        </a:p>
        <a:p>
          <a:pPr algn="l"/>
          <a:r>
            <a:rPr kumimoji="1" lang="ja-JP" altLang="en-US" sz="1400">
              <a:latin typeface="メイリオ" panose="020B0604030504040204" pitchFamily="50" charset="-128"/>
              <a:ea typeface="メイリオ" panose="020B0604030504040204" pitchFamily="50" charset="-128"/>
            </a:rPr>
            <a:t>件名「御嵩町地域クラブ申請書」</a:t>
          </a:r>
          <a:endParaRPr kumimoji="1" lang="en-US" altLang="ja-JP" sz="1400">
            <a:latin typeface="メイリオ" panose="020B0604030504040204" pitchFamily="50" charset="-128"/>
            <a:ea typeface="メイリオ" panose="020B0604030504040204" pitchFamily="50" charset="-128"/>
          </a:endParaRPr>
        </a:p>
        <a:p>
          <a:pPr algn="l"/>
          <a:endParaRPr kumimoji="1" lang="en-US" altLang="ja-JP" sz="1400"/>
        </a:p>
      </xdr:txBody>
    </xdr:sp>
    <xdr:clientData/>
  </xdr:twoCellAnchor>
  <xdr:twoCellAnchor>
    <xdr:from>
      <xdr:col>10</xdr:col>
      <xdr:colOff>561975</xdr:colOff>
      <xdr:row>38</xdr:row>
      <xdr:rowOff>95251</xdr:rowOff>
    </xdr:from>
    <xdr:to>
      <xdr:col>17</xdr:col>
      <xdr:colOff>361950</xdr:colOff>
      <xdr:row>41</xdr:row>
      <xdr:rowOff>323851</xdr:rowOff>
    </xdr:to>
    <xdr:sp macro="" textlink="">
      <xdr:nvSpPr>
        <xdr:cNvPr id="3" name="吹き出し: 角を丸めた四角形 2">
          <a:extLst>
            <a:ext uri="{FF2B5EF4-FFF2-40B4-BE49-F238E27FC236}">
              <a16:creationId xmlns:a16="http://schemas.microsoft.com/office/drawing/2014/main" id="{1CD9C5C8-CDE9-4196-90A9-DFFB2DBCFFC5}"/>
            </a:ext>
          </a:extLst>
        </xdr:cNvPr>
        <xdr:cNvSpPr/>
      </xdr:nvSpPr>
      <xdr:spPr>
        <a:xfrm>
          <a:off x="6734175" y="9144001"/>
          <a:ext cx="4600575" cy="857250"/>
        </a:xfrm>
        <a:prstGeom prst="wedgeRoundRectCallout">
          <a:avLst>
            <a:gd name="adj1" fmla="val -76528"/>
            <a:gd name="adj2" fmla="val -48761"/>
            <a:gd name="adj3" fmla="val 16667"/>
          </a:avLst>
        </a:prstGeom>
        <a:solidFill>
          <a:schemeClr val="accent2">
            <a:lumMod val="20000"/>
            <a:lumOff val="8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a:t>「拠点校顧問」は主な活動場所となる中学校の顧問の名前を書いてください。分からない場合は主な活動場所となる学校にお問い合わせください。</a:t>
          </a:r>
          <a:endParaRPr kumimoji="1" lang="en-US" altLang="ja-JP" sz="1400"/>
        </a:p>
      </xdr:txBody>
    </xdr:sp>
    <xdr:clientData/>
  </xdr:twoCellAnchor>
  <xdr:twoCellAnchor>
    <xdr:from>
      <xdr:col>10</xdr:col>
      <xdr:colOff>581025</xdr:colOff>
      <xdr:row>28</xdr:row>
      <xdr:rowOff>304800</xdr:rowOff>
    </xdr:from>
    <xdr:to>
      <xdr:col>17</xdr:col>
      <xdr:colOff>381000</xdr:colOff>
      <xdr:row>33</xdr:row>
      <xdr:rowOff>161925</xdr:rowOff>
    </xdr:to>
    <xdr:sp macro="" textlink="">
      <xdr:nvSpPr>
        <xdr:cNvPr id="4" name="吹き出し: 角を丸めた四角形 3">
          <a:extLst>
            <a:ext uri="{FF2B5EF4-FFF2-40B4-BE49-F238E27FC236}">
              <a16:creationId xmlns:a16="http://schemas.microsoft.com/office/drawing/2014/main" id="{2CD033D6-B36E-4735-8D1B-EA8A6815578A}"/>
            </a:ext>
          </a:extLst>
        </xdr:cNvPr>
        <xdr:cNvSpPr/>
      </xdr:nvSpPr>
      <xdr:spPr>
        <a:xfrm>
          <a:off x="6753225" y="6905625"/>
          <a:ext cx="4600575" cy="1114425"/>
        </a:xfrm>
        <a:prstGeom prst="wedgeRoundRectCallout">
          <a:avLst>
            <a:gd name="adj1" fmla="val -76321"/>
            <a:gd name="adj2" fmla="val -140542"/>
            <a:gd name="adj3" fmla="val 16667"/>
          </a:avLst>
        </a:prstGeom>
        <a:solidFill>
          <a:schemeClr val="accent2">
            <a:lumMod val="20000"/>
            <a:lumOff val="8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ja-JP" sz="1400">
              <a:solidFill>
                <a:schemeClr val="dk1"/>
              </a:solidFill>
              <a:effectLst/>
              <a:latin typeface="+mn-lt"/>
              <a:ea typeface="+mn-ea"/>
              <a:cs typeface="+mn-cs"/>
            </a:rPr>
            <a:t>指導者ライセンス、審判ライセンス、指導者講習等、すでにお持ちの資格だけでなく、今後取得予定、受講予定のものも記入してください。年度内に取得予定の方も指導者として認定していきます。</a:t>
          </a:r>
          <a:endParaRPr lang="ja-JP" altLang="ja-JP" sz="1800">
            <a:effectLst/>
          </a:endParaRPr>
        </a:p>
        <a:p>
          <a:pPr algn="l"/>
          <a:endParaRPr kumimoji="1" lang="en-US" altLang="ja-JP" sz="1400"/>
        </a:p>
      </xdr:txBody>
    </xdr:sp>
    <xdr:clientData/>
  </xdr:twoCellAnchor>
  <xdr:twoCellAnchor>
    <xdr:from>
      <xdr:col>10</xdr:col>
      <xdr:colOff>0</xdr:colOff>
      <xdr:row>22</xdr:row>
      <xdr:rowOff>28573</xdr:rowOff>
    </xdr:from>
    <xdr:to>
      <xdr:col>17</xdr:col>
      <xdr:colOff>333375</xdr:colOff>
      <xdr:row>28</xdr:row>
      <xdr:rowOff>123825</xdr:rowOff>
    </xdr:to>
    <xdr:sp macro="" textlink="">
      <xdr:nvSpPr>
        <xdr:cNvPr id="5" name="吹き出し: 角を丸めた四角形 4">
          <a:extLst>
            <a:ext uri="{FF2B5EF4-FFF2-40B4-BE49-F238E27FC236}">
              <a16:creationId xmlns:a16="http://schemas.microsoft.com/office/drawing/2014/main" id="{43CC3D07-FEFB-4B2F-A1E7-FB4F056C63AD}"/>
            </a:ext>
          </a:extLst>
        </xdr:cNvPr>
        <xdr:cNvSpPr/>
      </xdr:nvSpPr>
      <xdr:spPr>
        <a:xfrm>
          <a:off x="7724775" y="7019923"/>
          <a:ext cx="4448175" cy="2181227"/>
        </a:xfrm>
        <a:prstGeom prst="wedgeRoundRectCallout">
          <a:avLst>
            <a:gd name="adj1" fmla="val -76528"/>
            <a:gd name="adj2" fmla="val -113830"/>
            <a:gd name="adj3" fmla="val 16667"/>
          </a:avLst>
        </a:prstGeom>
        <a:solidFill>
          <a:schemeClr val="accent2">
            <a:lumMod val="20000"/>
            <a:lumOff val="8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a:solidFill>
                <a:schemeClr val="dk1"/>
              </a:solidFill>
              <a:effectLst/>
              <a:latin typeface="+mn-lt"/>
              <a:ea typeface="+mn-ea"/>
              <a:cs typeface="+mn-cs"/>
            </a:rPr>
            <a:t>指導者に名前がある２名が指導者謝金の支給対象となります。</a:t>
          </a:r>
          <a:endParaRPr kumimoji="1" lang="en-US" altLang="ja-JP" sz="1400">
            <a:solidFill>
              <a:schemeClr val="dk1"/>
            </a:solidFill>
            <a:effectLst/>
            <a:latin typeface="+mn-lt"/>
            <a:ea typeface="+mn-ea"/>
            <a:cs typeface="+mn-cs"/>
          </a:endParaRPr>
        </a:p>
        <a:p>
          <a:pPr algn="l"/>
          <a:r>
            <a:rPr kumimoji="1" lang="ja-JP" altLang="en-US" sz="1400">
              <a:solidFill>
                <a:schemeClr val="dk1"/>
              </a:solidFill>
              <a:effectLst/>
              <a:latin typeface="+mn-lt"/>
              <a:ea typeface="+mn-ea"/>
              <a:cs typeface="+mn-cs"/>
            </a:rPr>
            <a:t>正式に指導者として認定されるためには、「御嵩町地域クラブ指導者委嘱状」を受け取り後、「承諾書」を記入していただき学校教育課にご提出ください。</a:t>
          </a:r>
          <a:endParaRPr kumimoji="1" lang="en-US" altLang="ja-JP" sz="1400"/>
        </a:p>
      </xdr:txBody>
    </xdr:sp>
    <xdr:clientData/>
  </xdr:twoCellAnchor>
  <xdr:twoCellAnchor>
    <xdr:from>
      <xdr:col>10</xdr:col>
      <xdr:colOff>0</xdr:colOff>
      <xdr:row>12</xdr:row>
      <xdr:rowOff>304800</xdr:rowOff>
    </xdr:from>
    <xdr:to>
      <xdr:col>17</xdr:col>
      <xdr:colOff>333375</xdr:colOff>
      <xdr:row>21</xdr:row>
      <xdr:rowOff>123825</xdr:rowOff>
    </xdr:to>
    <xdr:sp macro="" textlink="">
      <xdr:nvSpPr>
        <xdr:cNvPr id="6" name="吹き出し: 角を丸めた四角形 5">
          <a:extLst>
            <a:ext uri="{FF2B5EF4-FFF2-40B4-BE49-F238E27FC236}">
              <a16:creationId xmlns:a16="http://schemas.microsoft.com/office/drawing/2014/main" id="{A5206F30-53D2-4FBF-B57F-EE2906AF742F}"/>
            </a:ext>
          </a:extLst>
        </xdr:cNvPr>
        <xdr:cNvSpPr/>
      </xdr:nvSpPr>
      <xdr:spPr>
        <a:xfrm>
          <a:off x="7724775" y="3943350"/>
          <a:ext cx="4448175" cy="2790825"/>
        </a:xfrm>
        <a:prstGeom prst="wedgeRoundRectCallout">
          <a:avLst>
            <a:gd name="adj1" fmla="val -76528"/>
            <a:gd name="adj2" fmla="val -48761"/>
            <a:gd name="adj3" fmla="val 16667"/>
          </a:avLst>
        </a:prstGeom>
        <a:solidFill>
          <a:schemeClr val="accent2">
            <a:lumMod val="20000"/>
            <a:lumOff val="8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a:t>「連絡責任者」はみたけスポーツ・文化俱楽部や学校教育課、生涯学習、学校などから連絡が必要になった際の連絡先、メールや郵便物の送付先にさせていただきます。</a:t>
          </a:r>
          <a:endParaRPr kumimoji="1" lang="en-US" altLang="ja-JP" sz="1400"/>
        </a:p>
        <a:p>
          <a:pPr algn="l"/>
          <a:r>
            <a:rPr kumimoji="1" lang="ja-JP" altLang="en-US" sz="1400"/>
            <a:t>申請書に名前のある方は「○○に同じ」と記入してください。</a:t>
          </a:r>
          <a:endParaRPr kumimoji="1" lang="en-US" altLang="ja-JP" sz="1400"/>
        </a:p>
        <a:p>
          <a:pPr algn="l"/>
          <a:r>
            <a:rPr kumimoji="1" lang="ja-JP" altLang="en-US" sz="1400"/>
            <a:t>申請書に名前のない方が連絡責任者となる場合は記入をお願いします。</a:t>
          </a:r>
          <a:endParaRPr kumimoji="1" lang="en-US" altLang="ja-JP" sz="1400"/>
        </a:p>
      </xdr:txBody>
    </xdr:sp>
    <xdr:clientData/>
  </xdr:twoCellAnchor>
  <xdr:twoCellAnchor>
    <xdr:from>
      <xdr:col>10</xdr:col>
      <xdr:colOff>0</xdr:colOff>
      <xdr:row>46</xdr:row>
      <xdr:rowOff>266700</xdr:rowOff>
    </xdr:from>
    <xdr:to>
      <xdr:col>17</xdr:col>
      <xdr:colOff>361950</xdr:colOff>
      <xdr:row>55</xdr:row>
      <xdr:rowOff>38099</xdr:rowOff>
    </xdr:to>
    <xdr:sp macro="" textlink="">
      <xdr:nvSpPr>
        <xdr:cNvPr id="7" name="吹き出し: 角を丸めた四角形 6">
          <a:extLst>
            <a:ext uri="{FF2B5EF4-FFF2-40B4-BE49-F238E27FC236}">
              <a16:creationId xmlns:a16="http://schemas.microsoft.com/office/drawing/2014/main" id="{661D5724-0F95-4817-8AC7-D58DBF4A5DAD}"/>
            </a:ext>
          </a:extLst>
        </xdr:cNvPr>
        <xdr:cNvSpPr/>
      </xdr:nvSpPr>
      <xdr:spPr>
        <a:xfrm>
          <a:off x="7724775" y="16087725"/>
          <a:ext cx="4476750" cy="2438399"/>
        </a:xfrm>
        <a:prstGeom prst="wedgeRoundRectCallout">
          <a:avLst>
            <a:gd name="adj1" fmla="val -76528"/>
            <a:gd name="adj2" fmla="val -48761"/>
            <a:gd name="adj3" fmla="val 16667"/>
          </a:avLst>
        </a:prstGeom>
        <a:solidFill>
          <a:schemeClr val="accent2">
            <a:lumMod val="20000"/>
            <a:lumOff val="8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a:t>各クラブで定めた規約にある部費の徴収についてや、募集中学生の限定条件などを記入してください。</a:t>
          </a:r>
          <a:endParaRPr kumimoji="1" lang="en-US" altLang="ja-JP" sz="1400"/>
        </a:p>
        <a:p>
          <a:pPr algn="l"/>
          <a:endParaRPr kumimoji="1" lang="en-US" altLang="ja-JP" sz="1400"/>
        </a:p>
        <a:p>
          <a:pPr algn="l"/>
          <a:r>
            <a:rPr kumimoji="1" lang="ja-JP" altLang="en-US" sz="1400"/>
            <a:t>例　部費は半期ごとに５０００円徴収</a:t>
          </a:r>
          <a:endParaRPr kumimoji="1" lang="en-US" altLang="ja-JP" sz="1400"/>
        </a:p>
        <a:p>
          <a:pPr algn="l"/>
          <a:r>
            <a:rPr kumimoji="1" lang="ja-JP" altLang="en-US" sz="1400"/>
            <a:t>　　入部は向陽中学校の生徒に限る</a:t>
          </a:r>
          <a:endParaRPr kumimoji="1" lang="en-US" altLang="ja-JP" sz="1400"/>
        </a:p>
        <a:p>
          <a:pPr algn="l"/>
          <a:r>
            <a:rPr kumimoji="1" lang="ja-JP" altLang="en-US" sz="1400"/>
            <a:t>　　など</a:t>
          </a:r>
          <a:endParaRPr kumimoji="1" lang="en-US" altLang="ja-JP"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47625</xdr:colOff>
      <xdr:row>42</xdr:row>
      <xdr:rowOff>123825</xdr:rowOff>
    </xdr:from>
    <xdr:to>
      <xdr:col>5</xdr:col>
      <xdr:colOff>266700</xdr:colOff>
      <xdr:row>42</xdr:row>
      <xdr:rowOff>342900</xdr:rowOff>
    </xdr:to>
    <xdr:sp macro="" textlink="">
      <xdr:nvSpPr>
        <xdr:cNvPr id="2" name="楕円 1">
          <a:extLst>
            <a:ext uri="{FF2B5EF4-FFF2-40B4-BE49-F238E27FC236}">
              <a16:creationId xmlns:a16="http://schemas.microsoft.com/office/drawing/2014/main" id="{108ED7FD-6B36-4F10-87E6-FAD73EFDB0B7}"/>
            </a:ext>
          </a:extLst>
        </xdr:cNvPr>
        <xdr:cNvSpPr/>
      </xdr:nvSpPr>
      <xdr:spPr>
        <a:xfrm>
          <a:off x="3476625" y="10125075"/>
          <a:ext cx="219075" cy="1143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485776</xdr:colOff>
      <xdr:row>15</xdr:row>
      <xdr:rowOff>314324</xdr:rowOff>
    </xdr:from>
    <xdr:to>
      <xdr:col>7</xdr:col>
      <xdr:colOff>548640</xdr:colOff>
      <xdr:row>22</xdr:row>
      <xdr:rowOff>320040</xdr:rowOff>
    </xdr:to>
    <xdr:sp macro="" textlink="">
      <xdr:nvSpPr>
        <xdr:cNvPr id="3" name="吹き出し: 角を丸めた四角形 2">
          <a:extLst>
            <a:ext uri="{FF2B5EF4-FFF2-40B4-BE49-F238E27FC236}">
              <a16:creationId xmlns:a16="http://schemas.microsoft.com/office/drawing/2014/main" id="{1BD618D8-DA98-4071-BC17-A261BE990805}"/>
            </a:ext>
          </a:extLst>
        </xdr:cNvPr>
        <xdr:cNvSpPr/>
      </xdr:nvSpPr>
      <xdr:spPr>
        <a:xfrm>
          <a:off x="4379596" y="4886324"/>
          <a:ext cx="1937384" cy="2390776"/>
        </a:xfrm>
        <a:prstGeom prst="wedgeRoundRectCallout">
          <a:avLst>
            <a:gd name="adj1" fmla="val -44435"/>
            <a:gd name="adj2" fmla="val 57529"/>
            <a:gd name="adj3" fmla="val 16667"/>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指導者ライセンス、審判ライセンス、指導者講習等、すでにお持ちの資格だけでなく、今後取得予定、受講予定のものも記入してください。年度内に取得予定の方も指導者として認定していきます。</a:t>
          </a:r>
        </a:p>
      </xdr:txBody>
    </xdr:sp>
    <xdr:clientData/>
  </xdr:twoCellAnchor>
  <xdr:twoCellAnchor>
    <xdr:from>
      <xdr:col>4</xdr:col>
      <xdr:colOff>485776</xdr:colOff>
      <xdr:row>12</xdr:row>
      <xdr:rowOff>45721</xdr:rowOff>
    </xdr:from>
    <xdr:to>
      <xdr:col>7</xdr:col>
      <xdr:colOff>533400</xdr:colOff>
      <xdr:row>15</xdr:row>
      <xdr:rowOff>281941</xdr:rowOff>
    </xdr:to>
    <xdr:sp macro="" textlink="">
      <xdr:nvSpPr>
        <xdr:cNvPr id="4" name="吹き出し: 角を丸めた四角形 3">
          <a:extLst>
            <a:ext uri="{FF2B5EF4-FFF2-40B4-BE49-F238E27FC236}">
              <a16:creationId xmlns:a16="http://schemas.microsoft.com/office/drawing/2014/main" id="{6570BE26-295F-459B-A575-37E7233FFA1D}"/>
            </a:ext>
          </a:extLst>
        </xdr:cNvPr>
        <xdr:cNvSpPr/>
      </xdr:nvSpPr>
      <xdr:spPr>
        <a:xfrm>
          <a:off x="4379596" y="3695701"/>
          <a:ext cx="1922144" cy="1158240"/>
        </a:xfrm>
        <a:prstGeom prst="wedgeRoundRectCallout">
          <a:avLst>
            <a:gd name="adj1" fmla="val -91241"/>
            <a:gd name="adj2" fmla="val -21186"/>
            <a:gd name="adj3" fmla="val 16667"/>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みたけスポーツ・文化俱楽部からの連絡メールや</a:t>
          </a:r>
          <a:r>
            <a:rPr kumimoji="1" lang="ja-JP" altLang="en-US" sz="1100">
              <a:solidFill>
                <a:sysClr val="windowText" lastClr="000000"/>
              </a:solidFill>
            </a:rPr>
            <a:t>電話等は連絡責任者の方に届きます。</a:t>
          </a:r>
        </a:p>
      </xdr:txBody>
    </xdr:sp>
    <xdr:clientData/>
  </xdr:twoCellAnchor>
  <xdr:twoCellAnchor>
    <xdr:from>
      <xdr:col>4</xdr:col>
      <xdr:colOff>485776</xdr:colOff>
      <xdr:row>2</xdr:row>
      <xdr:rowOff>312420</xdr:rowOff>
    </xdr:from>
    <xdr:to>
      <xdr:col>7</xdr:col>
      <xdr:colOff>525780</xdr:colOff>
      <xdr:row>6</xdr:row>
      <xdr:rowOff>142876</xdr:rowOff>
    </xdr:to>
    <xdr:sp macro="" textlink="">
      <xdr:nvSpPr>
        <xdr:cNvPr id="5" name="吹き出し: 角を丸めた四角形 4">
          <a:extLst>
            <a:ext uri="{FF2B5EF4-FFF2-40B4-BE49-F238E27FC236}">
              <a16:creationId xmlns:a16="http://schemas.microsoft.com/office/drawing/2014/main" id="{DC2F59E1-29E4-4762-B2BC-0DA7CB9B89A7}"/>
            </a:ext>
          </a:extLst>
        </xdr:cNvPr>
        <xdr:cNvSpPr/>
      </xdr:nvSpPr>
      <xdr:spPr>
        <a:xfrm>
          <a:off x="4379596" y="853440"/>
          <a:ext cx="1914524" cy="988696"/>
        </a:xfrm>
        <a:prstGeom prst="wedgeRoundRectCallout">
          <a:avLst>
            <a:gd name="adj1" fmla="val -115731"/>
            <a:gd name="adj2" fmla="val -60404"/>
            <a:gd name="adj3" fmla="val 16667"/>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プルダウンで新規・更新・追加・変更から選択してください。</a:t>
          </a:r>
        </a:p>
      </xdr:txBody>
    </xdr:sp>
    <xdr:clientData/>
  </xdr:twoCellAnchor>
  <xdr:twoCellAnchor>
    <xdr:from>
      <xdr:col>4</xdr:col>
      <xdr:colOff>485776</xdr:colOff>
      <xdr:row>6</xdr:row>
      <xdr:rowOff>190499</xdr:rowOff>
    </xdr:from>
    <xdr:to>
      <xdr:col>7</xdr:col>
      <xdr:colOff>548640</xdr:colOff>
      <xdr:row>12</xdr:row>
      <xdr:rowOff>0</xdr:rowOff>
    </xdr:to>
    <xdr:sp macro="" textlink="">
      <xdr:nvSpPr>
        <xdr:cNvPr id="6" name="吹き出し: 角を丸めた四角形 5">
          <a:extLst>
            <a:ext uri="{FF2B5EF4-FFF2-40B4-BE49-F238E27FC236}">
              <a16:creationId xmlns:a16="http://schemas.microsoft.com/office/drawing/2014/main" id="{67F7C278-EF19-4D69-969A-24BBB629E04B}"/>
            </a:ext>
          </a:extLst>
        </xdr:cNvPr>
        <xdr:cNvSpPr/>
      </xdr:nvSpPr>
      <xdr:spPr>
        <a:xfrm>
          <a:off x="4379596" y="1889759"/>
          <a:ext cx="1937384" cy="1760221"/>
        </a:xfrm>
        <a:prstGeom prst="wedgeRoundRectCallout">
          <a:avLst>
            <a:gd name="adj1" fmla="val -101445"/>
            <a:gd name="adj2" fmla="val 53515"/>
            <a:gd name="adj3" fmla="val 16667"/>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連絡責任者は保護者代表の方などが兼ねていただいて構いません。その際には「氏名」の欄に「○○に同じ」と書いてください。</a:t>
          </a:r>
          <a:r>
            <a:rPr lang="ja-JP" altLang="en-US" sz="1100" b="0" i="0" u="none" strike="noStrike">
              <a:solidFill>
                <a:schemeClr val="dk1"/>
              </a:solidFill>
              <a:effectLst/>
              <a:latin typeface="+mn-lt"/>
              <a:ea typeface="+mn-ea"/>
              <a:cs typeface="+mn-cs"/>
            </a:rPr>
            <a:t>　</a:t>
          </a:r>
          <a:r>
            <a:rPr lang="ja-JP" altLang="en-US"/>
            <a:t> </a:t>
          </a:r>
          <a:endParaRPr kumimoji="1" lang="ja-JP" altLang="en-US" sz="1100"/>
        </a:p>
      </xdr:txBody>
    </xdr:sp>
    <xdr:clientData/>
  </xdr:twoCellAnchor>
  <xdr:twoCellAnchor>
    <xdr:from>
      <xdr:col>9</xdr:col>
      <xdr:colOff>295275</xdr:colOff>
      <xdr:row>1</xdr:row>
      <xdr:rowOff>114300</xdr:rowOff>
    </xdr:from>
    <xdr:to>
      <xdr:col>15</xdr:col>
      <xdr:colOff>628650</xdr:colOff>
      <xdr:row>12</xdr:row>
      <xdr:rowOff>180975</xdr:rowOff>
    </xdr:to>
    <xdr:sp macro="" textlink="">
      <xdr:nvSpPr>
        <xdr:cNvPr id="9" name="吹き出し: 角を丸めた四角形 8">
          <a:extLst>
            <a:ext uri="{FF2B5EF4-FFF2-40B4-BE49-F238E27FC236}">
              <a16:creationId xmlns:a16="http://schemas.microsoft.com/office/drawing/2014/main" id="{4FCDA751-8572-43EC-913D-4EACF5658153}"/>
            </a:ext>
          </a:extLst>
        </xdr:cNvPr>
        <xdr:cNvSpPr/>
      </xdr:nvSpPr>
      <xdr:spPr>
        <a:xfrm>
          <a:off x="7391400" y="304800"/>
          <a:ext cx="4448175" cy="3590925"/>
        </a:xfrm>
        <a:prstGeom prst="wedgeRoundRectCallout">
          <a:avLst>
            <a:gd name="adj1" fmla="val -76528"/>
            <a:gd name="adj2" fmla="val -48761"/>
            <a:gd name="adj3" fmla="val 16667"/>
          </a:avLst>
        </a:prstGeom>
        <a:solidFill>
          <a:schemeClr val="accent2">
            <a:lumMod val="20000"/>
            <a:lumOff val="8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a:t>申請書は、保護者役員が交代する</a:t>
          </a:r>
          <a:r>
            <a:rPr kumimoji="1" lang="ja-JP" altLang="en-US" sz="1400" b="1">
              <a:solidFill>
                <a:srgbClr val="FF0000"/>
              </a:solidFill>
            </a:rPr>
            <a:t>９月</a:t>
          </a:r>
          <a:r>
            <a:rPr kumimoji="1" lang="ja-JP" altLang="en-US" sz="1400"/>
            <a:t>に</a:t>
          </a:r>
          <a:r>
            <a:rPr kumimoji="1" lang="en-US" altLang="ja-JP" sz="1400" b="1" u="sng">
              <a:solidFill>
                <a:srgbClr val="FF0000"/>
              </a:solidFill>
            </a:rPr>
            <a:t>『</a:t>
          </a:r>
          <a:r>
            <a:rPr kumimoji="1" lang="ja-JP" altLang="en-US" sz="1400" b="1" u="sng">
              <a:solidFill>
                <a:srgbClr val="FF0000"/>
              </a:solidFill>
            </a:rPr>
            <a:t>みたけスポーツ・文化俱楽部</a:t>
          </a:r>
          <a:r>
            <a:rPr kumimoji="1" lang="en-US" altLang="ja-JP" sz="1400" b="1" u="sng">
              <a:solidFill>
                <a:srgbClr val="FF0000"/>
              </a:solidFill>
            </a:rPr>
            <a:t>』</a:t>
          </a:r>
          <a:r>
            <a:rPr kumimoji="1" lang="ja-JP" altLang="en-US" sz="1400" b="1" u="sng">
              <a:solidFill>
                <a:srgbClr val="FF0000"/>
              </a:solidFill>
            </a:rPr>
            <a:t>にメールで提出してください。</a:t>
          </a:r>
          <a:endParaRPr kumimoji="1" lang="en-US" altLang="ja-JP" sz="1400" b="1" u="sng">
            <a:solidFill>
              <a:srgbClr val="FF0000"/>
            </a:solidFill>
          </a:endParaRPr>
        </a:p>
        <a:p>
          <a:pPr algn="l"/>
          <a:endParaRPr kumimoji="1" lang="en-US" altLang="ja-JP" sz="1400"/>
        </a:p>
        <a:p>
          <a:pPr algn="l"/>
          <a:r>
            <a:rPr kumimoji="1" lang="ja-JP" altLang="en-US" sz="1400"/>
            <a:t>保護者代表等が変わる際にもその都度</a:t>
          </a:r>
          <a:r>
            <a:rPr kumimoji="1" lang="en-US" altLang="ja-JP" sz="1400" b="1" u="sng">
              <a:solidFill>
                <a:schemeClr val="dk1"/>
              </a:solidFill>
              <a:effectLst/>
              <a:latin typeface="+mn-lt"/>
              <a:ea typeface="+mn-ea"/>
              <a:cs typeface="+mn-cs"/>
            </a:rPr>
            <a:t>『</a:t>
          </a:r>
          <a:r>
            <a:rPr kumimoji="1" lang="ja-JP" altLang="ja-JP" sz="1400" b="1" u="sng">
              <a:solidFill>
                <a:schemeClr val="dk1"/>
              </a:solidFill>
              <a:effectLst/>
              <a:latin typeface="+mn-lt"/>
              <a:ea typeface="+mn-ea"/>
              <a:cs typeface="+mn-cs"/>
            </a:rPr>
            <a:t>みたけスポーツ・文化俱楽部</a:t>
          </a:r>
          <a:r>
            <a:rPr kumimoji="1" lang="en-US" altLang="ja-JP" sz="1400" b="1" u="sng">
              <a:solidFill>
                <a:schemeClr val="dk1"/>
              </a:solidFill>
              <a:effectLst/>
              <a:latin typeface="+mn-lt"/>
              <a:ea typeface="+mn-ea"/>
              <a:cs typeface="+mn-cs"/>
            </a:rPr>
            <a:t>』</a:t>
          </a:r>
          <a:r>
            <a:rPr kumimoji="1" lang="ja-JP" altLang="ja-JP" sz="1400" b="1" u="sng">
              <a:solidFill>
                <a:schemeClr val="dk1"/>
              </a:solidFill>
              <a:effectLst/>
              <a:latin typeface="+mn-lt"/>
              <a:ea typeface="+mn-ea"/>
              <a:cs typeface="+mn-cs"/>
            </a:rPr>
            <a:t>にメールで提出してください。</a:t>
          </a:r>
          <a:endParaRPr kumimoji="1" lang="en-US" altLang="ja-JP" sz="1800"/>
        </a:p>
        <a:p>
          <a:pPr algn="l"/>
          <a:r>
            <a:rPr kumimoji="1" lang="ja-JP" altLang="en-US" sz="1400">
              <a:latin typeface="メイリオ" panose="020B0604030504040204" pitchFamily="50" charset="-128"/>
              <a:ea typeface="メイリオ" panose="020B0604030504040204" pitchFamily="50" charset="-128"/>
            </a:rPr>
            <a:t>メールアドレスみたけスポーツ・文化俱楽部</a:t>
          </a:r>
          <a:endParaRPr kumimoji="1" lang="en-US" altLang="ja-JP" sz="1200">
            <a:latin typeface="メイリオ" panose="020B0604030504040204" pitchFamily="50" charset="-128"/>
            <a:ea typeface="メイリオ" panose="020B0604030504040204" pitchFamily="50" charset="-128"/>
          </a:endParaRPr>
        </a:p>
        <a:p>
          <a:pPr algn="l"/>
          <a:r>
            <a:rPr kumimoji="1" lang="en-US" altLang="ja-JP" sz="2800"/>
            <a:t>mitasuma@ma.ctk.ne.jp</a:t>
          </a:r>
        </a:p>
        <a:p>
          <a:pPr algn="l"/>
          <a:r>
            <a:rPr kumimoji="1" lang="ja-JP" altLang="en-US" sz="1400">
              <a:latin typeface="メイリオ" panose="020B0604030504040204" pitchFamily="50" charset="-128"/>
              <a:ea typeface="メイリオ" panose="020B0604030504040204" pitchFamily="50" charset="-128"/>
            </a:rPr>
            <a:t>件名「御嵩町地域クラブ申請書」</a:t>
          </a:r>
          <a:endParaRPr kumimoji="1" lang="en-US" altLang="ja-JP" sz="1400">
            <a:latin typeface="メイリオ" panose="020B0604030504040204" pitchFamily="50" charset="-128"/>
            <a:ea typeface="メイリオ" panose="020B0604030504040204" pitchFamily="50" charset="-128"/>
          </a:endParaRPr>
        </a:p>
        <a:p>
          <a:pPr algn="l"/>
          <a:endParaRPr kumimoji="1" lang="en-US" altLang="ja-JP" sz="14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406673</xdr:colOff>
      <xdr:row>1</xdr:row>
      <xdr:rowOff>205740</xdr:rowOff>
    </xdr:from>
    <xdr:to>
      <xdr:col>19</xdr:col>
      <xdr:colOff>617219</xdr:colOff>
      <xdr:row>10</xdr:row>
      <xdr:rowOff>198120</xdr:rowOff>
    </xdr:to>
    <xdr:pic>
      <xdr:nvPicPr>
        <xdr:cNvPr id="4" name="図 3">
          <a:extLst>
            <a:ext uri="{FF2B5EF4-FFF2-40B4-BE49-F238E27FC236}">
              <a16:creationId xmlns:a16="http://schemas.microsoft.com/office/drawing/2014/main" id="{C857CEDE-7B77-7470-EF7F-16913EE10F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59533" y="472440"/>
          <a:ext cx="2953746" cy="3390900"/>
        </a:xfrm>
        <a:prstGeom prst="rect">
          <a:avLst/>
        </a:prstGeom>
      </xdr:spPr>
    </xdr:pic>
    <xdr:clientData/>
  </xdr:twoCellAnchor>
  <xdr:twoCellAnchor>
    <xdr:from>
      <xdr:col>16</xdr:col>
      <xdr:colOff>49530</xdr:colOff>
      <xdr:row>5</xdr:row>
      <xdr:rowOff>316230</xdr:rowOff>
    </xdr:from>
    <xdr:to>
      <xdr:col>19</xdr:col>
      <xdr:colOff>365760</xdr:colOff>
      <xdr:row>8</xdr:row>
      <xdr:rowOff>87630</xdr:rowOff>
    </xdr:to>
    <xdr:sp macro="" textlink="">
      <xdr:nvSpPr>
        <xdr:cNvPr id="5" name="テキスト ボックス 4">
          <a:extLst>
            <a:ext uri="{FF2B5EF4-FFF2-40B4-BE49-F238E27FC236}">
              <a16:creationId xmlns:a16="http://schemas.microsoft.com/office/drawing/2014/main" id="{4D6B20D3-EFA8-6F7A-9760-4EFAB749BF68}"/>
            </a:ext>
          </a:extLst>
        </xdr:cNvPr>
        <xdr:cNvSpPr txBox="1"/>
      </xdr:nvSpPr>
      <xdr:spPr>
        <a:xfrm>
          <a:off x="12188190" y="2076450"/>
          <a:ext cx="2373630" cy="914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b="1">
              <a:solidFill>
                <a:schemeClr val="dk1"/>
              </a:solidFill>
              <a:effectLst/>
              <a:latin typeface="+mn-lt"/>
              <a:ea typeface="+mn-ea"/>
              <a:cs typeface="+mn-cs"/>
            </a:rPr>
            <a:t>年度を選択して生年月日を入力すると</a:t>
          </a:r>
          <a:r>
            <a:rPr kumimoji="1" lang="ja-JP" altLang="ja-JP" sz="1100" b="1" u="sng">
              <a:solidFill>
                <a:schemeClr val="dk1"/>
              </a:solidFill>
              <a:effectLst/>
              <a:latin typeface="+mn-lt"/>
              <a:ea typeface="+mn-ea"/>
              <a:cs typeface="+mn-cs"/>
            </a:rPr>
            <a:t>４月１日時点の年齢</a:t>
          </a:r>
          <a:r>
            <a:rPr kumimoji="1" lang="ja-JP" altLang="ja-JP" sz="1100" b="1">
              <a:solidFill>
                <a:schemeClr val="dk1"/>
              </a:solidFill>
              <a:effectLst/>
              <a:latin typeface="+mn-lt"/>
              <a:ea typeface="+mn-ea"/>
              <a:cs typeface="+mn-cs"/>
            </a:rPr>
            <a:t>が自動で表記されます</a:t>
          </a:r>
          <a:endParaRPr kumimoji="1" lang="ja-JP" altLang="en-US" sz="1100" b="1"/>
        </a:p>
      </xdr:txBody>
    </xdr:sp>
    <xdr:clientData/>
  </xdr:twoCellAnchor>
  <xdr:oneCellAnchor>
    <xdr:from>
      <xdr:col>18</xdr:col>
      <xdr:colOff>220980</xdr:colOff>
      <xdr:row>7</xdr:row>
      <xdr:rowOff>274320</xdr:rowOff>
    </xdr:from>
    <xdr:ext cx="184731" cy="264560"/>
    <xdr:sp macro="" textlink="">
      <xdr:nvSpPr>
        <xdr:cNvPr id="6" name="テキスト ボックス 5">
          <a:extLst>
            <a:ext uri="{FF2B5EF4-FFF2-40B4-BE49-F238E27FC236}">
              <a16:creationId xmlns:a16="http://schemas.microsoft.com/office/drawing/2014/main" id="{7D532F4D-0FFD-E080-34DC-347463BE2EB6}"/>
            </a:ext>
          </a:extLst>
        </xdr:cNvPr>
        <xdr:cNvSpPr txBox="1"/>
      </xdr:nvSpPr>
      <xdr:spPr>
        <a:xfrm>
          <a:off x="13731240" y="2796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0</xdr:col>
      <xdr:colOff>19050</xdr:colOff>
      <xdr:row>2</xdr:row>
      <xdr:rowOff>45720</xdr:rowOff>
    </xdr:from>
    <xdr:to>
      <xdr:col>0</xdr:col>
      <xdr:colOff>504825</xdr:colOff>
      <xdr:row>9</xdr:row>
      <xdr:rowOff>358140</xdr:rowOff>
    </xdr:to>
    <xdr:sp macro="" textlink="">
      <xdr:nvSpPr>
        <xdr:cNvPr id="2" name="四角形: 角を丸くする 1">
          <a:extLst>
            <a:ext uri="{FF2B5EF4-FFF2-40B4-BE49-F238E27FC236}">
              <a16:creationId xmlns:a16="http://schemas.microsoft.com/office/drawing/2014/main" id="{5B8B0813-FD7C-40A6-8D73-04BE35E9972C}"/>
            </a:ext>
          </a:extLst>
        </xdr:cNvPr>
        <xdr:cNvSpPr/>
      </xdr:nvSpPr>
      <xdr:spPr>
        <a:xfrm>
          <a:off x="19050" y="662940"/>
          <a:ext cx="485775" cy="2598420"/>
        </a:xfrm>
        <a:prstGeom prst="roundRect">
          <a:avLst/>
        </a:prstGeom>
        <a:solidFill>
          <a:schemeClr val="accent2">
            <a:lumMod val="20000"/>
            <a:lumOff val="80000"/>
          </a:schemeClr>
        </a:solidFill>
      </xdr:spPr>
      <xdr:style>
        <a:lnRef idx="2">
          <a:schemeClr val="accent2"/>
        </a:lnRef>
        <a:fillRef idx="1">
          <a:schemeClr val="lt1"/>
        </a:fillRef>
        <a:effectRef idx="0">
          <a:schemeClr val="accent2"/>
        </a:effectRef>
        <a:fontRef idx="minor">
          <a:schemeClr val="dk1"/>
        </a:fontRef>
      </xdr:style>
      <xdr:txBody>
        <a:bodyPr vertOverflow="clip" horzOverflow="clip" lIns="0" tIns="0" rIns="0" bIns="0" rtlCol="0" anchor="ctr"/>
        <a:lstStyle/>
        <a:p>
          <a:pPr algn="ctr"/>
          <a:r>
            <a:rPr kumimoji="1" lang="ja-JP" altLang="en-US" sz="1100"/>
            <a:t>入力</a:t>
          </a:r>
          <a:endParaRPr kumimoji="1" lang="en-US" altLang="ja-JP" sz="1100"/>
        </a:p>
        <a:p>
          <a:pPr algn="ctr"/>
          <a:r>
            <a:rPr kumimoji="1" lang="ja-JP" altLang="en-US" sz="1100"/>
            <a:t>不要</a:t>
          </a:r>
          <a:endParaRPr kumimoji="1" lang="en-US" altLang="ja-JP" sz="1100"/>
        </a:p>
      </xdr:txBody>
    </xdr:sp>
    <xdr:clientData/>
  </xdr:twoCellAnchor>
  <xdr:oneCellAnchor>
    <xdr:from>
      <xdr:col>0</xdr:col>
      <xdr:colOff>474133</xdr:colOff>
      <xdr:row>4</xdr:row>
      <xdr:rowOff>145838</xdr:rowOff>
    </xdr:from>
    <xdr:ext cx="3109443" cy="726228"/>
    <xdr:sp macro="" textlink="">
      <xdr:nvSpPr>
        <xdr:cNvPr id="3" name="吹き出し: 角を丸めた四角形 2">
          <a:extLst>
            <a:ext uri="{FF2B5EF4-FFF2-40B4-BE49-F238E27FC236}">
              <a16:creationId xmlns:a16="http://schemas.microsoft.com/office/drawing/2014/main" id="{F63B1A67-38EA-4284-BC89-DB68D8B771C4}"/>
            </a:ext>
          </a:extLst>
        </xdr:cNvPr>
        <xdr:cNvSpPr/>
      </xdr:nvSpPr>
      <xdr:spPr>
        <a:xfrm>
          <a:off x="474133" y="1525905"/>
          <a:ext cx="3109443" cy="726228"/>
        </a:xfrm>
        <a:prstGeom prst="wedgeRoundRectCallout">
          <a:avLst>
            <a:gd name="adj1" fmla="val 28778"/>
            <a:gd name="adj2" fmla="val 81240"/>
            <a:gd name="adj3" fmla="val 16667"/>
          </a:avLst>
        </a:prstGeom>
        <a:ln w="22225"/>
      </xdr:spPr>
      <xdr:style>
        <a:lnRef idx="2">
          <a:schemeClr val="accent2"/>
        </a:lnRef>
        <a:fillRef idx="1">
          <a:schemeClr val="lt1"/>
        </a:fillRef>
        <a:effectRef idx="0">
          <a:schemeClr val="accent2"/>
        </a:effectRef>
        <a:fontRef idx="minor">
          <a:schemeClr val="dk1"/>
        </a:fontRef>
      </xdr:style>
      <xdr:txBody>
        <a:bodyPr vertOverflow="clip" horzOverflow="clip" wrap="square" lIns="108000" tIns="36000" rIns="0" bIns="0" rtlCol="0" anchor="t">
          <a:noAutofit/>
        </a:bodyPr>
        <a:lstStyle/>
        <a:p>
          <a:pPr algn="l"/>
          <a:r>
            <a:rPr kumimoji="1" lang="ja-JP" altLang="en-US" sz="1050" b="1"/>
            <a:t>生年月日を入力すると</a:t>
          </a:r>
          <a:r>
            <a:rPr kumimoji="1" lang="ja-JP" altLang="en-US" sz="1200" b="1" u="sng">
              <a:solidFill>
                <a:srgbClr val="FF0000"/>
              </a:solidFill>
            </a:rPr>
            <a:t>４月１日時点の年齢</a:t>
          </a:r>
          <a:r>
            <a:rPr kumimoji="1" lang="ja-JP" altLang="en-US" sz="1050" b="1"/>
            <a:t>が</a:t>
          </a:r>
          <a:endParaRPr kumimoji="1" lang="en-US" altLang="ja-JP" sz="1050" b="1"/>
        </a:p>
        <a:p>
          <a:pPr algn="l"/>
          <a:r>
            <a:rPr kumimoji="1" lang="ja-JP" altLang="en-US" sz="1050" b="1"/>
            <a:t>自動で表記されます。</a:t>
          </a:r>
        </a:p>
      </xdr:txBody>
    </xdr:sp>
    <xdr:clientData/>
  </xdr:oneCellAnchor>
  <xdr:oneCellAnchor>
    <xdr:from>
      <xdr:col>5</xdr:col>
      <xdr:colOff>288925</xdr:colOff>
      <xdr:row>2</xdr:row>
      <xdr:rowOff>33867</xdr:rowOff>
    </xdr:from>
    <xdr:ext cx="1941195" cy="863600"/>
    <xdr:sp macro="" textlink="">
      <xdr:nvSpPr>
        <xdr:cNvPr id="4" name="吹き出し: 角を丸めた四角形 3">
          <a:extLst>
            <a:ext uri="{FF2B5EF4-FFF2-40B4-BE49-F238E27FC236}">
              <a16:creationId xmlns:a16="http://schemas.microsoft.com/office/drawing/2014/main" id="{A64DCF19-C389-4E68-8A02-86D9E8092FF0}"/>
            </a:ext>
          </a:extLst>
        </xdr:cNvPr>
        <xdr:cNvSpPr/>
      </xdr:nvSpPr>
      <xdr:spPr>
        <a:xfrm>
          <a:off x="3413125" y="651934"/>
          <a:ext cx="1941195" cy="863600"/>
        </a:xfrm>
        <a:prstGeom prst="wedgeRoundRectCallout">
          <a:avLst>
            <a:gd name="adj1" fmla="val -35731"/>
            <a:gd name="adj2" fmla="val 160952"/>
            <a:gd name="adj3" fmla="val 16667"/>
          </a:avLst>
        </a:prstGeom>
        <a:ln w="22225"/>
      </xdr:spPr>
      <xdr:style>
        <a:lnRef idx="2">
          <a:schemeClr val="accent2"/>
        </a:lnRef>
        <a:fillRef idx="1">
          <a:schemeClr val="lt1"/>
        </a:fillRef>
        <a:effectRef idx="0">
          <a:schemeClr val="accent2"/>
        </a:effectRef>
        <a:fontRef idx="minor">
          <a:schemeClr val="dk1"/>
        </a:fontRef>
      </xdr:style>
      <xdr:txBody>
        <a:bodyPr vertOverflow="clip" horzOverflow="clip" wrap="square" lIns="180000" tIns="36000" rIns="0" bIns="0" rtlCol="0" anchor="t">
          <a:noAutofit/>
        </a:bodyPr>
        <a:lstStyle/>
        <a:p>
          <a:pPr algn="l"/>
          <a:r>
            <a:rPr kumimoji="1" lang="ja-JP" altLang="en-US" sz="1100">
              <a:latin typeface="HGS創英角ｺﾞｼｯｸUB" panose="020B0900000000000000" pitchFamily="50" charset="-128"/>
              <a:ea typeface="HGS創英角ｺﾞｼｯｸUB" panose="020B0900000000000000" pitchFamily="50" charset="-128"/>
            </a:rPr>
            <a:t>　</a:t>
          </a:r>
          <a:r>
            <a:rPr kumimoji="1" lang="en-US" altLang="ja-JP" sz="1100">
              <a:latin typeface="HGS創英角ｺﾞｼｯｸUB" panose="020B0900000000000000" pitchFamily="50" charset="-128"/>
              <a:ea typeface="HGS創英角ｺﾞｼｯｸUB" panose="020B0900000000000000" pitchFamily="50" charset="-128"/>
            </a:rPr>
            <a:t>【</a:t>
          </a:r>
          <a:r>
            <a:rPr kumimoji="1" lang="ja-JP" altLang="en-US" sz="1100">
              <a:latin typeface="HGS創英角ｺﾞｼｯｸUB" panose="020B0900000000000000" pitchFamily="50" charset="-128"/>
              <a:ea typeface="HGS創英角ｺﾞｼｯｸUB" panose="020B0900000000000000" pitchFamily="50" charset="-128"/>
            </a:rPr>
            <a:t>会費</a:t>
          </a:r>
          <a:r>
            <a:rPr kumimoji="1" lang="en-US" altLang="ja-JP" sz="1100">
              <a:latin typeface="HGS創英角ｺﾞｼｯｸUB" panose="020B0900000000000000" pitchFamily="50" charset="-128"/>
              <a:ea typeface="HGS創英角ｺﾞｼｯｸUB" panose="020B0900000000000000" pitchFamily="50" charset="-128"/>
            </a:rPr>
            <a:t>】</a:t>
          </a:r>
        </a:p>
        <a:p>
          <a:pPr algn="l"/>
          <a:r>
            <a:rPr kumimoji="1" lang="ja-JP" altLang="en-US" sz="1100" b="1"/>
            <a:t>中学生以下 ： </a:t>
          </a:r>
          <a:r>
            <a:rPr kumimoji="1" lang="en-US" altLang="ja-JP" sz="1100" b="1"/>
            <a:t>1,200</a:t>
          </a:r>
          <a:r>
            <a:rPr kumimoji="1" lang="ja-JP" altLang="en-US" sz="1100" b="1"/>
            <a:t>円</a:t>
          </a:r>
          <a:endParaRPr kumimoji="1" lang="en-US" altLang="ja-JP" sz="1100" b="1"/>
        </a:p>
        <a:p>
          <a:pPr algn="l"/>
          <a:r>
            <a:rPr kumimoji="1" lang="ja-JP" altLang="en-US" sz="1100" b="1"/>
            <a:t>高校生以上 ： </a:t>
          </a:r>
          <a:r>
            <a:rPr kumimoji="1" lang="en-US" altLang="ja-JP" sz="1100" b="1"/>
            <a:t>2,400</a:t>
          </a:r>
          <a:r>
            <a:rPr kumimoji="1" lang="ja-JP" altLang="en-US" sz="1100" b="1"/>
            <a:t>円</a:t>
          </a:r>
          <a:endParaRPr kumimoji="1" lang="ja-JP" altLang="en-US" sz="1000" b="1"/>
        </a:p>
      </xdr:txBody>
    </xdr:sp>
    <xdr:clientData/>
  </xdr:oneCellAnchor>
  <xdr:oneCellAnchor>
    <xdr:from>
      <xdr:col>9</xdr:col>
      <xdr:colOff>138370</xdr:colOff>
      <xdr:row>2</xdr:row>
      <xdr:rowOff>98576</xdr:rowOff>
    </xdr:from>
    <xdr:ext cx="4602480" cy="1730224"/>
    <xdr:sp macro="" textlink="">
      <xdr:nvSpPr>
        <xdr:cNvPr id="6" name="吹き出し: 角を丸めた四角形 5">
          <a:extLst>
            <a:ext uri="{FF2B5EF4-FFF2-40B4-BE49-F238E27FC236}">
              <a16:creationId xmlns:a16="http://schemas.microsoft.com/office/drawing/2014/main" id="{2EE15523-2DA3-44C5-A50E-9FCC8A0E2570}"/>
            </a:ext>
          </a:extLst>
        </xdr:cNvPr>
        <xdr:cNvSpPr/>
      </xdr:nvSpPr>
      <xdr:spPr>
        <a:xfrm>
          <a:off x="5438503" y="716643"/>
          <a:ext cx="4602480" cy="1730224"/>
        </a:xfrm>
        <a:prstGeom prst="wedgeRoundRectCallout">
          <a:avLst>
            <a:gd name="adj1" fmla="val -64740"/>
            <a:gd name="adj2" fmla="val 50827"/>
            <a:gd name="adj3" fmla="val 16667"/>
          </a:avLst>
        </a:prstGeom>
        <a:ln w="22225"/>
      </xdr:spPr>
      <xdr:style>
        <a:lnRef idx="2">
          <a:schemeClr val="accent2"/>
        </a:lnRef>
        <a:fillRef idx="1">
          <a:schemeClr val="lt1"/>
        </a:fillRef>
        <a:effectRef idx="0">
          <a:schemeClr val="accent2"/>
        </a:effectRef>
        <a:fontRef idx="minor">
          <a:schemeClr val="dk1"/>
        </a:fontRef>
      </xdr:style>
      <xdr:txBody>
        <a:bodyPr vertOverflow="clip" horzOverflow="clip" wrap="square" lIns="360000" tIns="72000" rIns="0" bIns="0" rtlCol="0" anchor="t">
          <a:noAutofit/>
        </a:bodyPr>
        <a:lstStyle/>
        <a:p>
          <a:pPr algn="l"/>
          <a:r>
            <a:rPr kumimoji="1" lang="ja-JP" altLang="en-US" sz="1100">
              <a:latin typeface="HGS創英角ｺﾞｼｯｸUB" panose="020B0900000000000000" pitchFamily="50" charset="-128"/>
              <a:ea typeface="HGS創英角ｺﾞｼｯｸUB" panose="020B0900000000000000" pitchFamily="50" charset="-128"/>
            </a:rPr>
            <a:t>　　</a:t>
          </a:r>
          <a:r>
            <a:rPr kumimoji="1" lang="en-US" altLang="ja-JP" sz="1100">
              <a:latin typeface="HGS創英角ｺﾞｼｯｸUB" panose="020B0900000000000000" pitchFamily="50" charset="-128"/>
              <a:ea typeface="HGS創英角ｺﾞｼｯｸUB" panose="020B0900000000000000" pitchFamily="50" charset="-128"/>
            </a:rPr>
            <a:t>【</a:t>
          </a:r>
          <a:r>
            <a:rPr kumimoji="1" lang="ja-JP" altLang="en-US" sz="1100">
              <a:latin typeface="HGS創英角ｺﾞｼｯｸUB" panose="020B0900000000000000" pitchFamily="50" charset="-128"/>
              <a:ea typeface="HGS創英角ｺﾞｼｯｸUB" panose="020B0900000000000000" pitchFamily="50" charset="-128"/>
            </a:rPr>
            <a:t>スポーツ安全保険</a:t>
          </a:r>
          <a:r>
            <a:rPr kumimoji="1" lang="en-US" altLang="ja-JP" sz="1100">
              <a:latin typeface="HGS創英角ｺﾞｼｯｸUB" panose="020B0900000000000000" pitchFamily="50" charset="-128"/>
              <a:ea typeface="HGS創英角ｺﾞｼｯｸUB" panose="020B0900000000000000" pitchFamily="50" charset="-128"/>
            </a:rPr>
            <a:t>】</a:t>
          </a:r>
          <a:r>
            <a:rPr kumimoji="1" lang="ja-JP" altLang="en-US" sz="1100">
              <a:latin typeface="HGS創英角ｺﾞｼｯｸUB" panose="020B0900000000000000" pitchFamily="50" charset="-128"/>
              <a:ea typeface="HGS創英角ｺﾞｼｯｸUB" panose="020B0900000000000000" pitchFamily="50" charset="-128"/>
            </a:rPr>
            <a:t>  </a:t>
          </a:r>
          <a:endParaRPr kumimoji="1" lang="en-US" altLang="ja-JP" sz="1100">
            <a:latin typeface="HGS創英角ｺﾞｼｯｸUB" panose="020B0900000000000000" pitchFamily="50" charset="-128"/>
            <a:ea typeface="HGS創英角ｺﾞｼｯｸUB" panose="020B0900000000000000" pitchFamily="50" charset="-128"/>
          </a:endParaRPr>
        </a:p>
        <a:p>
          <a:pPr algn="l"/>
          <a:r>
            <a:rPr kumimoji="1" lang="ja-JP" altLang="en-US" sz="1100" b="1"/>
            <a:t>　</a:t>
          </a:r>
          <a:r>
            <a:rPr kumimoji="1" lang="ja-JP" altLang="en-US" sz="1100" b="1" baseline="0"/>
            <a:t> </a:t>
          </a:r>
          <a:r>
            <a:rPr kumimoji="1" lang="ja-JP" altLang="en-US" sz="1100" b="1"/>
            <a:t>　              </a:t>
          </a:r>
          <a:r>
            <a:rPr kumimoji="1" lang="ja-JP" altLang="en-US" sz="1100" b="1" u="none"/>
            <a:t>中 学 生 以 下        ：     </a:t>
          </a:r>
          <a:r>
            <a:rPr kumimoji="1" lang="en-US" altLang="ja-JP" sz="1100" b="1" u="none"/>
            <a:t>800</a:t>
          </a:r>
          <a:r>
            <a:rPr kumimoji="1" lang="ja-JP" altLang="en-US" sz="1100" b="1" u="none"/>
            <a:t>円　   区分：</a:t>
          </a:r>
          <a:r>
            <a:rPr kumimoji="1" lang="en-US" altLang="ja-JP" sz="1100" b="1" u="none"/>
            <a:t>A1</a:t>
          </a:r>
        </a:p>
        <a:p>
          <a:pPr algn="l"/>
          <a:r>
            <a:rPr kumimoji="1" lang="ja-JP" altLang="en-US" sz="1100" b="1"/>
            <a:t>　       　高校生以上</a:t>
          </a:r>
          <a:r>
            <a:rPr kumimoji="1" lang="en-US" altLang="ja-JP" sz="1100" b="1"/>
            <a:t>64</a:t>
          </a:r>
          <a:r>
            <a:rPr kumimoji="1" lang="ja-JP" altLang="en-US" sz="1100" b="1"/>
            <a:t>歳以下  ：  </a:t>
          </a:r>
          <a:r>
            <a:rPr kumimoji="1" lang="en-US" altLang="ja-JP" sz="1100" b="1"/>
            <a:t>1,850</a:t>
          </a:r>
          <a:r>
            <a:rPr kumimoji="1" lang="ja-JP" altLang="en-US" sz="1100" b="1"/>
            <a:t>円　   区分：</a:t>
          </a:r>
          <a:r>
            <a:rPr kumimoji="1" lang="en-US" altLang="ja-JP" sz="1100" b="1"/>
            <a:t>C</a:t>
          </a:r>
        </a:p>
        <a:p>
          <a:pPr algn="l"/>
          <a:r>
            <a:rPr kumimoji="1" lang="ja-JP" altLang="en-US" sz="1100" b="1"/>
            <a:t>　 </a:t>
          </a:r>
          <a:r>
            <a:rPr kumimoji="1" lang="en-US" altLang="ja-JP" sz="1100" b="1"/>
            <a:t>         </a:t>
          </a:r>
          <a:r>
            <a:rPr kumimoji="1" lang="ja-JP" altLang="en-US" sz="1100" b="1"/>
            <a:t>　</a:t>
          </a:r>
          <a:r>
            <a:rPr kumimoji="1" lang="en-US" altLang="ja-JP" sz="1100" b="1"/>
            <a:t>         65 </a:t>
          </a:r>
          <a:r>
            <a:rPr kumimoji="1" lang="ja-JP" altLang="en-US" sz="1100" b="1"/>
            <a:t>歳 以</a:t>
          </a:r>
          <a:r>
            <a:rPr kumimoji="1" lang="ja-JP" altLang="en-US" sz="1100" b="1" baseline="0"/>
            <a:t> </a:t>
          </a:r>
          <a:r>
            <a:rPr kumimoji="1" lang="ja-JP" altLang="en-US" sz="1100" b="1"/>
            <a:t>上         ：  </a:t>
          </a:r>
          <a:r>
            <a:rPr kumimoji="1" lang="en-US" altLang="ja-JP" sz="1100" b="1"/>
            <a:t>1,200</a:t>
          </a:r>
          <a:r>
            <a:rPr kumimoji="1" lang="ja-JP" altLang="en-US" sz="1100" b="1"/>
            <a:t>円   　区分：</a:t>
          </a:r>
          <a:r>
            <a:rPr kumimoji="1" lang="en-US" altLang="ja-JP" sz="1100" b="1"/>
            <a:t>B</a:t>
          </a:r>
        </a:p>
        <a:p>
          <a:pPr algn="l"/>
          <a:r>
            <a:rPr lang="ja-JP" altLang="ja-JP" sz="1100" b="1">
              <a:solidFill>
                <a:schemeClr val="dk1"/>
              </a:solidFill>
              <a:effectLst/>
              <a:latin typeface="+mn-lt"/>
              <a:ea typeface="+mn-ea"/>
              <a:cs typeface="+mn-cs"/>
            </a:rPr>
            <a:t>高校生以上（文化活動のみ）：</a:t>
          </a:r>
          <a:r>
            <a:rPr lang="en-US" altLang="ja-JP" sz="1100" b="1">
              <a:solidFill>
                <a:schemeClr val="dk1"/>
              </a:solidFill>
              <a:effectLst/>
              <a:latin typeface="+mn-lt"/>
              <a:ea typeface="+mn-ea"/>
              <a:cs typeface="+mn-cs"/>
            </a:rPr>
            <a:t>    </a:t>
          </a:r>
          <a:r>
            <a:rPr lang="en-US" altLang="ja-JP" sz="1100" b="1">
              <a:solidFill>
                <a:schemeClr val="bg1"/>
              </a:solidFill>
              <a:effectLst/>
              <a:latin typeface="+mn-lt"/>
              <a:ea typeface="+mn-ea"/>
              <a:cs typeface="+mn-cs"/>
            </a:rPr>
            <a:t>,</a:t>
          </a:r>
          <a:r>
            <a:rPr lang="en-US" altLang="ja-JP" sz="1100" b="1">
              <a:solidFill>
                <a:schemeClr val="dk1"/>
              </a:solidFill>
              <a:effectLst/>
              <a:latin typeface="+mn-lt"/>
              <a:ea typeface="+mn-ea"/>
              <a:cs typeface="+mn-cs"/>
            </a:rPr>
            <a:t>800</a:t>
          </a:r>
          <a:r>
            <a:rPr lang="ja-JP" altLang="ja-JP" sz="1100" b="1">
              <a:solidFill>
                <a:schemeClr val="dk1"/>
              </a:solidFill>
              <a:effectLst/>
              <a:latin typeface="+mn-lt"/>
              <a:ea typeface="+mn-ea"/>
              <a:cs typeface="+mn-cs"/>
            </a:rPr>
            <a:t>円　</a:t>
          </a:r>
          <a:r>
            <a:rPr lang="en-US" altLang="ja-JP" sz="1100" b="1">
              <a:solidFill>
                <a:schemeClr val="dk1"/>
              </a:solidFill>
              <a:effectLst/>
              <a:latin typeface="+mn-lt"/>
              <a:ea typeface="+mn-ea"/>
              <a:cs typeface="+mn-cs"/>
            </a:rPr>
            <a:t>   </a:t>
          </a:r>
          <a:r>
            <a:rPr lang="ja-JP" altLang="ja-JP" sz="1100" b="1">
              <a:solidFill>
                <a:schemeClr val="dk1"/>
              </a:solidFill>
              <a:effectLst/>
              <a:latin typeface="+mn-lt"/>
              <a:ea typeface="+mn-ea"/>
              <a:cs typeface="+mn-cs"/>
            </a:rPr>
            <a:t>区分：</a:t>
          </a:r>
          <a:r>
            <a:rPr lang="en-US" altLang="ja-JP" sz="1100" b="1">
              <a:solidFill>
                <a:schemeClr val="dk1"/>
              </a:solidFill>
              <a:effectLst/>
              <a:latin typeface="+mn-lt"/>
              <a:ea typeface="+mn-ea"/>
              <a:cs typeface="+mn-cs"/>
            </a:rPr>
            <a:t>A2</a:t>
          </a:r>
          <a:endParaRPr kumimoji="1" lang="en-US" altLang="ja-JP" sz="1000" b="1">
            <a:solidFill>
              <a:schemeClr val="dk1"/>
            </a:solidFill>
            <a:effectLst/>
            <a:latin typeface="+mn-lt"/>
            <a:ea typeface="+mn-ea"/>
            <a:cs typeface="+mn-cs"/>
          </a:endParaRPr>
        </a:p>
        <a:p>
          <a:pPr algn="l"/>
          <a:r>
            <a:rPr kumimoji="1" lang="ja-JP" altLang="en-US" sz="1000" b="1" u="none">
              <a:solidFill>
                <a:schemeClr val="dk1"/>
              </a:solidFill>
              <a:effectLst/>
              <a:latin typeface="+mn-lt"/>
              <a:ea typeface="+mn-ea"/>
              <a:cs typeface="+mn-cs"/>
            </a:rPr>
            <a:t>　　　</a:t>
          </a:r>
          <a:r>
            <a:rPr kumimoji="1" lang="en-US" altLang="ja-JP" sz="1400" b="1" u="sng">
              <a:solidFill>
                <a:srgbClr val="FF0000"/>
              </a:solidFill>
            </a:rPr>
            <a:t>4</a:t>
          </a:r>
          <a:r>
            <a:rPr kumimoji="1" lang="ja-JP" altLang="en-US" sz="1400" b="1" u="sng">
              <a:solidFill>
                <a:srgbClr val="FF0000"/>
              </a:solidFill>
            </a:rPr>
            <a:t>月</a:t>
          </a:r>
          <a:r>
            <a:rPr kumimoji="1" lang="en-US" altLang="ja-JP" sz="1400" b="1" u="sng">
              <a:solidFill>
                <a:srgbClr val="FF0000"/>
              </a:solidFill>
            </a:rPr>
            <a:t>1</a:t>
          </a:r>
          <a:r>
            <a:rPr kumimoji="1" lang="ja-JP" altLang="en-US" sz="1400" b="1" u="sng">
              <a:solidFill>
                <a:srgbClr val="FF0000"/>
              </a:solidFill>
            </a:rPr>
            <a:t>日時点の年齢で区分されます。</a:t>
          </a:r>
          <a:endParaRPr kumimoji="1" lang="en-US" altLang="ja-JP" sz="1050" b="1" u="sng">
            <a:solidFill>
              <a:srgbClr val="FF0000"/>
            </a:solidFill>
          </a:endParaRPr>
        </a:p>
      </xdr:txBody>
    </xdr:sp>
    <xdr:clientData/>
  </xdr:oneCellAnchor>
  <xdr:oneCellAnchor>
    <xdr:from>
      <xdr:col>11</xdr:col>
      <xdr:colOff>396240</xdr:colOff>
      <xdr:row>10</xdr:row>
      <xdr:rowOff>177164</xdr:rowOff>
    </xdr:from>
    <xdr:ext cx="2973494" cy="762635"/>
    <xdr:sp macro="" textlink="">
      <xdr:nvSpPr>
        <xdr:cNvPr id="7" name="吹き出し: 角を丸めた四角形 6">
          <a:extLst>
            <a:ext uri="{FF2B5EF4-FFF2-40B4-BE49-F238E27FC236}">
              <a16:creationId xmlns:a16="http://schemas.microsoft.com/office/drawing/2014/main" id="{C63D19BF-7769-4777-9D3A-EE5ABAC7049C}"/>
            </a:ext>
          </a:extLst>
        </xdr:cNvPr>
        <xdr:cNvSpPr/>
      </xdr:nvSpPr>
      <xdr:spPr>
        <a:xfrm>
          <a:off x="6813973" y="3843231"/>
          <a:ext cx="2973494" cy="762635"/>
        </a:xfrm>
        <a:prstGeom prst="wedgeRoundRectCallout">
          <a:avLst>
            <a:gd name="adj1" fmla="val -30147"/>
            <a:gd name="adj2" fmla="val -72239"/>
            <a:gd name="adj3" fmla="val 16667"/>
          </a:avLst>
        </a:prstGeom>
        <a:ln w="22225"/>
      </xdr:spPr>
      <xdr:style>
        <a:lnRef idx="2">
          <a:schemeClr val="accent2"/>
        </a:lnRef>
        <a:fillRef idx="1">
          <a:schemeClr val="lt1"/>
        </a:fillRef>
        <a:effectRef idx="0">
          <a:schemeClr val="accent2"/>
        </a:effectRef>
        <a:fontRef idx="minor">
          <a:schemeClr val="dk1"/>
        </a:fontRef>
      </xdr:style>
      <xdr:txBody>
        <a:bodyPr vertOverflow="clip" horzOverflow="clip" wrap="square" lIns="72000" tIns="0" rIns="0" bIns="0" rtlCol="0" anchor="t">
          <a:noAutofit/>
        </a:bodyPr>
        <a:lstStyle/>
        <a:p>
          <a:pPr algn="l"/>
          <a:r>
            <a:rPr kumimoji="1" lang="ja-JP" altLang="en-US" sz="1000" b="1"/>
            <a:t>郵便番号を選択すると自動で表記されます。</a:t>
          </a:r>
          <a:endParaRPr kumimoji="1" lang="en-US" altLang="ja-JP" sz="1000" b="1"/>
        </a:p>
        <a:p>
          <a:pPr algn="l"/>
          <a:r>
            <a:rPr kumimoji="1" lang="ja-JP" altLang="en-US" sz="1000" b="1"/>
            <a:t>選択肢に無い場合は「番地ほか」の欄に</a:t>
          </a:r>
          <a:endParaRPr kumimoji="1" lang="en-US" altLang="ja-JP" sz="1000" b="1"/>
        </a:p>
        <a:p>
          <a:pPr algn="l"/>
          <a:r>
            <a:rPr kumimoji="1" lang="ja-JP" altLang="en-US" sz="1000" b="1"/>
            <a:t>郵便番号・住所の全てを入力してください。</a:t>
          </a:r>
        </a:p>
      </xdr:txBody>
    </xdr:sp>
    <xdr:clientData/>
  </xdr:oneCellAnchor>
  <xdr:oneCellAnchor>
    <xdr:from>
      <xdr:col>0</xdr:col>
      <xdr:colOff>365760</xdr:colOff>
      <xdr:row>12</xdr:row>
      <xdr:rowOff>287241</xdr:rowOff>
    </xdr:from>
    <xdr:ext cx="10058400" cy="2257839"/>
    <xdr:sp macro="" textlink="">
      <xdr:nvSpPr>
        <xdr:cNvPr id="5" name="正方形/長方形 4">
          <a:extLst>
            <a:ext uri="{FF2B5EF4-FFF2-40B4-BE49-F238E27FC236}">
              <a16:creationId xmlns:a16="http://schemas.microsoft.com/office/drawing/2014/main" id="{B77BB662-3B2D-1F9D-F3DF-50EAFCDF0F59}"/>
            </a:ext>
          </a:extLst>
        </xdr:cNvPr>
        <xdr:cNvSpPr/>
      </xdr:nvSpPr>
      <xdr:spPr>
        <a:xfrm>
          <a:off x="365760" y="4333461"/>
          <a:ext cx="10058400" cy="2257839"/>
        </a:xfrm>
        <a:prstGeom prst="rect">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tIns="36000" bIns="36000" rtlCol="0" anchor="ctr" anchorCtr="0">
          <a:noAutofit/>
        </a:bodyPr>
        <a:lstStyle/>
        <a:p>
          <a:pPr algn="l"/>
          <a:r>
            <a:rPr kumimoji="1" lang="ja-JP" altLang="en-US" sz="1100">
              <a:solidFill>
                <a:schemeClr val="tx1"/>
              </a:solidFill>
            </a:rPr>
            <a:t>◆注意！◆</a:t>
          </a:r>
          <a:endParaRPr kumimoji="1" lang="en-US" altLang="ja-JP" sz="1100">
            <a:solidFill>
              <a:schemeClr val="tx1"/>
            </a:solidFill>
          </a:endParaRPr>
        </a:p>
        <a:p>
          <a:pPr algn="l"/>
          <a:r>
            <a:rPr kumimoji="1" lang="ja-JP" altLang="en-US" sz="1100">
              <a:solidFill>
                <a:schemeClr val="tx1"/>
              </a:solidFill>
            </a:rPr>
            <a:t>・クラブ員・指導者全員を入力・記入してください。</a:t>
          </a:r>
          <a:endParaRPr kumimoji="1" lang="en-US" altLang="ja-JP" sz="1100">
            <a:solidFill>
              <a:schemeClr val="tx1"/>
            </a:solidFill>
          </a:endParaRPr>
        </a:p>
        <a:p>
          <a:pPr algn="l"/>
          <a:r>
            <a:rPr kumimoji="1" lang="ja-JP" altLang="en-US" sz="1100">
              <a:solidFill>
                <a:schemeClr val="tx1"/>
              </a:solidFill>
            </a:rPr>
            <a:t>・</a:t>
          </a:r>
          <a:r>
            <a:rPr kumimoji="1" lang="ja-JP" altLang="en-US" sz="1100" u="sng">
              <a:solidFill>
                <a:schemeClr val="tx1"/>
              </a:solidFill>
            </a:rPr>
            <a:t>漢字は正確に</a:t>
          </a:r>
          <a:r>
            <a:rPr kumimoji="1" lang="ja-JP" altLang="en-US" sz="1100" u="none">
              <a:solidFill>
                <a:schemeClr val="tx1"/>
              </a:solidFill>
            </a:rPr>
            <a:t>入力・記入</a:t>
          </a:r>
          <a:r>
            <a:rPr kumimoji="1" lang="ja-JP" altLang="en-US" sz="1100">
              <a:solidFill>
                <a:schemeClr val="tx1"/>
              </a:solidFill>
            </a:rPr>
            <a:t>してください。（渡邉・渡邊など）　保険加入と認められない場合があります。</a:t>
          </a:r>
          <a:endParaRPr kumimoji="1" lang="en-US" altLang="ja-JP" sz="1100">
            <a:solidFill>
              <a:schemeClr val="tx1"/>
            </a:solidFill>
          </a:endParaRPr>
        </a:p>
        <a:p>
          <a:pPr algn="l"/>
          <a:r>
            <a:rPr kumimoji="1" lang="ja-JP" altLang="en-US" sz="1100">
              <a:solidFill>
                <a:schemeClr val="tx1"/>
              </a:solidFill>
            </a:rPr>
            <a:t>・当倶楽部に所属するサークル・教室・スポ少・その他の地域クラブに</a:t>
          </a:r>
          <a:r>
            <a:rPr kumimoji="1" lang="ja-JP" altLang="en-US" sz="1100" u="sng">
              <a:solidFill>
                <a:schemeClr val="tx1"/>
              </a:solidFill>
            </a:rPr>
            <a:t>複数参加を希望される方がありましたら、その旨ご相談ください。</a:t>
          </a:r>
          <a:endParaRPr kumimoji="1" lang="en-US" altLang="ja-JP" sz="1100" u="sng">
            <a:solidFill>
              <a:schemeClr val="tx1"/>
            </a:solidFill>
          </a:endParaRPr>
        </a:p>
        <a:p>
          <a:pPr algn="l"/>
          <a:endParaRPr kumimoji="1" lang="en-US" altLang="ja-JP" sz="1100">
            <a:solidFill>
              <a:schemeClr val="tx1"/>
            </a:solidFill>
          </a:endParaRPr>
        </a:p>
        <a:p>
          <a:pPr algn="l"/>
          <a:r>
            <a:rPr kumimoji="1" lang="ja-JP" altLang="en-US" sz="1100">
              <a:solidFill>
                <a:schemeClr val="tx1"/>
              </a:solidFill>
            </a:rPr>
            <a:t>◆保険について◆</a:t>
          </a:r>
          <a:endParaRPr kumimoji="1" lang="en-US" altLang="ja-JP" sz="1100">
            <a:solidFill>
              <a:schemeClr val="tx1"/>
            </a:solidFill>
          </a:endParaRPr>
        </a:p>
        <a:p>
          <a:pPr algn="l"/>
          <a:r>
            <a:rPr kumimoji="1" lang="ja-JP" altLang="en-US" sz="1100">
              <a:solidFill>
                <a:schemeClr val="tx1"/>
              </a:solidFill>
            </a:rPr>
            <a:t>・</a:t>
          </a:r>
          <a:r>
            <a:rPr kumimoji="1" lang="en-US" altLang="ja-JP" sz="1100" u="sng">
              <a:solidFill>
                <a:schemeClr val="tx1"/>
              </a:solidFill>
            </a:rPr>
            <a:t>3</a:t>
          </a:r>
          <a:r>
            <a:rPr kumimoji="1" lang="ja-JP" altLang="en-US" sz="1100" u="sng">
              <a:solidFill>
                <a:schemeClr val="tx1"/>
              </a:solidFill>
            </a:rPr>
            <a:t>月の期日までの手続き分は、</a:t>
          </a:r>
          <a:r>
            <a:rPr kumimoji="1" lang="en-US" altLang="ja-JP" sz="1100" u="sng">
              <a:solidFill>
                <a:schemeClr val="tx1"/>
              </a:solidFill>
            </a:rPr>
            <a:t>4/1</a:t>
          </a:r>
          <a:r>
            <a:rPr kumimoji="1" lang="ja-JP" altLang="en-US" sz="1100" u="sng">
              <a:solidFill>
                <a:schemeClr val="tx1"/>
              </a:solidFill>
            </a:rPr>
            <a:t>から</a:t>
          </a:r>
          <a:r>
            <a:rPr kumimoji="1" lang="ja-JP" altLang="ja-JP" sz="1100" u="sng">
              <a:solidFill>
                <a:schemeClr val="tx1"/>
              </a:solidFill>
              <a:effectLst/>
              <a:latin typeface="+mn-lt"/>
              <a:ea typeface="+mn-ea"/>
              <a:cs typeface="+mn-cs"/>
            </a:rPr>
            <a:t>補償が開始</a:t>
          </a:r>
          <a:r>
            <a:rPr kumimoji="1" lang="ja-JP" altLang="ja-JP" sz="1100">
              <a:solidFill>
                <a:schemeClr val="tx1"/>
              </a:solidFill>
              <a:effectLst/>
              <a:latin typeface="+mn-lt"/>
              <a:ea typeface="+mn-ea"/>
              <a:cs typeface="+mn-cs"/>
            </a:rPr>
            <a:t>されます。</a:t>
          </a:r>
          <a:r>
            <a:rPr kumimoji="1" lang="en-US" altLang="ja-JP" sz="1100">
              <a:solidFill>
                <a:schemeClr val="tx1"/>
              </a:solidFill>
              <a:effectLst/>
              <a:latin typeface="+mn-lt"/>
              <a:ea typeface="+mn-ea"/>
              <a:cs typeface="+mn-cs"/>
            </a:rPr>
            <a:t> </a:t>
          </a:r>
        </a:p>
        <a:p>
          <a:pPr algn="l"/>
          <a:r>
            <a:rPr kumimoji="1" lang="ja-JP" altLang="en-US" sz="1100">
              <a:solidFill>
                <a:schemeClr val="tx1"/>
              </a:solidFill>
              <a:effectLst/>
              <a:latin typeface="+mn-lt"/>
              <a:ea typeface="+mn-ea"/>
              <a:cs typeface="+mn-cs"/>
            </a:rPr>
            <a:t>・</a:t>
          </a:r>
          <a:r>
            <a:rPr kumimoji="1" lang="en-US" altLang="ja-JP" sz="1100">
              <a:solidFill>
                <a:schemeClr val="tx1"/>
              </a:solidFill>
            </a:rPr>
            <a:t>4/1</a:t>
          </a:r>
          <a:r>
            <a:rPr kumimoji="1" lang="ja-JP" altLang="en-US" sz="1100">
              <a:solidFill>
                <a:schemeClr val="tx1"/>
              </a:solidFill>
            </a:rPr>
            <a:t>以降の手続き分は、</a:t>
          </a:r>
          <a:r>
            <a:rPr kumimoji="1" lang="ja-JP" altLang="en-US" sz="1100" u="sng">
              <a:solidFill>
                <a:schemeClr val="tx1"/>
              </a:solidFill>
            </a:rPr>
            <a:t>お支払い翌日から補償が開始</a:t>
          </a:r>
          <a:r>
            <a:rPr kumimoji="1" lang="ja-JP" altLang="en-US" sz="1100">
              <a:solidFill>
                <a:schemeClr val="tx1"/>
              </a:solidFill>
            </a:rPr>
            <a:t>されます。</a:t>
          </a:r>
          <a:endParaRPr kumimoji="1" lang="en-US" altLang="ja-JP" sz="1100">
            <a:solidFill>
              <a:schemeClr val="tx1"/>
            </a:solidFill>
          </a:endParaRPr>
        </a:p>
        <a:p>
          <a:pPr algn="l"/>
          <a:r>
            <a:rPr kumimoji="1" lang="ja-JP" altLang="en-US" sz="1100">
              <a:solidFill>
                <a:schemeClr val="tx1"/>
              </a:solidFill>
              <a:effectLst/>
              <a:latin typeface="+mn-lt"/>
              <a:ea typeface="+mn-ea"/>
              <a:cs typeface="+mn-cs"/>
            </a:rPr>
            <a:t>・</a:t>
          </a:r>
          <a:r>
            <a:rPr lang="ja-JP" altLang="ja-JP" sz="1100">
              <a:solidFill>
                <a:schemeClr val="tx1"/>
              </a:solidFill>
              <a:effectLst/>
              <a:latin typeface="+mn-ea"/>
              <a:ea typeface="+mn-ea"/>
              <a:cs typeface="+mn-cs"/>
            </a:rPr>
            <a:t>怪我や事故が発生した場合は当倶楽部へ電話等でご一報いただき、負傷者</a:t>
          </a:r>
          <a:r>
            <a:rPr lang="ja-JP" altLang="en-US" sz="1100">
              <a:solidFill>
                <a:schemeClr val="tx1"/>
              </a:solidFill>
              <a:effectLst/>
              <a:latin typeface="+mn-ea"/>
              <a:ea typeface="+mn-ea"/>
              <a:cs typeface="+mn-cs"/>
            </a:rPr>
            <a:t>本人（</a:t>
          </a:r>
          <a:r>
            <a:rPr lang="ja-JP" altLang="ja-JP" sz="1100">
              <a:solidFill>
                <a:schemeClr val="tx1"/>
              </a:solidFill>
              <a:effectLst/>
              <a:latin typeface="+mn-ea"/>
              <a:ea typeface="+mn-ea"/>
              <a:cs typeface="+mn-cs"/>
            </a:rPr>
            <a:t>保護者</a:t>
          </a:r>
          <a:r>
            <a:rPr lang="ja-JP" altLang="en-US" sz="1100">
              <a:solidFill>
                <a:schemeClr val="tx1"/>
              </a:solidFill>
              <a:effectLst/>
              <a:latin typeface="+mn-ea"/>
              <a:ea typeface="+mn-ea"/>
              <a:cs typeface="+mn-cs"/>
            </a:rPr>
            <a:t>）</a:t>
          </a:r>
          <a:r>
            <a:rPr lang="ja-JP" altLang="ja-JP" sz="1100">
              <a:solidFill>
                <a:schemeClr val="tx1"/>
              </a:solidFill>
              <a:effectLst/>
              <a:latin typeface="+mn-ea"/>
              <a:ea typeface="+mn-ea"/>
              <a:cs typeface="+mn-cs"/>
            </a:rPr>
            <a:t>が直接窓口にお越しください。保険請求の手順をご説明します。</a:t>
          </a:r>
        </a:p>
        <a:p>
          <a:pPr algn="l"/>
          <a:endParaRPr kumimoji="1" lang="ja-JP" altLang="en-US" sz="1100">
            <a:solidFill>
              <a:schemeClr val="tx1"/>
            </a:solidFill>
          </a:endParaRP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15</xdr:col>
      <xdr:colOff>406673</xdr:colOff>
      <xdr:row>1</xdr:row>
      <xdr:rowOff>205740</xdr:rowOff>
    </xdr:from>
    <xdr:to>
      <xdr:col>19</xdr:col>
      <xdr:colOff>617219</xdr:colOff>
      <xdr:row>10</xdr:row>
      <xdr:rowOff>198120</xdr:rowOff>
    </xdr:to>
    <xdr:pic>
      <xdr:nvPicPr>
        <xdr:cNvPr id="2" name="図 1">
          <a:extLst>
            <a:ext uri="{FF2B5EF4-FFF2-40B4-BE49-F238E27FC236}">
              <a16:creationId xmlns:a16="http://schemas.microsoft.com/office/drawing/2014/main" id="{D9440FC3-99D3-4326-9781-CF34201926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59533" y="472440"/>
          <a:ext cx="2953746" cy="3390900"/>
        </a:xfrm>
        <a:prstGeom prst="rect">
          <a:avLst/>
        </a:prstGeom>
      </xdr:spPr>
    </xdr:pic>
    <xdr:clientData/>
  </xdr:twoCellAnchor>
  <xdr:twoCellAnchor>
    <xdr:from>
      <xdr:col>16</xdr:col>
      <xdr:colOff>49530</xdr:colOff>
      <xdr:row>5</xdr:row>
      <xdr:rowOff>316230</xdr:rowOff>
    </xdr:from>
    <xdr:to>
      <xdr:col>19</xdr:col>
      <xdr:colOff>365760</xdr:colOff>
      <xdr:row>8</xdr:row>
      <xdr:rowOff>87630</xdr:rowOff>
    </xdr:to>
    <xdr:sp macro="" textlink="">
      <xdr:nvSpPr>
        <xdr:cNvPr id="3" name="テキスト ボックス 2">
          <a:extLst>
            <a:ext uri="{FF2B5EF4-FFF2-40B4-BE49-F238E27FC236}">
              <a16:creationId xmlns:a16="http://schemas.microsoft.com/office/drawing/2014/main" id="{535893A8-6AF4-45EC-89C1-352DF59ED111}"/>
            </a:ext>
          </a:extLst>
        </xdr:cNvPr>
        <xdr:cNvSpPr txBox="1"/>
      </xdr:nvSpPr>
      <xdr:spPr>
        <a:xfrm>
          <a:off x="12188190" y="2076450"/>
          <a:ext cx="2373630" cy="914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b="1">
              <a:solidFill>
                <a:schemeClr val="dk1"/>
              </a:solidFill>
              <a:effectLst/>
              <a:latin typeface="+mn-lt"/>
              <a:ea typeface="+mn-ea"/>
              <a:cs typeface="+mn-cs"/>
            </a:rPr>
            <a:t>年度を選択して生年月日を入力すると</a:t>
          </a:r>
          <a:r>
            <a:rPr kumimoji="1" lang="ja-JP" altLang="ja-JP" sz="1100" b="1" u="sng">
              <a:solidFill>
                <a:schemeClr val="dk1"/>
              </a:solidFill>
              <a:effectLst/>
              <a:latin typeface="+mn-lt"/>
              <a:ea typeface="+mn-ea"/>
              <a:cs typeface="+mn-cs"/>
            </a:rPr>
            <a:t>４月１日時点の年齢</a:t>
          </a:r>
          <a:r>
            <a:rPr kumimoji="1" lang="ja-JP" altLang="ja-JP" sz="1100" b="1">
              <a:solidFill>
                <a:schemeClr val="dk1"/>
              </a:solidFill>
              <a:effectLst/>
              <a:latin typeface="+mn-lt"/>
              <a:ea typeface="+mn-ea"/>
              <a:cs typeface="+mn-cs"/>
            </a:rPr>
            <a:t>が自動で表記されます</a:t>
          </a:r>
          <a:endParaRPr kumimoji="1" lang="ja-JP" altLang="en-US" sz="1100" b="1"/>
        </a:p>
      </xdr:txBody>
    </xdr:sp>
    <xdr:clientData/>
  </xdr:twoCellAnchor>
  <xdr:oneCellAnchor>
    <xdr:from>
      <xdr:col>18</xdr:col>
      <xdr:colOff>220980</xdr:colOff>
      <xdr:row>7</xdr:row>
      <xdr:rowOff>274320</xdr:rowOff>
    </xdr:from>
    <xdr:ext cx="184731" cy="264560"/>
    <xdr:sp macro="" textlink="">
      <xdr:nvSpPr>
        <xdr:cNvPr id="4" name="テキスト ボックス 3">
          <a:extLst>
            <a:ext uri="{FF2B5EF4-FFF2-40B4-BE49-F238E27FC236}">
              <a16:creationId xmlns:a16="http://schemas.microsoft.com/office/drawing/2014/main" id="{11874400-7E51-4DBA-B84E-81C424375990}"/>
            </a:ext>
          </a:extLst>
        </xdr:cNvPr>
        <xdr:cNvSpPr txBox="1"/>
      </xdr:nvSpPr>
      <xdr:spPr>
        <a:xfrm>
          <a:off x="13731240" y="2796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D3C07-02C7-4A5E-B925-E398C9FD4174}">
  <sheetPr>
    <tabColor rgb="FF00B0F0"/>
  </sheetPr>
  <dimension ref="A1:K61"/>
  <sheetViews>
    <sheetView view="pageBreakPreview" topLeftCell="A45" zoomScaleNormal="100" zoomScaleSheetLayoutView="100" workbookViewId="0">
      <selection activeCell="E49" sqref="E49"/>
    </sheetView>
  </sheetViews>
  <sheetFormatPr defaultColWidth="9" defaultRowHeight="18"/>
  <cols>
    <col min="1" max="1" width="10.5" style="52" customWidth="1"/>
    <col min="2" max="2" width="16.8984375" style="52" customWidth="1"/>
    <col min="3" max="3" width="14.69921875" style="52" customWidth="1"/>
    <col min="4" max="4" width="9" style="52"/>
    <col min="5" max="9" width="8.19921875" style="52" customWidth="1"/>
    <col min="10" max="10" width="9" style="52"/>
    <col min="11" max="11" width="0" style="52" hidden="1" customWidth="1"/>
    <col min="12" max="16384" width="9" style="52"/>
  </cols>
  <sheetData>
    <row r="1" spans="1:11" ht="9.75" customHeight="1">
      <c r="A1" s="98" t="s">
        <v>167</v>
      </c>
      <c r="E1" s="85"/>
      <c r="F1" s="116"/>
      <c r="G1" s="116"/>
      <c r="H1" s="116"/>
      <c r="I1" s="86"/>
    </row>
    <row r="2" spans="1:11" ht="21.75" customHeight="1" thickBot="1">
      <c r="A2" s="117" t="s">
        <v>174</v>
      </c>
      <c r="B2" s="117"/>
      <c r="C2" s="117"/>
      <c r="D2" s="117"/>
      <c r="E2" s="117"/>
      <c r="F2" s="117"/>
      <c r="G2" s="117"/>
      <c r="H2" s="117"/>
      <c r="I2" s="87"/>
      <c r="K2" s="52" t="s">
        <v>176</v>
      </c>
    </row>
    <row r="3" spans="1:11" ht="25.5" customHeight="1" thickBot="1">
      <c r="A3" s="84" t="s">
        <v>165</v>
      </c>
      <c r="B3" s="136"/>
      <c r="C3" s="137"/>
      <c r="D3" s="83" t="s">
        <v>164</v>
      </c>
      <c r="E3" s="136" t="s">
        <v>173</v>
      </c>
      <c r="F3" s="145"/>
      <c r="G3" s="82" t="s">
        <v>172</v>
      </c>
      <c r="H3" s="81" t="s">
        <v>171</v>
      </c>
      <c r="I3" s="88"/>
      <c r="K3" s="52" t="s">
        <v>177</v>
      </c>
    </row>
    <row r="4" spans="1:11">
      <c r="A4" s="156" t="s">
        <v>135</v>
      </c>
      <c r="B4" s="157"/>
      <c r="C4" s="138"/>
      <c r="D4" s="122"/>
      <c r="E4" s="122"/>
      <c r="F4" s="122"/>
      <c r="G4" s="122"/>
      <c r="H4" s="123"/>
      <c r="I4" s="89"/>
    </row>
    <row r="5" spans="1:11" ht="30" customHeight="1" thickBot="1">
      <c r="A5" s="158" t="s">
        <v>160</v>
      </c>
      <c r="B5" s="159"/>
      <c r="C5" s="139"/>
      <c r="D5" s="140"/>
      <c r="E5" s="140"/>
      <c r="F5" s="140"/>
      <c r="G5" s="140"/>
      <c r="H5" s="141"/>
      <c r="I5" s="89"/>
    </row>
    <row r="6" spans="1:11">
      <c r="A6" s="160" t="s">
        <v>158</v>
      </c>
      <c r="B6" s="80" t="s">
        <v>135</v>
      </c>
      <c r="C6" s="142"/>
      <c r="D6" s="143"/>
      <c r="E6" s="143"/>
      <c r="F6" s="143"/>
      <c r="G6" s="143"/>
      <c r="H6" s="144"/>
      <c r="I6" s="89"/>
    </row>
    <row r="7" spans="1:11" ht="30" customHeight="1">
      <c r="A7" s="161"/>
      <c r="B7" s="77" t="s">
        <v>156</v>
      </c>
      <c r="C7" s="131"/>
      <c r="D7" s="132"/>
      <c r="E7" s="132"/>
      <c r="F7" s="132"/>
      <c r="G7" s="132"/>
      <c r="H7" s="133"/>
      <c r="I7" s="89"/>
    </row>
    <row r="8" spans="1:11" ht="17.25" customHeight="1">
      <c r="A8" s="161"/>
      <c r="B8" s="163" t="s">
        <v>154</v>
      </c>
      <c r="C8" s="76" t="s">
        <v>168</v>
      </c>
      <c r="D8" s="75"/>
      <c r="E8" s="75"/>
      <c r="F8" s="75"/>
      <c r="G8" s="75"/>
      <c r="H8" s="74"/>
      <c r="I8" s="86"/>
    </row>
    <row r="9" spans="1:11" ht="26.25" customHeight="1">
      <c r="A9" s="161"/>
      <c r="B9" s="163"/>
      <c r="C9" s="124"/>
      <c r="D9" s="125"/>
      <c r="E9" s="125"/>
      <c r="F9" s="125"/>
      <c r="G9" s="125"/>
      <c r="H9" s="126"/>
      <c r="I9" s="89"/>
    </row>
    <row r="10" spans="1:11" ht="26.25" customHeight="1">
      <c r="A10" s="161"/>
      <c r="B10" s="73" t="s">
        <v>128</v>
      </c>
      <c r="C10" s="146"/>
      <c r="D10" s="147"/>
      <c r="E10" s="147"/>
      <c r="F10" s="147"/>
      <c r="G10" s="147"/>
      <c r="H10" s="148"/>
      <c r="I10" s="89"/>
    </row>
    <row r="11" spans="1:11" ht="36.6" thickBot="1">
      <c r="A11" s="162"/>
      <c r="B11" s="72" t="s">
        <v>144</v>
      </c>
      <c r="C11" s="149"/>
      <c r="D11" s="150"/>
      <c r="E11" s="150"/>
      <c r="F11" s="150"/>
      <c r="G11" s="150"/>
      <c r="H11" s="151"/>
      <c r="I11" s="89"/>
    </row>
    <row r="12" spans="1:11" ht="18.75" customHeight="1">
      <c r="A12" s="127" t="s">
        <v>153</v>
      </c>
      <c r="B12" s="78" t="s">
        <v>135</v>
      </c>
      <c r="C12" s="138"/>
      <c r="D12" s="122"/>
      <c r="E12" s="122"/>
      <c r="F12" s="122"/>
      <c r="G12" s="122"/>
      <c r="H12" s="123"/>
      <c r="I12" s="89"/>
    </row>
    <row r="13" spans="1:11" ht="30" customHeight="1">
      <c r="A13" s="128"/>
      <c r="B13" s="77" t="s">
        <v>133</v>
      </c>
      <c r="C13" s="131"/>
      <c r="D13" s="132"/>
      <c r="E13" s="132"/>
      <c r="F13" s="132"/>
      <c r="G13" s="132"/>
      <c r="H13" s="133"/>
      <c r="I13" s="89"/>
    </row>
    <row r="14" spans="1:11" ht="17.25" customHeight="1">
      <c r="A14" s="128"/>
      <c r="B14" s="134" t="s">
        <v>131</v>
      </c>
      <c r="C14" s="76" t="s">
        <v>168</v>
      </c>
      <c r="D14" s="75"/>
      <c r="E14" s="75"/>
      <c r="F14" s="75"/>
      <c r="G14" s="75"/>
      <c r="H14" s="74"/>
      <c r="I14" s="86"/>
      <c r="K14" s="79"/>
    </row>
    <row r="15" spans="1:11" ht="26.25" customHeight="1">
      <c r="A15" s="128"/>
      <c r="B15" s="135"/>
      <c r="C15" s="124"/>
      <c r="D15" s="125"/>
      <c r="E15" s="125"/>
      <c r="F15" s="125"/>
      <c r="G15" s="125"/>
      <c r="H15" s="126"/>
      <c r="I15" s="89"/>
    </row>
    <row r="16" spans="1:11" ht="30" customHeight="1">
      <c r="A16" s="128"/>
      <c r="B16" s="73" t="s">
        <v>128</v>
      </c>
      <c r="C16" s="146"/>
      <c r="D16" s="147"/>
      <c r="E16" s="147"/>
      <c r="F16" s="147"/>
      <c r="G16" s="147"/>
      <c r="H16" s="148"/>
      <c r="I16" s="89"/>
    </row>
    <row r="17" spans="1:9" ht="36.6" thickBot="1">
      <c r="A17" s="130"/>
      <c r="B17" s="72" t="s">
        <v>144</v>
      </c>
      <c r="C17" s="149"/>
      <c r="D17" s="150"/>
      <c r="E17" s="150"/>
      <c r="F17" s="150"/>
      <c r="G17" s="150"/>
      <c r="H17" s="151"/>
      <c r="I17" s="89"/>
    </row>
    <row r="18" spans="1:9" ht="18.75" customHeight="1">
      <c r="A18" s="127" t="s">
        <v>151</v>
      </c>
      <c r="B18" s="78" t="s">
        <v>135</v>
      </c>
      <c r="C18" s="138"/>
      <c r="D18" s="122"/>
      <c r="E18" s="122"/>
      <c r="F18" s="122"/>
      <c r="G18" s="122"/>
      <c r="H18" s="123"/>
      <c r="I18" s="89"/>
    </row>
    <row r="19" spans="1:9" ht="30" customHeight="1">
      <c r="A19" s="128"/>
      <c r="B19" s="77" t="s">
        <v>133</v>
      </c>
      <c r="C19" s="131"/>
      <c r="D19" s="132"/>
      <c r="E19" s="132"/>
      <c r="F19" s="132"/>
      <c r="G19" s="132"/>
      <c r="H19" s="133"/>
      <c r="I19" s="89"/>
    </row>
    <row r="20" spans="1:9" ht="17.25" customHeight="1">
      <c r="A20" s="128"/>
      <c r="B20" s="134" t="s">
        <v>131</v>
      </c>
      <c r="C20" s="76" t="s">
        <v>168</v>
      </c>
      <c r="D20" s="75"/>
      <c r="E20" s="75"/>
      <c r="F20" s="75"/>
      <c r="G20" s="75"/>
      <c r="H20" s="74"/>
      <c r="I20" s="86"/>
    </row>
    <row r="21" spans="1:9" ht="26.25" customHeight="1">
      <c r="A21" s="128"/>
      <c r="B21" s="135"/>
      <c r="C21" s="124"/>
      <c r="D21" s="125"/>
      <c r="E21" s="125"/>
      <c r="F21" s="125"/>
      <c r="G21" s="125"/>
      <c r="H21" s="126"/>
      <c r="I21" s="89"/>
    </row>
    <row r="22" spans="1:9" ht="30" customHeight="1">
      <c r="A22" s="128"/>
      <c r="B22" s="73" t="s">
        <v>128</v>
      </c>
      <c r="C22" s="146"/>
      <c r="D22" s="147"/>
      <c r="E22" s="147"/>
      <c r="F22" s="147"/>
      <c r="G22" s="147"/>
      <c r="H22" s="148"/>
      <c r="I22" s="89"/>
    </row>
    <row r="23" spans="1:9" ht="36" customHeight="1">
      <c r="A23" s="129"/>
      <c r="B23" s="69" t="s">
        <v>144</v>
      </c>
      <c r="C23" s="155"/>
      <c r="D23" s="147"/>
      <c r="E23" s="147"/>
      <c r="F23" s="147"/>
      <c r="G23" s="147"/>
      <c r="H23" s="148"/>
      <c r="I23" s="89"/>
    </row>
    <row r="24" spans="1:9" ht="36" customHeight="1" thickBot="1">
      <c r="A24" s="130"/>
      <c r="B24" s="72" t="s">
        <v>143</v>
      </c>
      <c r="C24" s="118" t="s">
        <v>170</v>
      </c>
      <c r="D24" s="119"/>
      <c r="E24" s="119"/>
      <c r="F24" s="119"/>
      <c r="G24" s="119"/>
      <c r="H24" s="120"/>
      <c r="I24" s="90"/>
    </row>
    <row r="25" spans="1:9" ht="18.75" customHeight="1">
      <c r="A25" s="127" t="s">
        <v>147</v>
      </c>
      <c r="B25" s="78" t="s">
        <v>135</v>
      </c>
      <c r="C25" s="138"/>
      <c r="D25" s="122"/>
      <c r="E25" s="122"/>
      <c r="F25" s="122"/>
      <c r="G25" s="122"/>
      <c r="H25" s="123"/>
      <c r="I25" s="89"/>
    </row>
    <row r="26" spans="1:9" ht="30" customHeight="1">
      <c r="A26" s="128"/>
      <c r="B26" s="77" t="s">
        <v>133</v>
      </c>
      <c r="C26" s="131"/>
      <c r="D26" s="132"/>
      <c r="E26" s="132"/>
      <c r="F26" s="132"/>
      <c r="G26" s="132"/>
      <c r="H26" s="133"/>
      <c r="I26" s="89"/>
    </row>
    <row r="27" spans="1:9" ht="17.25" customHeight="1">
      <c r="A27" s="128"/>
      <c r="B27" s="134" t="s">
        <v>131</v>
      </c>
      <c r="C27" s="76" t="s">
        <v>168</v>
      </c>
      <c r="D27" s="75"/>
      <c r="E27" s="75"/>
      <c r="F27" s="75"/>
      <c r="G27" s="75"/>
      <c r="H27" s="74"/>
      <c r="I27" s="86"/>
    </row>
    <row r="28" spans="1:9" ht="26.25" customHeight="1">
      <c r="A28" s="128"/>
      <c r="B28" s="135"/>
      <c r="C28" s="124"/>
      <c r="D28" s="125"/>
      <c r="E28" s="125"/>
      <c r="F28" s="125"/>
      <c r="G28" s="125"/>
      <c r="H28" s="126"/>
      <c r="I28" s="89"/>
    </row>
    <row r="29" spans="1:9" ht="30" customHeight="1">
      <c r="A29" s="128"/>
      <c r="B29" s="73" t="s">
        <v>128</v>
      </c>
      <c r="C29" s="146"/>
      <c r="D29" s="147"/>
      <c r="E29" s="147"/>
      <c r="F29" s="147"/>
      <c r="G29" s="147"/>
      <c r="H29" s="148"/>
      <c r="I29" s="89"/>
    </row>
    <row r="30" spans="1:9" ht="36" customHeight="1">
      <c r="A30" s="129"/>
      <c r="B30" s="69" t="s">
        <v>144</v>
      </c>
      <c r="C30" s="155"/>
      <c r="D30" s="147"/>
      <c r="E30" s="147"/>
      <c r="F30" s="147"/>
      <c r="G30" s="147"/>
      <c r="H30" s="148"/>
      <c r="I30" s="89"/>
    </row>
    <row r="31" spans="1:9" ht="36" customHeight="1" thickBot="1">
      <c r="A31" s="130"/>
      <c r="B31" s="72" t="s">
        <v>143</v>
      </c>
      <c r="C31" s="118" t="s">
        <v>169</v>
      </c>
      <c r="D31" s="119"/>
      <c r="E31" s="119"/>
      <c r="F31" s="119"/>
      <c r="G31" s="119"/>
      <c r="H31" s="120"/>
      <c r="I31" s="90"/>
    </row>
    <row r="32" spans="1:9" ht="18.75" customHeight="1">
      <c r="A32" s="127" t="s">
        <v>141</v>
      </c>
      <c r="B32" s="78" t="s">
        <v>135</v>
      </c>
      <c r="C32" s="121"/>
      <c r="D32" s="122"/>
      <c r="E32" s="122"/>
      <c r="F32" s="122"/>
      <c r="G32" s="122"/>
      <c r="H32" s="123"/>
      <c r="I32" s="89"/>
    </row>
    <row r="33" spans="1:9" ht="30" customHeight="1">
      <c r="A33" s="128"/>
      <c r="B33" s="77" t="s">
        <v>133</v>
      </c>
      <c r="C33" s="131"/>
      <c r="D33" s="132"/>
      <c r="E33" s="132"/>
      <c r="F33" s="132"/>
      <c r="G33" s="132"/>
      <c r="H33" s="133"/>
      <c r="I33" s="89"/>
    </row>
    <row r="34" spans="1:9" ht="17.25" customHeight="1">
      <c r="A34" s="128"/>
      <c r="B34" s="134" t="s">
        <v>131</v>
      </c>
      <c r="C34" s="76" t="s">
        <v>168</v>
      </c>
      <c r="D34" s="75"/>
      <c r="E34" s="75"/>
      <c r="F34" s="75"/>
      <c r="G34" s="75"/>
      <c r="H34" s="74"/>
      <c r="I34" s="86"/>
    </row>
    <row r="35" spans="1:9" ht="26.25" customHeight="1">
      <c r="A35" s="128"/>
      <c r="B35" s="135"/>
      <c r="C35" s="124"/>
      <c r="D35" s="125"/>
      <c r="E35" s="125"/>
      <c r="F35" s="125"/>
      <c r="G35" s="125"/>
      <c r="H35" s="126"/>
      <c r="I35" s="89"/>
    </row>
    <row r="36" spans="1:9" ht="30" customHeight="1">
      <c r="A36" s="128"/>
      <c r="B36" s="73" t="s">
        <v>128</v>
      </c>
      <c r="C36" s="146"/>
      <c r="D36" s="147"/>
      <c r="E36" s="147"/>
      <c r="F36" s="147"/>
      <c r="G36" s="147"/>
      <c r="H36" s="148"/>
      <c r="I36" s="89"/>
    </row>
    <row r="37" spans="1:9" ht="36" customHeight="1" thickBot="1">
      <c r="A37" s="130"/>
      <c r="B37" s="72" t="s">
        <v>138</v>
      </c>
      <c r="C37" s="149"/>
      <c r="D37" s="150"/>
      <c r="E37" s="150"/>
      <c r="F37" s="150"/>
      <c r="G37" s="150"/>
      <c r="H37" s="151"/>
      <c r="I37" s="89"/>
    </row>
    <row r="38" spans="1:9" ht="18.75" customHeight="1">
      <c r="A38" s="127" t="s">
        <v>178</v>
      </c>
      <c r="B38" s="78" t="s">
        <v>135</v>
      </c>
      <c r="C38" s="138"/>
      <c r="D38" s="122"/>
      <c r="E38" s="122"/>
      <c r="F38" s="122"/>
      <c r="G38" s="122"/>
      <c r="H38" s="123"/>
      <c r="I38" s="89"/>
    </row>
    <row r="39" spans="1:9" ht="30" customHeight="1">
      <c r="A39" s="128"/>
      <c r="B39" s="77" t="s">
        <v>133</v>
      </c>
      <c r="C39" s="131"/>
      <c r="D39" s="132"/>
      <c r="E39" s="132"/>
      <c r="F39" s="132"/>
      <c r="G39" s="132"/>
      <c r="H39" s="133"/>
      <c r="I39" s="89"/>
    </row>
    <row r="40" spans="1:9" ht="17.25" customHeight="1">
      <c r="A40" s="128"/>
      <c r="B40" s="134" t="s">
        <v>131</v>
      </c>
      <c r="C40" s="76" t="s">
        <v>168</v>
      </c>
      <c r="D40" s="75"/>
      <c r="E40" s="75"/>
      <c r="F40" s="75"/>
      <c r="G40" s="75"/>
      <c r="H40" s="74"/>
      <c r="I40" s="86"/>
    </row>
    <row r="41" spans="1:9" ht="26.25" customHeight="1">
      <c r="A41" s="128"/>
      <c r="B41" s="135"/>
      <c r="C41" s="124"/>
      <c r="D41" s="125"/>
      <c r="E41" s="125"/>
      <c r="F41" s="125"/>
      <c r="G41" s="125"/>
      <c r="H41" s="126"/>
      <c r="I41" s="89"/>
    </row>
    <row r="42" spans="1:9" ht="30" customHeight="1">
      <c r="A42" s="128"/>
      <c r="B42" s="73" t="s">
        <v>128</v>
      </c>
      <c r="C42" s="146"/>
      <c r="D42" s="147"/>
      <c r="E42" s="147"/>
      <c r="F42" s="147"/>
      <c r="G42" s="147"/>
      <c r="H42" s="148"/>
      <c r="I42" s="89"/>
    </row>
    <row r="43" spans="1:9" ht="36" customHeight="1" thickBot="1">
      <c r="A43" s="130"/>
      <c r="B43" s="72" t="s">
        <v>126</v>
      </c>
      <c r="C43" s="152" t="s">
        <v>125</v>
      </c>
      <c r="D43" s="153"/>
      <c r="E43" s="153"/>
      <c r="F43" s="153"/>
      <c r="G43" s="153"/>
      <c r="H43" s="154"/>
      <c r="I43" s="91"/>
    </row>
    <row r="44" spans="1:9" ht="37.5" customHeight="1">
      <c r="A44" s="181" t="s">
        <v>124</v>
      </c>
      <c r="B44" s="71" t="s">
        <v>123</v>
      </c>
      <c r="C44" s="183"/>
      <c r="D44" s="184"/>
      <c r="E44" s="184"/>
      <c r="F44" s="184"/>
      <c r="G44" s="184"/>
      <c r="H44" s="185"/>
      <c r="I44" s="89"/>
    </row>
    <row r="45" spans="1:9" ht="37.5" customHeight="1">
      <c r="A45" s="182"/>
      <c r="B45" s="70" t="s">
        <v>121</v>
      </c>
      <c r="C45" s="146"/>
      <c r="D45" s="147"/>
      <c r="E45" s="147"/>
      <c r="F45" s="147"/>
      <c r="G45" s="147"/>
      <c r="H45" s="148"/>
      <c r="I45" s="89"/>
    </row>
    <row r="46" spans="1:9" ht="37.5" customHeight="1">
      <c r="A46" s="182"/>
      <c r="B46" s="69" t="s">
        <v>119</v>
      </c>
      <c r="C46" s="146"/>
      <c r="D46" s="147"/>
      <c r="E46" s="147"/>
      <c r="F46" s="147"/>
      <c r="G46" s="147"/>
      <c r="H46" s="148"/>
      <c r="I46" s="89"/>
    </row>
    <row r="47" spans="1:9" ht="37.5" customHeight="1">
      <c r="A47" s="182"/>
      <c r="B47" s="68" t="s">
        <v>117</v>
      </c>
      <c r="C47" s="166"/>
      <c r="D47" s="167"/>
      <c r="E47" s="167"/>
      <c r="F47" s="167"/>
      <c r="G47" s="167"/>
      <c r="H47" s="168"/>
      <c r="I47" s="92"/>
    </row>
    <row r="48" spans="1:9" ht="22.5" customHeight="1">
      <c r="A48" s="182"/>
      <c r="B48" s="134" t="s">
        <v>115</v>
      </c>
      <c r="C48" s="172" t="s">
        <v>114</v>
      </c>
      <c r="D48" s="64"/>
      <c r="E48" s="67" t="s">
        <v>113</v>
      </c>
      <c r="F48" s="67" t="s">
        <v>112</v>
      </c>
      <c r="G48" s="66" t="s">
        <v>111</v>
      </c>
      <c r="H48" s="65" t="s">
        <v>110</v>
      </c>
      <c r="I48" s="93"/>
    </row>
    <row r="49" spans="1:9" ht="22.5" customHeight="1">
      <c r="A49" s="182"/>
      <c r="B49" s="169"/>
      <c r="C49" s="173"/>
      <c r="D49" s="64" t="s">
        <v>109</v>
      </c>
      <c r="E49" s="62" t="s">
        <v>99</v>
      </c>
      <c r="F49" s="62" t="s">
        <v>99</v>
      </c>
      <c r="G49" s="62" t="s">
        <v>99</v>
      </c>
      <c r="H49" s="60" t="s">
        <v>99</v>
      </c>
      <c r="I49" s="94"/>
    </row>
    <row r="50" spans="1:9" ht="22.5" customHeight="1">
      <c r="A50" s="182"/>
      <c r="B50" s="169"/>
      <c r="C50" s="174"/>
      <c r="D50" s="63" t="s">
        <v>107</v>
      </c>
      <c r="E50" s="62" t="s">
        <v>99</v>
      </c>
      <c r="F50" s="62" t="s">
        <v>99</v>
      </c>
      <c r="G50" s="61" t="s">
        <v>99</v>
      </c>
      <c r="H50" s="60" t="s">
        <v>99</v>
      </c>
      <c r="I50" s="94"/>
    </row>
    <row r="51" spans="1:9" ht="22.5" customHeight="1">
      <c r="A51" s="182"/>
      <c r="B51" s="169"/>
      <c r="C51" s="174"/>
      <c r="D51" s="63" t="s">
        <v>104</v>
      </c>
      <c r="E51" s="62" t="s">
        <v>99</v>
      </c>
      <c r="F51" s="62" t="s">
        <v>99</v>
      </c>
      <c r="G51" s="61" t="s">
        <v>99</v>
      </c>
      <c r="H51" s="60" t="s">
        <v>99</v>
      </c>
      <c r="I51" s="94"/>
    </row>
    <row r="52" spans="1:9" ht="22.5" customHeight="1">
      <c r="A52" s="182"/>
      <c r="B52" s="170"/>
      <c r="C52" s="177" t="s">
        <v>102</v>
      </c>
      <c r="D52" s="178"/>
      <c r="E52" s="179"/>
      <c r="F52" s="180"/>
      <c r="G52" s="59"/>
      <c r="H52" s="58" t="s">
        <v>99</v>
      </c>
      <c r="I52" s="95"/>
    </row>
    <row r="53" spans="1:9" ht="22.5" customHeight="1">
      <c r="A53" s="182"/>
      <c r="B53" s="170"/>
      <c r="C53" s="177" t="s">
        <v>101</v>
      </c>
      <c r="D53" s="178"/>
      <c r="E53" s="179"/>
      <c r="F53" s="180"/>
      <c r="G53" s="59"/>
      <c r="H53" s="58" t="s">
        <v>99</v>
      </c>
      <c r="I53" s="95"/>
    </row>
    <row r="54" spans="1:9" ht="22.5" customHeight="1" thickBot="1">
      <c r="A54" s="158"/>
      <c r="B54" s="171"/>
      <c r="C54" s="175" t="s">
        <v>100</v>
      </c>
      <c r="D54" s="176"/>
      <c r="E54" s="152"/>
      <c r="F54" s="153"/>
      <c r="G54" s="57"/>
      <c r="H54" s="56" t="s">
        <v>99</v>
      </c>
      <c r="I54" s="95"/>
    </row>
    <row r="55" spans="1:9" s="54" customFormat="1" ht="24" customHeight="1">
      <c r="A55" s="55" t="s">
        <v>98</v>
      </c>
    </row>
    <row r="56" spans="1:9" s="54" customFormat="1" ht="24" customHeight="1">
      <c r="A56" s="54" t="s">
        <v>97</v>
      </c>
      <c r="F56" s="165"/>
      <c r="G56" s="165"/>
      <c r="H56" s="165"/>
      <c r="I56" s="96"/>
    </row>
    <row r="57" spans="1:9" s="54" customFormat="1" ht="15" customHeight="1">
      <c r="A57" s="164"/>
      <c r="B57" s="164"/>
      <c r="C57" s="164"/>
      <c r="D57" s="164"/>
      <c r="E57" s="164"/>
      <c r="F57" s="164"/>
      <c r="G57" s="164"/>
      <c r="H57" s="164"/>
      <c r="I57" s="97"/>
    </row>
    <row r="58" spans="1:9" s="54" customFormat="1" ht="15" customHeight="1">
      <c r="A58" s="53"/>
      <c r="F58" s="53"/>
      <c r="G58" s="53"/>
      <c r="H58" s="53"/>
      <c r="I58" s="53"/>
    </row>
    <row r="59" spans="1:9" s="53" customFormat="1" ht="15" customHeight="1">
      <c r="A59" s="52"/>
      <c r="F59" s="52"/>
      <c r="G59" s="52"/>
      <c r="H59" s="52"/>
      <c r="I59" s="52"/>
    </row>
    <row r="61" spans="1:9" ht="27" customHeight="1"/>
  </sheetData>
  <mergeCells count="67">
    <mergeCell ref="A57:H57"/>
    <mergeCell ref="F56:H56"/>
    <mergeCell ref="C47:H47"/>
    <mergeCell ref="B48:B54"/>
    <mergeCell ref="C48:C51"/>
    <mergeCell ref="C54:D54"/>
    <mergeCell ref="E54:F54"/>
    <mergeCell ref="C53:D53"/>
    <mergeCell ref="E53:F53"/>
    <mergeCell ref="C52:D52"/>
    <mergeCell ref="E52:F52"/>
    <mergeCell ref="A44:A54"/>
    <mergeCell ref="C44:H44"/>
    <mergeCell ref="C46:H46"/>
    <mergeCell ref="C45:H45"/>
    <mergeCell ref="A4:B4"/>
    <mergeCell ref="A5:B5"/>
    <mergeCell ref="A6:A11"/>
    <mergeCell ref="A12:A17"/>
    <mergeCell ref="C13:H13"/>
    <mergeCell ref="B14:B15"/>
    <mergeCell ref="C12:H12"/>
    <mergeCell ref="C15:H15"/>
    <mergeCell ref="C17:H17"/>
    <mergeCell ref="B8:B9"/>
    <mergeCell ref="C9:H9"/>
    <mergeCell ref="C10:H10"/>
    <mergeCell ref="C11:H11"/>
    <mergeCell ref="C16:H16"/>
    <mergeCell ref="C21:H21"/>
    <mergeCell ref="C29:H29"/>
    <mergeCell ref="C23:H23"/>
    <mergeCell ref="C26:H26"/>
    <mergeCell ref="C22:H22"/>
    <mergeCell ref="C24:H24"/>
    <mergeCell ref="C25:H25"/>
    <mergeCell ref="A38:A43"/>
    <mergeCell ref="C39:H39"/>
    <mergeCell ref="B40:B41"/>
    <mergeCell ref="B27:B28"/>
    <mergeCell ref="A32:A37"/>
    <mergeCell ref="B34:B35"/>
    <mergeCell ref="C38:H38"/>
    <mergeCell ref="C42:H42"/>
    <mergeCell ref="C41:H41"/>
    <mergeCell ref="C28:H28"/>
    <mergeCell ref="C36:H36"/>
    <mergeCell ref="C37:H37"/>
    <mergeCell ref="C43:H43"/>
    <mergeCell ref="C33:H33"/>
    <mergeCell ref="C30:H30"/>
    <mergeCell ref="F1:H1"/>
    <mergeCell ref="A2:H2"/>
    <mergeCell ref="C31:H31"/>
    <mergeCell ref="C32:H32"/>
    <mergeCell ref="C35:H35"/>
    <mergeCell ref="A18:A24"/>
    <mergeCell ref="C19:H19"/>
    <mergeCell ref="B20:B21"/>
    <mergeCell ref="A25:A31"/>
    <mergeCell ref="B3:C3"/>
    <mergeCell ref="C4:H4"/>
    <mergeCell ref="C5:H5"/>
    <mergeCell ref="C6:H6"/>
    <mergeCell ref="C7:H7"/>
    <mergeCell ref="E3:F3"/>
    <mergeCell ref="C18:H18"/>
  </mergeCells>
  <phoneticPr fontId="1"/>
  <dataValidations count="1">
    <dataValidation type="list" allowBlank="1" showInputMessage="1" showErrorMessage="1" sqref="B3:C3" xr:uid="{430E011F-E828-4667-845E-7E5E10B9E667}">
      <formula1>$K$2:$K$3</formula1>
    </dataValidation>
  </dataValidations>
  <printOptions horizontalCentered="1"/>
  <pageMargins left="0.23622047244094491" right="0.23622047244094491" top="0.15748031496062992" bottom="0.15748031496062992" header="0.31496062992125984" footer="0.31496062992125984"/>
  <pageSetup paperSize="9"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B16C4-A86C-46D5-A421-DCFF4768586E}">
  <dimension ref="A1:I61"/>
  <sheetViews>
    <sheetView view="pageBreakPreview" zoomScaleNormal="100" zoomScaleSheetLayoutView="100" workbookViewId="0">
      <selection activeCell="F1" sqref="F1:H1"/>
    </sheetView>
  </sheetViews>
  <sheetFormatPr defaultColWidth="9" defaultRowHeight="18"/>
  <cols>
    <col min="1" max="1" width="10.5" style="52" customWidth="1"/>
    <col min="2" max="2" width="16.8984375" style="52" customWidth="1"/>
    <col min="3" max="3" width="14.69921875" style="52" customWidth="1"/>
    <col min="4" max="4" width="9" style="52"/>
    <col min="5" max="8" width="8.19921875" style="52" customWidth="1"/>
    <col min="9" max="16384" width="9" style="52"/>
  </cols>
  <sheetData>
    <row r="1" spans="1:9" ht="15" customHeight="1">
      <c r="A1" s="52" t="s">
        <v>167</v>
      </c>
      <c r="E1" s="85"/>
      <c r="F1" s="116"/>
      <c r="G1" s="116"/>
      <c r="H1" s="116"/>
    </row>
    <row r="2" spans="1:9" ht="27.75" customHeight="1" thickBot="1">
      <c r="A2" s="117" t="s">
        <v>166</v>
      </c>
      <c r="B2" s="117"/>
      <c r="C2" s="117"/>
      <c r="D2" s="117"/>
      <c r="E2" s="117"/>
      <c r="F2" s="117"/>
      <c r="G2" s="117"/>
      <c r="H2" s="117"/>
    </row>
    <row r="3" spans="1:9" ht="25.5" customHeight="1" thickBot="1">
      <c r="A3" s="84" t="s">
        <v>165</v>
      </c>
      <c r="B3" s="136"/>
      <c r="C3" s="137"/>
      <c r="D3" s="83" t="s">
        <v>164</v>
      </c>
      <c r="E3" s="136" t="s">
        <v>163</v>
      </c>
      <c r="F3" s="145"/>
      <c r="G3" s="82" t="s">
        <v>162</v>
      </c>
      <c r="H3" s="81" t="s">
        <v>161</v>
      </c>
    </row>
    <row r="4" spans="1:9">
      <c r="A4" s="156" t="s">
        <v>135</v>
      </c>
      <c r="B4" s="157"/>
      <c r="C4" s="138" t="s">
        <v>159</v>
      </c>
      <c r="D4" s="122"/>
      <c r="E4" s="122"/>
      <c r="F4" s="122"/>
      <c r="G4" s="122"/>
      <c r="H4" s="123"/>
    </row>
    <row r="5" spans="1:9" ht="30" customHeight="1" thickBot="1">
      <c r="A5" s="158" t="s">
        <v>160</v>
      </c>
      <c r="B5" s="159"/>
      <c r="C5" s="139" t="s">
        <v>159</v>
      </c>
      <c r="D5" s="140"/>
      <c r="E5" s="140"/>
      <c r="F5" s="140"/>
      <c r="G5" s="140"/>
      <c r="H5" s="141"/>
    </row>
    <row r="6" spans="1:9">
      <c r="A6" s="160" t="s">
        <v>158</v>
      </c>
      <c r="B6" s="80" t="s">
        <v>135</v>
      </c>
      <c r="C6" s="142" t="s">
        <v>157</v>
      </c>
      <c r="D6" s="143"/>
      <c r="E6" s="143"/>
      <c r="F6" s="143"/>
      <c r="G6" s="143"/>
      <c r="H6" s="144"/>
    </row>
    <row r="7" spans="1:9" ht="30" customHeight="1">
      <c r="A7" s="161"/>
      <c r="B7" s="77" t="s">
        <v>156</v>
      </c>
      <c r="C7" s="131" t="s">
        <v>155</v>
      </c>
      <c r="D7" s="132"/>
      <c r="E7" s="132"/>
      <c r="F7" s="132"/>
      <c r="G7" s="132"/>
      <c r="H7" s="133"/>
    </row>
    <row r="8" spans="1:9" ht="17.25" customHeight="1">
      <c r="A8" s="161"/>
      <c r="B8" s="163" t="s">
        <v>154</v>
      </c>
      <c r="C8" s="76" t="s">
        <v>130</v>
      </c>
      <c r="D8" s="75"/>
      <c r="E8" s="75"/>
      <c r="F8" s="75"/>
      <c r="G8" s="75"/>
      <c r="H8" s="74"/>
    </row>
    <row r="9" spans="1:9" ht="26.25" customHeight="1">
      <c r="A9" s="161"/>
      <c r="B9" s="163"/>
      <c r="C9" s="124" t="s">
        <v>129</v>
      </c>
      <c r="D9" s="125"/>
      <c r="E9" s="125"/>
      <c r="F9" s="125"/>
      <c r="G9" s="125"/>
      <c r="H9" s="126"/>
    </row>
    <row r="10" spans="1:9" ht="26.25" customHeight="1">
      <c r="A10" s="161"/>
      <c r="B10" s="73" t="s">
        <v>128</v>
      </c>
      <c r="C10" s="146" t="s">
        <v>127</v>
      </c>
      <c r="D10" s="147"/>
      <c r="E10" s="147"/>
      <c r="F10" s="147"/>
      <c r="G10" s="147"/>
      <c r="H10" s="148"/>
    </row>
    <row r="11" spans="1:9" ht="36.6" thickBot="1">
      <c r="A11" s="162"/>
      <c r="B11" s="72" t="s">
        <v>144</v>
      </c>
      <c r="C11" s="149" t="s">
        <v>137</v>
      </c>
      <c r="D11" s="150"/>
      <c r="E11" s="150"/>
      <c r="F11" s="150"/>
      <c r="G11" s="150"/>
      <c r="H11" s="151"/>
    </row>
    <row r="12" spans="1:9" ht="18.75" customHeight="1">
      <c r="A12" s="127" t="s">
        <v>153</v>
      </c>
      <c r="B12" s="78" t="s">
        <v>135</v>
      </c>
      <c r="C12" s="138"/>
      <c r="D12" s="122"/>
      <c r="E12" s="122"/>
      <c r="F12" s="122"/>
      <c r="G12" s="122"/>
      <c r="H12" s="123"/>
    </row>
    <row r="13" spans="1:9" ht="30" customHeight="1">
      <c r="A13" s="128"/>
      <c r="B13" s="77" t="s">
        <v>133</v>
      </c>
      <c r="C13" s="131" t="s">
        <v>152</v>
      </c>
      <c r="D13" s="132"/>
      <c r="E13" s="132"/>
      <c r="F13" s="132"/>
      <c r="G13" s="132"/>
      <c r="H13" s="133"/>
    </row>
    <row r="14" spans="1:9" ht="17.25" customHeight="1">
      <c r="A14" s="128"/>
      <c r="B14" s="134" t="s">
        <v>131</v>
      </c>
      <c r="C14" s="76"/>
      <c r="D14" s="75"/>
      <c r="E14" s="75"/>
      <c r="F14" s="75"/>
      <c r="G14" s="75"/>
      <c r="H14" s="74"/>
      <c r="I14" s="79"/>
    </row>
    <row r="15" spans="1:9" ht="26.25" customHeight="1">
      <c r="A15" s="128"/>
      <c r="B15" s="135"/>
      <c r="C15" s="124"/>
      <c r="D15" s="125"/>
      <c r="E15" s="125"/>
      <c r="F15" s="125"/>
      <c r="G15" s="125"/>
      <c r="H15" s="126"/>
    </row>
    <row r="16" spans="1:9" ht="30" customHeight="1">
      <c r="A16" s="128"/>
      <c r="B16" s="73" t="s">
        <v>128</v>
      </c>
      <c r="C16" s="146"/>
      <c r="D16" s="147"/>
      <c r="E16" s="147"/>
      <c r="F16" s="147"/>
      <c r="G16" s="147"/>
      <c r="H16" s="148"/>
    </row>
    <row r="17" spans="1:8" ht="36.6" thickBot="1">
      <c r="A17" s="130"/>
      <c r="B17" s="72" t="s">
        <v>144</v>
      </c>
      <c r="C17" s="149"/>
      <c r="D17" s="150"/>
      <c r="E17" s="150"/>
      <c r="F17" s="150"/>
      <c r="G17" s="150"/>
      <c r="H17" s="151"/>
    </row>
    <row r="18" spans="1:8" ht="18.75" customHeight="1">
      <c r="A18" s="127" t="s">
        <v>151</v>
      </c>
      <c r="B18" s="78" t="s">
        <v>135</v>
      </c>
      <c r="C18" s="138" t="s">
        <v>150</v>
      </c>
      <c r="D18" s="122"/>
      <c r="E18" s="122"/>
      <c r="F18" s="122"/>
      <c r="G18" s="122"/>
      <c r="H18" s="123"/>
    </row>
    <row r="19" spans="1:8" ht="30" customHeight="1">
      <c r="A19" s="128"/>
      <c r="B19" s="77" t="s">
        <v>133</v>
      </c>
      <c r="C19" s="131" t="s">
        <v>149</v>
      </c>
      <c r="D19" s="132"/>
      <c r="E19" s="132"/>
      <c r="F19" s="132"/>
      <c r="G19" s="132"/>
      <c r="H19" s="133"/>
    </row>
    <row r="20" spans="1:8" ht="17.25" customHeight="1">
      <c r="A20" s="128"/>
      <c r="B20" s="134" t="s">
        <v>131</v>
      </c>
      <c r="C20" s="76" t="s">
        <v>130</v>
      </c>
      <c r="D20" s="75"/>
      <c r="E20" s="75"/>
      <c r="F20" s="75"/>
      <c r="G20" s="75"/>
      <c r="H20" s="74"/>
    </row>
    <row r="21" spans="1:8" ht="26.25" customHeight="1">
      <c r="A21" s="128"/>
      <c r="B21" s="135"/>
      <c r="C21" s="124" t="s">
        <v>129</v>
      </c>
      <c r="D21" s="125"/>
      <c r="E21" s="125"/>
      <c r="F21" s="125"/>
      <c r="G21" s="125"/>
      <c r="H21" s="126"/>
    </row>
    <row r="22" spans="1:8" ht="30" customHeight="1">
      <c r="A22" s="128"/>
      <c r="B22" s="73" t="s">
        <v>128</v>
      </c>
      <c r="C22" s="146" t="s">
        <v>127</v>
      </c>
      <c r="D22" s="147"/>
      <c r="E22" s="147"/>
      <c r="F22" s="147"/>
      <c r="G22" s="147"/>
      <c r="H22" s="148"/>
    </row>
    <row r="23" spans="1:8" ht="36" customHeight="1" thickBot="1">
      <c r="A23" s="129"/>
      <c r="B23" s="69" t="s">
        <v>144</v>
      </c>
      <c r="C23" s="149" t="s">
        <v>137</v>
      </c>
      <c r="D23" s="150"/>
      <c r="E23" s="150"/>
      <c r="F23" s="150"/>
      <c r="G23" s="150"/>
      <c r="H23" s="151"/>
    </row>
    <row r="24" spans="1:8" ht="36" customHeight="1" thickBot="1">
      <c r="A24" s="130"/>
      <c r="B24" s="72" t="s">
        <v>143</v>
      </c>
      <c r="C24" s="186" t="s">
        <v>148</v>
      </c>
      <c r="D24" s="187"/>
      <c r="E24" s="187"/>
      <c r="F24" s="187"/>
      <c r="G24" s="187"/>
      <c r="H24" s="188"/>
    </row>
    <row r="25" spans="1:8" ht="18.75" customHeight="1">
      <c r="A25" s="127" t="s">
        <v>147</v>
      </c>
      <c r="B25" s="78" t="s">
        <v>135</v>
      </c>
      <c r="C25" s="138" t="s">
        <v>146</v>
      </c>
      <c r="D25" s="122"/>
      <c r="E25" s="122"/>
      <c r="F25" s="122"/>
      <c r="G25" s="122"/>
      <c r="H25" s="123"/>
    </row>
    <row r="26" spans="1:8" ht="30" customHeight="1">
      <c r="A26" s="128"/>
      <c r="B26" s="77" t="s">
        <v>133</v>
      </c>
      <c r="C26" s="131" t="s">
        <v>145</v>
      </c>
      <c r="D26" s="132"/>
      <c r="E26" s="132"/>
      <c r="F26" s="132"/>
      <c r="G26" s="132"/>
      <c r="H26" s="133"/>
    </row>
    <row r="27" spans="1:8" ht="17.25" customHeight="1">
      <c r="A27" s="128"/>
      <c r="B27" s="134" t="s">
        <v>131</v>
      </c>
      <c r="C27" s="76" t="s">
        <v>130</v>
      </c>
      <c r="D27" s="75"/>
      <c r="E27" s="75"/>
      <c r="F27" s="75"/>
      <c r="G27" s="75"/>
      <c r="H27" s="74"/>
    </row>
    <row r="28" spans="1:8" ht="26.25" customHeight="1">
      <c r="A28" s="128"/>
      <c r="B28" s="135"/>
      <c r="C28" s="124" t="s">
        <v>129</v>
      </c>
      <c r="D28" s="125"/>
      <c r="E28" s="125"/>
      <c r="F28" s="125"/>
      <c r="G28" s="125"/>
      <c r="H28" s="126"/>
    </row>
    <row r="29" spans="1:8" ht="30" customHeight="1">
      <c r="A29" s="128"/>
      <c r="B29" s="73" t="s">
        <v>128</v>
      </c>
      <c r="C29" s="146" t="s">
        <v>127</v>
      </c>
      <c r="D29" s="147"/>
      <c r="E29" s="147"/>
      <c r="F29" s="147"/>
      <c r="G29" s="147"/>
      <c r="H29" s="148"/>
    </row>
    <row r="30" spans="1:8" ht="36" customHeight="1">
      <c r="A30" s="129"/>
      <c r="B30" s="69" t="s">
        <v>144</v>
      </c>
      <c r="C30" s="155" t="s">
        <v>137</v>
      </c>
      <c r="D30" s="147"/>
      <c r="E30" s="147"/>
      <c r="F30" s="147"/>
      <c r="G30" s="147"/>
      <c r="H30" s="148"/>
    </row>
    <row r="31" spans="1:8" ht="36" customHeight="1" thickBot="1">
      <c r="A31" s="130"/>
      <c r="B31" s="72" t="s">
        <v>143</v>
      </c>
      <c r="C31" s="118" t="s">
        <v>142</v>
      </c>
      <c r="D31" s="119"/>
      <c r="E31" s="119"/>
      <c r="F31" s="119"/>
      <c r="G31" s="119"/>
      <c r="H31" s="120"/>
    </row>
    <row r="32" spans="1:8" ht="18.75" customHeight="1">
      <c r="A32" s="127" t="s">
        <v>141</v>
      </c>
      <c r="B32" s="78" t="s">
        <v>135</v>
      </c>
      <c r="C32" s="138" t="s">
        <v>140</v>
      </c>
      <c r="D32" s="122"/>
      <c r="E32" s="122"/>
      <c r="F32" s="122"/>
      <c r="G32" s="122"/>
      <c r="H32" s="123"/>
    </row>
    <row r="33" spans="1:8" ht="30" customHeight="1">
      <c r="A33" s="128"/>
      <c r="B33" s="77" t="s">
        <v>133</v>
      </c>
      <c r="C33" s="131" t="s">
        <v>139</v>
      </c>
      <c r="D33" s="132"/>
      <c r="E33" s="132"/>
      <c r="F33" s="132"/>
      <c r="G33" s="132"/>
      <c r="H33" s="133"/>
    </row>
    <row r="34" spans="1:8" ht="17.25" customHeight="1">
      <c r="A34" s="128"/>
      <c r="B34" s="134" t="s">
        <v>131</v>
      </c>
      <c r="C34" s="76" t="s">
        <v>130</v>
      </c>
      <c r="D34" s="75"/>
      <c r="E34" s="75"/>
      <c r="F34" s="75"/>
      <c r="G34" s="75"/>
      <c r="H34" s="74"/>
    </row>
    <row r="35" spans="1:8" ht="26.25" customHeight="1">
      <c r="A35" s="128"/>
      <c r="B35" s="135"/>
      <c r="C35" s="124" t="s">
        <v>129</v>
      </c>
      <c r="D35" s="125"/>
      <c r="E35" s="125"/>
      <c r="F35" s="125"/>
      <c r="G35" s="125"/>
      <c r="H35" s="126"/>
    </row>
    <row r="36" spans="1:8" ht="30" customHeight="1">
      <c r="A36" s="128"/>
      <c r="B36" s="73" t="s">
        <v>128</v>
      </c>
      <c r="C36" s="146" t="s">
        <v>127</v>
      </c>
      <c r="D36" s="147"/>
      <c r="E36" s="147"/>
      <c r="F36" s="147"/>
      <c r="G36" s="147"/>
      <c r="H36" s="148"/>
    </row>
    <row r="37" spans="1:8" ht="36" customHeight="1" thickBot="1">
      <c r="A37" s="130"/>
      <c r="B37" s="72" t="s">
        <v>138</v>
      </c>
      <c r="C37" s="149" t="s">
        <v>137</v>
      </c>
      <c r="D37" s="150"/>
      <c r="E37" s="150"/>
      <c r="F37" s="150"/>
      <c r="G37" s="150"/>
      <c r="H37" s="151"/>
    </row>
    <row r="38" spans="1:8" ht="18.75" customHeight="1">
      <c r="A38" s="127" t="s">
        <v>136</v>
      </c>
      <c r="B38" s="78" t="s">
        <v>135</v>
      </c>
      <c r="C38" s="138" t="s">
        <v>134</v>
      </c>
      <c r="D38" s="122"/>
      <c r="E38" s="122"/>
      <c r="F38" s="122"/>
      <c r="G38" s="122"/>
      <c r="H38" s="123"/>
    </row>
    <row r="39" spans="1:8" ht="30" customHeight="1">
      <c r="A39" s="128"/>
      <c r="B39" s="77" t="s">
        <v>133</v>
      </c>
      <c r="C39" s="131" t="s">
        <v>132</v>
      </c>
      <c r="D39" s="132"/>
      <c r="E39" s="132"/>
      <c r="F39" s="132"/>
      <c r="G39" s="132"/>
      <c r="H39" s="133"/>
    </row>
    <row r="40" spans="1:8" ht="17.25" customHeight="1">
      <c r="A40" s="128"/>
      <c r="B40" s="134" t="s">
        <v>131</v>
      </c>
      <c r="C40" s="76" t="s">
        <v>130</v>
      </c>
      <c r="D40" s="75"/>
      <c r="E40" s="75"/>
      <c r="F40" s="75"/>
      <c r="G40" s="75"/>
      <c r="H40" s="74"/>
    </row>
    <row r="41" spans="1:8" ht="26.25" customHeight="1">
      <c r="A41" s="128"/>
      <c r="B41" s="135"/>
      <c r="C41" s="124" t="s">
        <v>129</v>
      </c>
      <c r="D41" s="125"/>
      <c r="E41" s="125"/>
      <c r="F41" s="125"/>
      <c r="G41" s="125"/>
      <c r="H41" s="126"/>
    </row>
    <row r="42" spans="1:8" ht="30" customHeight="1">
      <c r="A42" s="128"/>
      <c r="B42" s="73" t="s">
        <v>128</v>
      </c>
      <c r="C42" s="146" t="s">
        <v>127</v>
      </c>
      <c r="D42" s="147"/>
      <c r="E42" s="147"/>
      <c r="F42" s="147"/>
      <c r="G42" s="147"/>
      <c r="H42" s="148"/>
    </row>
    <row r="43" spans="1:8" ht="36" customHeight="1" thickBot="1">
      <c r="A43" s="130"/>
      <c r="B43" s="72" t="s">
        <v>126</v>
      </c>
      <c r="C43" s="152" t="s">
        <v>125</v>
      </c>
      <c r="D43" s="153"/>
      <c r="E43" s="153"/>
      <c r="F43" s="153"/>
      <c r="G43" s="153"/>
      <c r="H43" s="154"/>
    </row>
    <row r="44" spans="1:8" ht="37.5" customHeight="1">
      <c r="A44" s="181" t="s">
        <v>124</v>
      </c>
      <c r="B44" s="71" t="s">
        <v>123</v>
      </c>
      <c r="C44" s="183" t="s">
        <v>122</v>
      </c>
      <c r="D44" s="184"/>
      <c r="E44" s="184"/>
      <c r="F44" s="184"/>
      <c r="G44" s="184"/>
      <c r="H44" s="185"/>
    </row>
    <row r="45" spans="1:8" ht="37.5" customHeight="1">
      <c r="A45" s="182"/>
      <c r="B45" s="70" t="s">
        <v>121</v>
      </c>
      <c r="C45" s="146" t="s">
        <v>120</v>
      </c>
      <c r="D45" s="147"/>
      <c r="E45" s="147"/>
      <c r="F45" s="147"/>
      <c r="G45" s="147"/>
      <c r="H45" s="148"/>
    </row>
    <row r="46" spans="1:8" ht="37.5" customHeight="1">
      <c r="A46" s="182"/>
      <c r="B46" s="69" t="s">
        <v>119</v>
      </c>
      <c r="C46" s="146" t="s">
        <v>118</v>
      </c>
      <c r="D46" s="147"/>
      <c r="E46" s="147"/>
      <c r="F46" s="147"/>
      <c r="G46" s="147"/>
      <c r="H46" s="148"/>
    </row>
    <row r="47" spans="1:8" ht="37.5" customHeight="1">
      <c r="A47" s="182"/>
      <c r="B47" s="68" t="s">
        <v>117</v>
      </c>
      <c r="C47" s="166" t="s">
        <v>116</v>
      </c>
      <c r="D47" s="167"/>
      <c r="E47" s="167"/>
      <c r="F47" s="167"/>
      <c r="G47" s="167"/>
      <c r="H47" s="168"/>
    </row>
    <row r="48" spans="1:8" ht="22.5" customHeight="1">
      <c r="A48" s="182"/>
      <c r="B48" s="134" t="s">
        <v>115</v>
      </c>
      <c r="C48" s="172" t="s">
        <v>114</v>
      </c>
      <c r="D48" s="64"/>
      <c r="E48" s="67" t="s">
        <v>113</v>
      </c>
      <c r="F48" s="67" t="s">
        <v>112</v>
      </c>
      <c r="G48" s="66" t="s">
        <v>111</v>
      </c>
      <c r="H48" s="65" t="s">
        <v>110</v>
      </c>
    </row>
    <row r="49" spans="1:8" ht="22.5" customHeight="1">
      <c r="A49" s="182"/>
      <c r="B49" s="169"/>
      <c r="C49" s="173"/>
      <c r="D49" s="64" t="s">
        <v>109</v>
      </c>
      <c r="E49" s="62" t="s">
        <v>105</v>
      </c>
      <c r="F49" s="62" t="s">
        <v>108</v>
      </c>
      <c r="G49" s="62" t="s">
        <v>99</v>
      </c>
      <c r="H49" s="60" t="s">
        <v>99</v>
      </c>
    </row>
    <row r="50" spans="1:8" ht="22.5" customHeight="1">
      <c r="A50" s="182"/>
      <c r="B50" s="169"/>
      <c r="C50" s="174"/>
      <c r="D50" s="63" t="s">
        <v>107</v>
      </c>
      <c r="E50" s="62" t="s">
        <v>99</v>
      </c>
      <c r="F50" s="62" t="s">
        <v>103</v>
      </c>
      <c r="G50" s="61" t="s">
        <v>106</v>
      </c>
      <c r="H50" s="60" t="s">
        <v>105</v>
      </c>
    </row>
    <row r="51" spans="1:8" ht="22.5" customHeight="1">
      <c r="A51" s="182"/>
      <c r="B51" s="169"/>
      <c r="C51" s="174"/>
      <c r="D51" s="63" t="s">
        <v>104</v>
      </c>
      <c r="E51" s="62" t="s">
        <v>99</v>
      </c>
      <c r="F51" s="62" t="s">
        <v>99</v>
      </c>
      <c r="G51" s="61" t="s">
        <v>103</v>
      </c>
      <c r="H51" s="60" t="s">
        <v>99</v>
      </c>
    </row>
    <row r="52" spans="1:8" ht="22.5" customHeight="1">
      <c r="A52" s="182"/>
      <c r="B52" s="170"/>
      <c r="C52" s="177" t="s">
        <v>102</v>
      </c>
      <c r="D52" s="178"/>
      <c r="E52" s="179"/>
      <c r="F52" s="180"/>
      <c r="G52" s="59">
        <v>5</v>
      </c>
      <c r="H52" s="58" t="s">
        <v>99</v>
      </c>
    </row>
    <row r="53" spans="1:8" ht="22.5" customHeight="1">
      <c r="A53" s="182"/>
      <c r="B53" s="170"/>
      <c r="C53" s="177" t="s">
        <v>101</v>
      </c>
      <c r="D53" s="178"/>
      <c r="E53" s="179"/>
      <c r="F53" s="180"/>
      <c r="G53" s="59">
        <v>2</v>
      </c>
      <c r="H53" s="58" t="s">
        <v>99</v>
      </c>
    </row>
    <row r="54" spans="1:8" ht="22.5" customHeight="1" thickBot="1">
      <c r="A54" s="158"/>
      <c r="B54" s="171"/>
      <c r="C54" s="175" t="s">
        <v>100</v>
      </c>
      <c r="D54" s="176"/>
      <c r="E54" s="152"/>
      <c r="F54" s="153"/>
      <c r="G54" s="57">
        <v>2</v>
      </c>
      <c r="H54" s="56" t="s">
        <v>99</v>
      </c>
    </row>
    <row r="55" spans="1:8" s="54" customFormat="1" ht="15" customHeight="1">
      <c r="A55" s="55" t="s">
        <v>98</v>
      </c>
    </row>
    <row r="56" spans="1:8" s="54" customFormat="1" ht="15" customHeight="1">
      <c r="A56" s="54" t="s">
        <v>97</v>
      </c>
      <c r="F56" s="165"/>
      <c r="G56" s="165"/>
      <c r="H56" s="165"/>
    </row>
    <row r="57" spans="1:8" s="54" customFormat="1" ht="15" customHeight="1">
      <c r="A57" s="55"/>
    </row>
    <row r="58" spans="1:8" s="54" customFormat="1" ht="15" customHeight="1">
      <c r="A58" s="53"/>
      <c r="F58" s="53"/>
      <c r="G58" s="53"/>
      <c r="H58" s="53"/>
    </row>
    <row r="59" spans="1:8" s="53" customFormat="1" ht="15" customHeight="1">
      <c r="A59" s="52"/>
      <c r="F59" s="52"/>
      <c r="G59" s="52"/>
      <c r="H59" s="52"/>
    </row>
    <row r="61" spans="1:8" ht="27" customHeight="1"/>
  </sheetData>
  <mergeCells count="66">
    <mergeCell ref="F1:H1"/>
    <mergeCell ref="A2:H2"/>
    <mergeCell ref="B3:C3"/>
    <mergeCell ref="E3:F3"/>
    <mergeCell ref="C4:H4"/>
    <mergeCell ref="A6:A11"/>
    <mergeCell ref="A4:B4"/>
    <mergeCell ref="A5:B5"/>
    <mergeCell ref="C9:H9"/>
    <mergeCell ref="C11:H11"/>
    <mergeCell ref="C5:H5"/>
    <mergeCell ref="C6:H6"/>
    <mergeCell ref="C7:H7"/>
    <mergeCell ref="B8:B9"/>
    <mergeCell ref="C10:H10"/>
    <mergeCell ref="A12:A17"/>
    <mergeCell ref="C12:H12"/>
    <mergeCell ref="C13:H13"/>
    <mergeCell ref="B14:B15"/>
    <mergeCell ref="C15:H15"/>
    <mergeCell ref="C16:H16"/>
    <mergeCell ref="C17:H17"/>
    <mergeCell ref="A18:A24"/>
    <mergeCell ref="C18:H18"/>
    <mergeCell ref="C19:H19"/>
    <mergeCell ref="B20:B21"/>
    <mergeCell ref="C21:H21"/>
    <mergeCell ref="C22:H22"/>
    <mergeCell ref="C23:H23"/>
    <mergeCell ref="C24:H24"/>
    <mergeCell ref="A25:A31"/>
    <mergeCell ref="C25:H25"/>
    <mergeCell ref="C26:H26"/>
    <mergeCell ref="B27:B28"/>
    <mergeCell ref="C28:H28"/>
    <mergeCell ref="C29:H29"/>
    <mergeCell ref="C30:H30"/>
    <mergeCell ref="C31:H31"/>
    <mergeCell ref="A32:A37"/>
    <mergeCell ref="C32:H32"/>
    <mergeCell ref="C33:H33"/>
    <mergeCell ref="B34:B35"/>
    <mergeCell ref="C35:H35"/>
    <mergeCell ref="C36:H36"/>
    <mergeCell ref="C37:H37"/>
    <mergeCell ref="A38:A43"/>
    <mergeCell ref="C38:H38"/>
    <mergeCell ref="C39:H39"/>
    <mergeCell ref="B40:B41"/>
    <mergeCell ref="C41:H41"/>
    <mergeCell ref="C42:H42"/>
    <mergeCell ref="C43:H43"/>
    <mergeCell ref="C54:D54"/>
    <mergeCell ref="E54:F54"/>
    <mergeCell ref="F56:H56"/>
    <mergeCell ref="A44:A54"/>
    <mergeCell ref="C44:H44"/>
    <mergeCell ref="C45:H45"/>
    <mergeCell ref="C46:H46"/>
    <mergeCell ref="C47:H47"/>
    <mergeCell ref="B48:B54"/>
    <mergeCell ref="C48:C51"/>
    <mergeCell ref="C52:D52"/>
    <mergeCell ref="E52:F52"/>
    <mergeCell ref="C53:D53"/>
    <mergeCell ref="E53:F53"/>
  </mergeCells>
  <phoneticPr fontId="1"/>
  <dataValidations count="1">
    <dataValidation type="list" allowBlank="1" showInputMessage="1" showErrorMessage="1" sqref="B3:C3" xr:uid="{7FB7ECE1-B01D-4B6F-8992-4709DAFF7C4B}"/>
  </dataValidations>
  <printOptions horizontalCentered="1"/>
  <pageMargins left="0.23622047244094491" right="0.23622047244094491" top="0.19685039370078741" bottom="0.19685039370078741" header="0.31496062992125984" footer="0.31496062992125984"/>
  <pageSetup paperSize="9" orientation="portrait" horizontalDpi="4294967293"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763D1-A2B2-4527-B9DC-46FCFB320FC7}">
  <sheetPr>
    <tabColor rgb="FF00B0F0"/>
    <pageSetUpPr fitToPage="1"/>
  </sheetPr>
  <dimension ref="A1:Q65"/>
  <sheetViews>
    <sheetView zoomScaleNormal="100" workbookViewId="0">
      <pane ySplit="2" topLeftCell="A3" activePane="bottomLeft" state="frozen"/>
      <selection activeCell="B1" sqref="B1"/>
      <selection pane="bottomLeft" activeCell="B7" sqref="B7"/>
    </sheetView>
  </sheetViews>
  <sheetFormatPr defaultColWidth="9" defaultRowHeight="30" customHeight="1"/>
  <cols>
    <col min="1" max="1" width="6.8984375" style="19" customWidth="1"/>
    <col min="2" max="2" width="17.19921875" style="9" customWidth="1"/>
    <col min="3" max="3" width="3.59765625" style="10" customWidth="1"/>
    <col min="4" max="4" width="9.3984375" style="10" customWidth="1"/>
    <col min="5" max="5" width="3.8984375" style="10" customWidth="1"/>
    <col min="6" max="7" width="8" style="22" customWidth="1"/>
    <col min="8" max="8" width="5" style="21" customWidth="1"/>
    <col min="9" max="9" width="7.59765625" style="10" customWidth="1"/>
    <col min="10" max="10" width="5" style="10" customWidth="1"/>
    <col min="11" max="11" width="9.69921875" style="18" customWidth="1"/>
    <col min="12" max="12" width="12.59765625" style="18" customWidth="1"/>
    <col min="13" max="13" width="22.5" style="23" customWidth="1"/>
    <col min="14" max="14" width="11.69921875" style="23" customWidth="1"/>
    <col min="15" max="15" width="19.19921875" style="23" customWidth="1"/>
    <col min="16" max="18" width="9" style="18" customWidth="1"/>
    <col min="19" max="16384" width="9" style="18"/>
  </cols>
  <sheetData>
    <row r="1" spans="1:17" ht="21" customHeight="1" thickBot="1">
      <c r="A1" s="104" t="s">
        <v>182</v>
      </c>
      <c r="B1" s="106">
        <v>2026</v>
      </c>
      <c r="K1" s="31" t="s">
        <v>72</v>
      </c>
      <c r="L1" s="50" t="s">
        <v>95</v>
      </c>
      <c r="M1" s="99"/>
      <c r="N1" s="100"/>
      <c r="O1" s="101"/>
    </row>
    <row r="2" spans="1:17" s="10" customFormat="1" ht="27.6" customHeight="1" thickBot="1">
      <c r="A2" s="102" t="s">
        <v>0</v>
      </c>
      <c r="B2" s="103" t="s">
        <v>1</v>
      </c>
      <c r="C2" s="5" t="s">
        <v>2</v>
      </c>
      <c r="D2" s="5" t="s">
        <v>9</v>
      </c>
      <c r="E2" s="5" t="s">
        <v>3</v>
      </c>
      <c r="F2" s="6" t="s">
        <v>4</v>
      </c>
      <c r="G2" s="6" t="s">
        <v>5</v>
      </c>
      <c r="H2" s="25" t="s">
        <v>60</v>
      </c>
      <c r="I2" s="5" t="s">
        <v>175</v>
      </c>
      <c r="J2" s="5" t="s">
        <v>71</v>
      </c>
      <c r="K2" s="5" t="s">
        <v>10</v>
      </c>
      <c r="L2" s="5" t="s">
        <v>12</v>
      </c>
      <c r="M2" s="7" t="s">
        <v>33</v>
      </c>
      <c r="N2" s="7" t="s">
        <v>6</v>
      </c>
      <c r="O2" s="51" t="s">
        <v>57</v>
      </c>
      <c r="P2" s="8"/>
      <c r="Q2" s="9"/>
    </row>
    <row r="3" spans="1:17" ht="30" customHeight="1">
      <c r="A3" s="107"/>
      <c r="B3" s="108"/>
      <c r="C3" s="105"/>
      <c r="D3" s="109"/>
      <c r="E3" s="110" t="str">
        <f>IF(D3="","",DATEDIF(D3,DATE($B$1,4,1),"Y"))</f>
        <v/>
      </c>
      <c r="F3" s="112"/>
      <c r="G3" s="112"/>
      <c r="H3" s="113"/>
      <c r="I3" s="105"/>
      <c r="J3" s="105"/>
      <c r="K3" s="114"/>
      <c r="L3" s="111" t="str">
        <f>IF(K3="","",VLOOKUP(K3,Sheet2!$F$2:$G$22,2,FALSE))</f>
        <v/>
      </c>
      <c r="M3" s="115"/>
      <c r="N3" s="115"/>
      <c r="O3" s="115"/>
    </row>
    <row r="4" spans="1:17" ht="30" customHeight="1">
      <c r="A4" s="107"/>
      <c r="B4" s="108"/>
      <c r="C4" s="105"/>
      <c r="D4" s="109"/>
      <c r="E4" s="110" t="str">
        <f t="shared" ref="E4:E62" si="0">IF(D4="","",DATEDIF(D4,DATE($B$1,4,1),"Y"))</f>
        <v/>
      </c>
      <c r="F4" s="112"/>
      <c r="G4" s="112"/>
      <c r="H4" s="113"/>
      <c r="I4" s="105"/>
      <c r="J4" s="105"/>
      <c r="K4" s="114"/>
      <c r="L4" s="111" t="str">
        <f>IF(K4="","",VLOOKUP(K4,Sheet2!$F$2:$G$22,2,FALSE))</f>
        <v/>
      </c>
      <c r="M4" s="115"/>
      <c r="N4" s="115"/>
      <c r="O4" s="115"/>
    </row>
    <row r="5" spans="1:17" ht="30" customHeight="1">
      <c r="A5" s="107"/>
      <c r="B5" s="108"/>
      <c r="C5" s="105"/>
      <c r="D5" s="109"/>
      <c r="E5" s="110" t="str">
        <f t="shared" si="0"/>
        <v/>
      </c>
      <c r="F5" s="112"/>
      <c r="G5" s="112"/>
      <c r="H5" s="113"/>
      <c r="I5" s="105"/>
      <c r="J5" s="105"/>
      <c r="K5" s="114"/>
      <c r="L5" s="111" t="str">
        <f>IF(K5="","",VLOOKUP(K5,Sheet2!$F$2:$G$22,2,FALSE))</f>
        <v/>
      </c>
      <c r="M5" s="115"/>
      <c r="N5" s="115"/>
      <c r="O5" s="115"/>
    </row>
    <row r="6" spans="1:17" ht="30" customHeight="1">
      <c r="A6" s="107"/>
      <c r="B6" s="108"/>
      <c r="C6" s="105"/>
      <c r="D6" s="109"/>
      <c r="E6" s="110" t="str">
        <f t="shared" si="0"/>
        <v/>
      </c>
      <c r="F6" s="112"/>
      <c r="G6" s="112"/>
      <c r="H6" s="113"/>
      <c r="I6" s="105"/>
      <c r="J6" s="105"/>
      <c r="K6" s="114"/>
      <c r="L6" s="111" t="str">
        <f>IF(K6="","",VLOOKUP(K6,Sheet2!$F$2:$G$22,2,FALSE))</f>
        <v/>
      </c>
      <c r="M6" s="115"/>
      <c r="N6" s="115"/>
      <c r="O6" s="115"/>
    </row>
    <row r="7" spans="1:17" ht="30" customHeight="1">
      <c r="A7" s="107"/>
      <c r="B7" s="108"/>
      <c r="C7" s="105"/>
      <c r="D7" s="109"/>
      <c r="E7" s="110" t="str">
        <f t="shared" si="0"/>
        <v/>
      </c>
      <c r="F7" s="112"/>
      <c r="G7" s="112"/>
      <c r="H7" s="113"/>
      <c r="I7" s="105"/>
      <c r="J7" s="105"/>
      <c r="K7" s="114"/>
      <c r="L7" s="111" t="str">
        <f>IF(K7="","",VLOOKUP(K7,Sheet2!$F$2:$G$22,2,FALSE))</f>
        <v/>
      </c>
      <c r="M7" s="115"/>
      <c r="N7" s="115"/>
      <c r="O7" s="115"/>
    </row>
    <row r="8" spans="1:17" ht="30" customHeight="1">
      <c r="A8" s="107"/>
      <c r="B8" s="108"/>
      <c r="C8" s="105"/>
      <c r="D8" s="109"/>
      <c r="E8" s="110" t="str">
        <f t="shared" si="0"/>
        <v/>
      </c>
      <c r="F8" s="112"/>
      <c r="G8" s="112"/>
      <c r="H8" s="113"/>
      <c r="I8" s="105"/>
      <c r="J8" s="105"/>
      <c r="K8" s="114"/>
      <c r="L8" s="111" t="str">
        <f>IF(K8="","",VLOOKUP(K8,Sheet2!$F$2:$G$22,2,FALSE))</f>
        <v/>
      </c>
      <c r="M8" s="115"/>
      <c r="N8" s="115"/>
      <c r="O8" s="115"/>
    </row>
    <row r="9" spans="1:17" ht="30" customHeight="1">
      <c r="A9" s="107"/>
      <c r="B9" s="108"/>
      <c r="C9" s="105"/>
      <c r="D9" s="109"/>
      <c r="E9" s="110" t="str">
        <f t="shared" si="0"/>
        <v/>
      </c>
      <c r="F9" s="112"/>
      <c r="G9" s="112"/>
      <c r="H9" s="113"/>
      <c r="I9" s="105"/>
      <c r="J9" s="105"/>
      <c r="K9" s="114"/>
      <c r="L9" s="111" t="str">
        <f>IF(K9="","",VLOOKUP(K9,Sheet2!$F$2:$G$22,2,FALSE))</f>
        <v/>
      </c>
      <c r="M9" s="115"/>
      <c r="N9" s="115"/>
      <c r="O9" s="115"/>
    </row>
    <row r="10" spans="1:17" ht="30" customHeight="1">
      <c r="A10" s="107"/>
      <c r="B10" s="108"/>
      <c r="C10" s="105"/>
      <c r="D10" s="109"/>
      <c r="E10" s="110" t="str">
        <f t="shared" si="0"/>
        <v/>
      </c>
      <c r="F10" s="112"/>
      <c r="G10" s="112"/>
      <c r="H10" s="113"/>
      <c r="I10" s="105"/>
      <c r="J10" s="105"/>
      <c r="K10" s="114"/>
      <c r="L10" s="111" t="str">
        <f>IF(K10="","",VLOOKUP(K10,Sheet2!$F$2:$G$22,2,FALSE))</f>
        <v/>
      </c>
      <c r="M10" s="115"/>
      <c r="N10" s="115"/>
      <c r="O10" s="115"/>
    </row>
    <row r="11" spans="1:17" ht="30" customHeight="1">
      <c r="A11" s="107"/>
      <c r="B11" s="108"/>
      <c r="C11" s="105"/>
      <c r="D11" s="109"/>
      <c r="E11" s="110" t="str">
        <f t="shared" si="0"/>
        <v/>
      </c>
      <c r="F11" s="112"/>
      <c r="G11" s="112"/>
      <c r="H11" s="113"/>
      <c r="I11" s="105"/>
      <c r="J11" s="105"/>
      <c r="K11" s="114"/>
      <c r="L11" s="111" t="str">
        <f>IF(K11="","",VLOOKUP(K11,Sheet2!$F$2:$G$22,2,FALSE))</f>
        <v/>
      </c>
      <c r="M11" s="115"/>
      <c r="N11" s="115"/>
      <c r="O11" s="115"/>
    </row>
    <row r="12" spans="1:17" ht="30" customHeight="1">
      <c r="A12" s="107"/>
      <c r="B12" s="108"/>
      <c r="C12" s="105"/>
      <c r="D12" s="109"/>
      <c r="E12" s="110" t="str">
        <f t="shared" si="0"/>
        <v/>
      </c>
      <c r="F12" s="112"/>
      <c r="G12" s="112"/>
      <c r="H12" s="113"/>
      <c r="I12" s="105"/>
      <c r="J12" s="105"/>
      <c r="K12" s="114"/>
      <c r="L12" s="111" t="str">
        <f>IF(K12="","",VLOOKUP(K12,Sheet2!$F$2:$G$22,2,FALSE))</f>
        <v/>
      </c>
      <c r="M12" s="115"/>
      <c r="N12" s="115"/>
      <c r="O12" s="115"/>
    </row>
    <row r="13" spans="1:17" ht="30" customHeight="1">
      <c r="A13" s="107"/>
      <c r="B13" s="108"/>
      <c r="C13" s="105"/>
      <c r="D13" s="109"/>
      <c r="E13" s="110" t="str">
        <f t="shared" si="0"/>
        <v/>
      </c>
      <c r="F13" s="112"/>
      <c r="G13" s="112"/>
      <c r="H13" s="113"/>
      <c r="I13" s="105"/>
      <c r="J13" s="105"/>
      <c r="K13" s="114"/>
      <c r="L13" s="111" t="str">
        <f>IF(K13="","",VLOOKUP(K13,Sheet2!$F$2:$G$22,2,FALSE))</f>
        <v/>
      </c>
      <c r="M13" s="115"/>
      <c r="N13" s="115"/>
      <c r="O13" s="115"/>
    </row>
    <row r="14" spans="1:17" ht="30" customHeight="1">
      <c r="A14" s="107"/>
      <c r="B14" s="108"/>
      <c r="C14" s="105"/>
      <c r="D14" s="109"/>
      <c r="E14" s="110" t="str">
        <f t="shared" si="0"/>
        <v/>
      </c>
      <c r="F14" s="112"/>
      <c r="G14" s="112"/>
      <c r="H14" s="113"/>
      <c r="I14" s="105"/>
      <c r="J14" s="105"/>
      <c r="K14" s="114"/>
      <c r="L14" s="111" t="str">
        <f>IF(K14="","",VLOOKUP(K14,Sheet2!$F$2:$G$22,2,FALSE))</f>
        <v/>
      </c>
      <c r="M14" s="115"/>
      <c r="N14" s="115"/>
      <c r="O14" s="115"/>
    </row>
    <row r="15" spans="1:17" ht="30" customHeight="1">
      <c r="A15" s="107"/>
      <c r="B15" s="108"/>
      <c r="C15" s="105"/>
      <c r="D15" s="109"/>
      <c r="E15" s="110" t="str">
        <f t="shared" si="0"/>
        <v/>
      </c>
      <c r="F15" s="112"/>
      <c r="G15" s="112"/>
      <c r="H15" s="113"/>
      <c r="I15" s="105"/>
      <c r="J15" s="105"/>
      <c r="K15" s="114"/>
      <c r="L15" s="111" t="str">
        <f>IF(K15="","",VLOOKUP(K15,Sheet2!$F$2:$G$22,2,FALSE))</f>
        <v/>
      </c>
      <c r="M15" s="115"/>
      <c r="N15" s="115"/>
      <c r="O15" s="115"/>
    </row>
    <row r="16" spans="1:17" ht="30" customHeight="1">
      <c r="A16" s="107"/>
      <c r="B16" s="108"/>
      <c r="C16" s="105"/>
      <c r="D16" s="109"/>
      <c r="E16" s="110" t="str">
        <f t="shared" si="0"/>
        <v/>
      </c>
      <c r="F16" s="112"/>
      <c r="G16" s="112"/>
      <c r="H16" s="113"/>
      <c r="I16" s="105"/>
      <c r="J16" s="105"/>
      <c r="K16" s="114"/>
      <c r="L16" s="111" t="str">
        <f>IF(K16="","",VLOOKUP(K16,Sheet2!$F$2:$G$22,2,FALSE))</f>
        <v/>
      </c>
      <c r="M16" s="115"/>
      <c r="N16" s="115"/>
      <c r="O16" s="115"/>
    </row>
    <row r="17" spans="1:15" ht="30" customHeight="1">
      <c r="A17" s="107"/>
      <c r="B17" s="108"/>
      <c r="C17" s="105"/>
      <c r="D17" s="109"/>
      <c r="E17" s="110" t="str">
        <f t="shared" si="0"/>
        <v/>
      </c>
      <c r="F17" s="112"/>
      <c r="G17" s="112"/>
      <c r="H17" s="113"/>
      <c r="I17" s="105"/>
      <c r="J17" s="105"/>
      <c r="K17" s="114"/>
      <c r="L17" s="111" t="str">
        <f>IF(K17="","",VLOOKUP(K17,Sheet2!$F$2:$G$22,2,FALSE))</f>
        <v/>
      </c>
      <c r="M17" s="115"/>
      <c r="N17" s="115"/>
      <c r="O17" s="115"/>
    </row>
    <row r="18" spans="1:15" ht="30" customHeight="1">
      <c r="A18" s="107"/>
      <c r="B18" s="108"/>
      <c r="C18" s="105"/>
      <c r="D18" s="109"/>
      <c r="E18" s="110" t="str">
        <f t="shared" si="0"/>
        <v/>
      </c>
      <c r="F18" s="112"/>
      <c r="G18" s="112"/>
      <c r="H18" s="113"/>
      <c r="I18" s="105"/>
      <c r="J18" s="105"/>
      <c r="K18" s="114"/>
      <c r="L18" s="111" t="str">
        <f>IF(K18="","",VLOOKUP(K18,Sheet2!$F$2:$G$22,2,FALSE))</f>
        <v/>
      </c>
      <c r="M18" s="115"/>
      <c r="N18" s="115"/>
      <c r="O18" s="115"/>
    </row>
    <row r="19" spans="1:15" ht="30" customHeight="1">
      <c r="A19" s="107"/>
      <c r="B19" s="108"/>
      <c r="C19" s="105"/>
      <c r="D19" s="109"/>
      <c r="E19" s="110" t="str">
        <f t="shared" si="0"/>
        <v/>
      </c>
      <c r="F19" s="112"/>
      <c r="G19" s="112"/>
      <c r="H19" s="113"/>
      <c r="I19" s="105"/>
      <c r="J19" s="105"/>
      <c r="K19" s="114"/>
      <c r="L19" s="111" t="str">
        <f>IF(K19="","",VLOOKUP(K19,Sheet2!$F$2:$G$22,2,FALSE))</f>
        <v/>
      </c>
      <c r="M19" s="115"/>
      <c r="N19" s="115"/>
      <c r="O19" s="115"/>
    </row>
    <row r="20" spans="1:15" ht="30" customHeight="1">
      <c r="A20" s="107"/>
      <c r="B20" s="108"/>
      <c r="C20" s="105"/>
      <c r="D20" s="109"/>
      <c r="E20" s="110" t="str">
        <f t="shared" si="0"/>
        <v/>
      </c>
      <c r="F20" s="112"/>
      <c r="G20" s="112"/>
      <c r="H20" s="113"/>
      <c r="I20" s="105"/>
      <c r="J20" s="105"/>
      <c r="K20" s="114"/>
      <c r="L20" s="111" t="str">
        <f>IF(K20="","",VLOOKUP(K20,Sheet2!$F$2:$G$22,2,FALSE))</f>
        <v/>
      </c>
      <c r="M20" s="115"/>
      <c r="N20" s="115"/>
      <c r="O20" s="115"/>
    </row>
    <row r="21" spans="1:15" ht="30" customHeight="1">
      <c r="A21" s="107"/>
      <c r="B21" s="108"/>
      <c r="C21" s="105"/>
      <c r="D21" s="109"/>
      <c r="E21" s="110" t="str">
        <f t="shared" si="0"/>
        <v/>
      </c>
      <c r="F21" s="112"/>
      <c r="G21" s="112"/>
      <c r="H21" s="113"/>
      <c r="I21" s="105"/>
      <c r="J21" s="105"/>
      <c r="K21" s="114"/>
      <c r="L21" s="111" t="str">
        <f>IF(K21="","",VLOOKUP(K21,Sheet2!$F$2:$G$22,2,FALSE))</f>
        <v/>
      </c>
      <c r="M21" s="115"/>
      <c r="N21" s="115"/>
      <c r="O21" s="115"/>
    </row>
    <row r="22" spans="1:15" ht="30" customHeight="1">
      <c r="A22" s="107"/>
      <c r="B22" s="108"/>
      <c r="C22" s="105"/>
      <c r="D22" s="109"/>
      <c r="E22" s="110" t="str">
        <f t="shared" si="0"/>
        <v/>
      </c>
      <c r="F22" s="112"/>
      <c r="G22" s="112"/>
      <c r="H22" s="113"/>
      <c r="I22" s="105"/>
      <c r="J22" s="105"/>
      <c r="K22" s="114"/>
      <c r="L22" s="111" t="str">
        <f>IF(K22="","",VLOOKUP(K22,Sheet2!$F$2:$G$22,2,FALSE))</f>
        <v/>
      </c>
      <c r="M22" s="115"/>
      <c r="N22" s="115"/>
      <c r="O22" s="115"/>
    </row>
    <row r="23" spans="1:15" ht="30" customHeight="1">
      <c r="A23" s="107"/>
      <c r="B23" s="108"/>
      <c r="C23" s="105"/>
      <c r="D23" s="109"/>
      <c r="E23" s="110" t="str">
        <f t="shared" si="0"/>
        <v/>
      </c>
      <c r="F23" s="112"/>
      <c r="G23" s="112"/>
      <c r="H23" s="113"/>
      <c r="I23" s="105"/>
      <c r="J23" s="105"/>
      <c r="K23" s="114"/>
      <c r="L23" s="111" t="str">
        <f>IF(K23="","",VLOOKUP(K23,Sheet2!$F$2:$G$22,2,FALSE))</f>
        <v/>
      </c>
      <c r="M23" s="115"/>
      <c r="N23" s="115"/>
      <c r="O23" s="115"/>
    </row>
    <row r="24" spans="1:15" ht="30" customHeight="1">
      <c r="A24" s="107"/>
      <c r="B24" s="108"/>
      <c r="C24" s="105"/>
      <c r="D24" s="109"/>
      <c r="E24" s="110" t="str">
        <f t="shared" si="0"/>
        <v/>
      </c>
      <c r="F24" s="112"/>
      <c r="G24" s="112"/>
      <c r="H24" s="113"/>
      <c r="I24" s="105"/>
      <c r="J24" s="105"/>
      <c r="K24" s="114"/>
      <c r="L24" s="111" t="str">
        <f>IF(K24="","",VLOOKUP(K24,Sheet2!$F$2:$G$22,2,FALSE))</f>
        <v/>
      </c>
      <c r="M24" s="115"/>
      <c r="N24" s="115"/>
      <c r="O24" s="115"/>
    </row>
    <row r="25" spans="1:15" ht="30" customHeight="1">
      <c r="A25" s="107"/>
      <c r="B25" s="108"/>
      <c r="C25" s="105"/>
      <c r="D25" s="109"/>
      <c r="E25" s="110" t="str">
        <f t="shared" si="0"/>
        <v/>
      </c>
      <c r="F25" s="112"/>
      <c r="G25" s="112"/>
      <c r="H25" s="113"/>
      <c r="I25" s="105"/>
      <c r="J25" s="105"/>
      <c r="K25" s="114"/>
      <c r="L25" s="111" t="str">
        <f>IF(K25="","",VLOOKUP(K25,Sheet2!$F$2:$G$22,2,FALSE))</f>
        <v/>
      </c>
      <c r="M25" s="115"/>
      <c r="N25" s="115"/>
      <c r="O25" s="115"/>
    </row>
    <row r="26" spans="1:15" ht="30" customHeight="1">
      <c r="A26" s="107"/>
      <c r="B26" s="108"/>
      <c r="C26" s="105"/>
      <c r="D26" s="109"/>
      <c r="E26" s="110" t="str">
        <f t="shared" si="0"/>
        <v/>
      </c>
      <c r="F26" s="112"/>
      <c r="G26" s="112"/>
      <c r="H26" s="113"/>
      <c r="I26" s="105"/>
      <c r="J26" s="105"/>
      <c r="K26" s="114"/>
      <c r="L26" s="111" t="str">
        <f>IF(K26="","",VLOOKUP(K26,Sheet2!$F$2:$G$22,2,FALSE))</f>
        <v/>
      </c>
      <c r="M26" s="115"/>
      <c r="N26" s="115"/>
      <c r="O26" s="115"/>
    </row>
    <row r="27" spans="1:15" ht="30" customHeight="1">
      <c r="A27" s="107"/>
      <c r="B27" s="108"/>
      <c r="C27" s="105"/>
      <c r="D27" s="109"/>
      <c r="E27" s="110" t="str">
        <f t="shared" si="0"/>
        <v/>
      </c>
      <c r="F27" s="112"/>
      <c r="G27" s="112"/>
      <c r="H27" s="113"/>
      <c r="I27" s="105"/>
      <c r="J27" s="105"/>
      <c r="K27" s="114"/>
      <c r="L27" s="111" t="str">
        <f>IF(K27="","",VLOOKUP(K27,Sheet2!$F$2:$G$22,2,FALSE))</f>
        <v/>
      </c>
      <c r="M27" s="115"/>
      <c r="N27" s="115"/>
      <c r="O27" s="115"/>
    </row>
    <row r="28" spans="1:15" ht="30" customHeight="1">
      <c r="A28" s="107"/>
      <c r="B28" s="108"/>
      <c r="C28" s="105"/>
      <c r="D28" s="109"/>
      <c r="E28" s="110" t="str">
        <f t="shared" si="0"/>
        <v/>
      </c>
      <c r="F28" s="112"/>
      <c r="G28" s="112"/>
      <c r="H28" s="113"/>
      <c r="I28" s="105"/>
      <c r="J28" s="105"/>
      <c r="K28" s="114"/>
      <c r="L28" s="111" t="str">
        <f>IF(K28="","",VLOOKUP(K28,Sheet2!$F$2:$G$22,2,FALSE))</f>
        <v/>
      </c>
      <c r="M28" s="115"/>
      <c r="N28" s="115"/>
      <c r="O28" s="115"/>
    </row>
    <row r="29" spans="1:15" ht="30" customHeight="1">
      <c r="A29" s="107"/>
      <c r="B29" s="108"/>
      <c r="C29" s="105"/>
      <c r="D29" s="109"/>
      <c r="E29" s="110" t="str">
        <f t="shared" si="0"/>
        <v/>
      </c>
      <c r="F29" s="112"/>
      <c r="G29" s="112"/>
      <c r="H29" s="113"/>
      <c r="I29" s="105"/>
      <c r="J29" s="105"/>
      <c r="K29" s="114"/>
      <c r="L29" s="111" t="str">
        <f>IF(K29="","",VLOOKUP(K29,Sheet2!$F$2:$G$22,2,FALSE))</f>
        <v/>
      </c>
      <c r="M29" s="115"/>
      <c r="N29" s="115"/>
      <c r="O29" s="115"/>
    </row>
    <row r="30" spans="1:15" ht="30" customHeight="1">
      <c r="A30" s="107"/>
      <c r="B30" s="108"/>
      <c r="C30" s="105"/>
      <c r="D30" s="109"/>
      <c r="E30" s="110" t="str">
        <f t="shared" si="0"/>
        <v/>
      </c>
      <c r="F30" s="112"/>
      <c r="G30" s="112"/>
      <c r="H30" s="113"/>
      <c r="I30" s="105"/>
      <c r="J30" s="105"/>
      <c r="K30" s="114"/>
      <c r="L30" s="111" t="str">
        <f>IF(K30="","",VLOOKUP(K30,Sheet2!$F$2:$G$22,2,FALSE))</f>
        <v/>
      </c>
      <c r="M30" s="115"/>
      <c r="N30" s="115"/>
      <c r="O30" s="115"/>
    </row>
    <row r="31" spans="1:15" ht="30" customHeight="1">
      <c r="A31" s="107"/>
      <c r="B31" s="108"/>
      <c r="C31" s="105"/>
      <c r="D31" s="109"/>
      <c r="E31" s="110" t="str">
        <f t="shared" si="0"/>
        <v/>
      </c>
      <c r="F31" s="112"/>
      <c r="G31" s="112"/>
      <c r="H31" s="113"/>
      <c r="I31" s="105"/>
      <c r="J31" s="105"/>
      <c r="K31" s="114"/>
      <c r="L31" s="111" t="str">
        <f>IF(K31="","",VLOOKUP(K31,Sheet2!$F$2:$G$22,2,FALSE))</f>
        <v/>
      </c>
      <c r="M31" s="115"/>
      <c r="N31" s="115"/>
      <c r="O31" s="115"/>
    </row>
    <row r="32" spans="1:15" ht="30" customHeight="1">
      <c r="A32" s="107"/>
      <c r="B32" s="108"/>
      <c r="C32" s="105"/>
      <c r="D32" s="109"/>
      <c r="E32" s="110" t="str">
        <f t="shared" si="0"/>
        <v/>
      </c>
      <c r="F32" s="112"/>
      <c r="G32" s="112"/>
      <c r="H32" s="113"/>
      <c r="I32" s="105"/>
      <c r="J32" s="105"/>
      <c r="K32" s="114"/>
      <c r="L32" s="111" t="str">
        <f>IF(K32="","",VLOOKUP(K32,Sheet2!$F$2:$G$22,2,FALSE))</f>
        <v/>
      </c>
      <c r="M32" s="115"/>
      <c r="N32" s="115"/>
      <c r="O32" s="115"/>
    </row>
    <row r="33" spans="1:15" ht="30" customHeight="1">
      <c r="A33" s="107"/>
      <c r="B33" s="108"/>
      <c r="C33" s="105"/>
      <c r="D33" s="109"/>
      <c r="E33" s="110" t="str">
        <f t="shared" si="0"/>
        <v/>
      </c>
      <c r="F33" s="112"/>
      <c r="G33" s="112"/>
      <c r="H33" s="113"/>
      <c r="I33" s="105"/>
      <c r="J33" s="105"/>
      <c r="K33" s="114"/>
      <c r="L33" s="111" t="str">
        <f>IF(K33="","",VLOOKUP(K33,Sheet2!$F$2:$G$22,2,FALSE))</f>
        <v/>
      </c>
      <c r="M33" s="115"/>
      <c r="N33" s="115"/>
      <c r="O33" s="115"/>
    </row>
    <row r="34" spans="1:15" ht="30" customHeight="1">
      <c r="A34" s="107"/>
      <c r="B34" s="108"/>
      <c r="C34" s="105"/>
      <c r="D34" s="109"/>
      <c r="E34" s="110" t="str">
        <f t="shared" si="0"/>
        <v/>
      </c>
      <c r="F34" s="112"/>
      <c r="G34" s="112"/>
      <c r="H34" s="113"/>
      <c r="I34" s="105"/>
      <c r="J34" s="105"/>
      <c r="K34" s="114"/>
      <c r="L34" s="111" t="str">
        <f>IF(K34="","",VLOOKUP(K34,Sheet2!$F$2:$G$22,2,FALSE))</f>
        <v/>
      </c>
      <c r="M34" s="115"/>
      <c r="N34" s="115"/>
      <c r="O34" s="115"/>
    </row>
    <row r="35" spans="1:15" ht="30" customHeight="1">
      <c r="A35" s="107"/>
      <c r="B35" s="108"/>
      <c r="C35" s="105"/>
      <c r="D35" s="109"/>
      <c r="E35" s="110" t="str">
        <f t="shared" si="0"/>
        <v/>
      </c>
      <c r="F35" s="112"/>
      <c r="G35" s="112"/>
      <c r="H35" s="113"/>
      <c r="I35" s="105"/>
      <c r="J35" s="105"/>
      <c r="K35" s="114"/>
      <c r="L35" s="111" t="str">
        <f>IF(K35="","",VLOOKUP(K35,Sheet2!$F$2:$G$22,2,FALSE))</f>
        <v/>
      </c>
      <c r="M35" s="115"/>
      <c r="N35" s="115"/>
      <c r="O35" s="115"/>
    </row>
    <row r="36" spans="1:15" ht="30" customHeight="1">
      <c r="A36" s="107"/>
      <c r="B36" s="108"/>
      <c r="C36" s="105"/>
      <c r="D36" s="109"/>
      <c r="E36" s="110" t="str">
        <f t="shared" si="0"/>
        <v/>
      </c>
      <c r="F36" s="112"/>
      <c r="G36" s="112"/>
      <c r="H36" s="113"/>
      <c r="I36" s="105"/>
      <c r="J36" s="105"/>
      <c r="K36" s="114"/>
      <c r="L36" s="111" t="str">
        <f>IF(K36="","",VLOOKUP(K36,Sheet2!$F$2:$G$22,2,FALSE))</f>
        <v/>
      </c>
      <c r="M36" s="115"/>
      <c r="N36" s="115"/>
      <c r="O36" s="115"/>
    </row>
    <row r="37" spans="1:15" ht="30" customHeight="1">
      <c r="A37" s="107"/>
      <c r="B37" s="108"/>
      <c r="C37" s="105"/>
      <c r="D37" s="109"/>
      <c r="E37" s="110" t="str">
        <f t="shared" si="0"/>
        <v/>
      </c>
      <c r="F37" s="112"/>
      <c r="G37" s="112"/>
      <c r="H37" s="113"/>
      <c r="I37" s="105"/>
      <c r="J37" s="105"/>
      <c r="K37" s="114"/>
      <c r="L37" s="111" t="str">
        <f>IF(K37="","",VLOOKUP(K37,Sheet2!$F$2:$G$22,2,FALSE))</f>
        <v/>
      </c>
      <c r="M37" s="115"/>
      <c r="N37" s="115"/>
      <c r="O37" s="115"/>
    </row>
    <row r="38" spans="1:15" ht="30" customHeight="1">
      <c r="A38" s="107"/>
      <c r="B38" s="108"/>
      <c r="C38" s="105"/>
      <c r="D38" s="109"/>
      <c r="E38" s="110" t="str">
        <f t="shared" si="0"/>
        <v/>
      </c>
      <c r="F38" s="112"/>
      <c r="G38" s="112"/>
      <c r="H38" s="113"/>
      <c r="I38" s="105"/>
      <c r="J38" s="105"/>
      <c r="K38" s="114"/>
      <c r="L38" s="111" t="str">
        <f>IF(K38="","",VLOOKUP(K38,Sheet2!$F$2:$G$22,2,FALSE))</f>
        <v/>
      </c>
      <c r="M38" s="115"/>
      <c r="N38" s="115"/>
      <c r="O38" s="115"/>
    </row>
    <row r="39" spans="1:15" ht="30" customHeight="1">
      <c r="A39" s="107"/>
      <c r="B39" s="108"/>
      <c r="C39" s="105"/>
      <c r="D39" s="109"/>
      <c r="E39" s="110" t="str">
        <f t="shared" si="0"/>
        <v/>
      </c>
      <c r="F39" s="112"/>
      <c r="G39" s="112"/>
      <c r="H39" s="113"/>
      <c r="I39" s="105"/>
      <c r="J39" s="105"/>
      <c r="K39" s="114"/>
      <c r="L39" s="111" t="str">
        <f>IF(K39="","",VLOOKUP(K39,Sheet2!$F$2:$G$22,2,FALSE))</f>
        <v/>
      </c>
      <c r="M39" s="115"/>
      <c r="N39" s="115"/>
      <c r="O39" s="115"/>
    </row>
    <row r="40" spans="1:15" ht="30" customHeight="1">
      <c r="A40" s="107"/>
      <c r="B40" s="108"/>
      <c r="C40" s="105"/>
      <c r="D40" s="109"/>
      <c r="E40" s="110" t="str">
        <f t="shared" si="0"/>
        <v/>
      </c>
      <c r="F40" s="112"/>
      <c r="G40" s="112"/>
      <c r="H40" s="113"/>
      <c r="I40" s="105"/>
      <c r="J40" s="105"/>
      <c r="K40" s="114"/>
      <c r="L40" s="111" t="str">
        <f>IF(K40="","",VLOOKUP(K40,Sheet2!$F$2:$G$22,2,FALSE))</f>
        <v/>
      </c>
      <c r="M40" s="115"/>
      <c r="N40" s="115"/>
      <c r="O40" s="115"/>
    </row>
    <row r="41" spans="1:15" ht="30" customHeight="1">
      <c r="A41" s="107"/>
      <c r="B41" s="108"/>
      <c r="C41" s="105"/>
      <c r="D41" s="109"/>
      <c r="E41" s="110" t="str">
        <f t="shared" si="0"/>
        <v/>
      </c>
      <c r="F41" s="112"/>
      <c r="G41" s="112"/>
      <c r="H41" s="113"/>
      <c r="I41" s="105"/>
      <c r="J41" s="105"/>
      <c r="K41" s="114"/>
      <c r="L41" s="111" t="str">
        <f>IF(K41="","",VLOOKUP(K41,Sheet2!$F$2:$G$22,2,FALSE))</f>
        <v/>
      </c>
      <c r="M41" s="115"/>
      <c r="N41" s="115"/>
      <c r="O41" s="115"/>
    </row>
    <row r="42" spans="1:15" ht="30" customHeight="1">
      <c r="A42" s="107"/>
      <c r="B42" s="108"/>
      <c r="C42" s="105"/>
      <c r="D42" s="109"/>
      <c r="E42" s="110" t="str">
        <f t="shared" si="0"/>
        <v/>
      </c>
      <c r="F42" s="112"/>
      <c r="G42" s="112"/>
      <c r="H42" s="113"/>
      <c r="I42" s="105"/>
      <c r="J42" s="105"/>
      <c r="K42" s="114"/>
      <c r="L42" s="111" t="str">
        <f>IF(K42="","",VLOOKUP(K42,Sheet2!$F$2:$G$22,2,FALSE))</f>
        <v/>
      </c>
      <c r="M42" s="115"/>
      <c r="N42" s="115"/>
      <c r="O42" s="115"/>
    </row>
    <row r="43" spans="1:15" ht="30" customHeight="1">
      <c r="A43" s="107"/>
      <c r="B43" s="108"/>
      <c r="C43" s="105"/>
      <c r="D43" s="109"/>
      <c r="E43" s="110" t="str">
        <f t="shared" si="0"/>
        <v/>
      </c>
      <c r="F43" s="112"/>
      <c r="G43" s="112"/>
      <c r="H43" s="113"/>
      <c r="I43" s="105"/>
      <c r="J43" s="105"/>
      <c r="K43" s="114"/>
      <c r="L43" s="111" t="str">
        <f>IF(K43="","",VLOOKUP(K43,Sheet2!$F$2:$G$22,2,FALSE))</f>
        <v/>
      </c>
      <c r="M43" s="115"/>
      <c r="N43" s="115"/>
      <c r="O43" s="115"/>
    </row>
    <row r="44" spans="1:15" ht="30" customHeight="1">
      <c r="A44" s="107"/>
      <c r="B44" s="108"/>
      <c r="C44" s="105"/>
      <c r="D44" s="109"/>
      <c r="E44" s="110" t="str">
        <f t="shared" si="0"/>
        <v/>
      </c>
      <c r="F44" s="112"/>
      <c r="G44" s="112"/>
      <c r="H44" s="113"/>
      <c r="I44" s="105"/>
      <c r="J44" s="105"/>
      <c r="K44" s="114"/>
      <c r="L44" s="111" t="str">
        <f>IF(K44="","",VLOOKUP(K44,Sheet2!$F$2:$G$22,2,FALSE))</f>
        <v/>
      </c>
      <c r="M44" s="115"/>
      <c r="N44" s="115"/>
      <c r="O44" s="115"/>
    </row>
    <row r="45" spans="1:15" ht="30" customHeight="1">
      <c r="A45" s="107"/>
      <c r="B45" s="108"/>
      <c r="C45" s="105"/>
      <c r="D45" s="109"/>
      <c r="E45" s="110" t="str">
        <f t="shared" si="0"/>
        <v/>
      </c>
      <c r="F45" s="112"/>
      <c r="G45" s="112"/>
      <c r="H45" s="113"/>
      <c r="I45" s="105"/>
      <c r="J45" s="105"/>
      <c r="K45" s="114"/>
      <c r="L45" s="111" t="str">
        <f>IF(K45="","",VLOOKUP(K45,Sheet2!$F$2:$G$22,2,FALSE))</f>
        <v/>
      </c>
      <c r="M45" s="115"/>
      <c r="N45" s="115"/>
      <c r="O45" s="115"/>
    </row>
    <row r="46" spans="1:15" ht="30" customHeight="1">
      <c r="A46" s="107"/>
      <c r="B46" s="108"/>
      <c r="C46" s="105"/>
      <c r="D46" s="109"/>
      <c r="E46" s="110" t="str">
        <f t="shared" si="0"/>
        <v/>
      </c>
      <c r="F46" s="112"/>
      <c r="G46" s="112"/>
      <c r="H46" s="113"/>
      <c r="I46" s="105"/>
      <c r="J46" s="105"/>
      <c r="K46" s="114"/>
      <c r="L46" s="111" t="str">
        <f>IF(K46="","",VLOOKUP(K46,Sheet2!$F$2:$G$22,2,FALSE))</f>
        <v/>
      </c>
      <c r="M46" s="115"/>
      <c r="N46" s="115"/>
      <c r="O46" s="115"/>
    </row>
    <row r="47" spans="1:15" ht="30" customHeight="1">
      <c r="A47" s="107"/>
      <c r="B47" s="108"/>
      <c r="C47" s="105"/>
      <c r="D47" s="109"/>
      <c r="E47" s="110" t="str">
        <f t="shared" si="0"/>
        <v/>
      </c>
      <c r="F47" s="112"/>
      <c r="G47" s="112"/>
      <c r="H47" s="113"/>
      <c r="I47" s="105"/>
      <c r="J47" s="105"/>
      <c r="K47" s="114"/>
      <c r="L47" s="111" t="str">
        <f>IF(K47="","",VLOOKUP(K47,Sheet2!$F$2:$G$22,2,FALSE))</f>
        <v/>
      </c>
      <c r="M47" s="115"/>
      <c r="N47" s="115"/>
      <c r="O47" s="115"/>
    </row>
    <row r="48" spans="1:15" ht="30" customHeight="1">
      <c r="A48" s="107"/>
      <c r="B48" s="108"/>
      <c r="C48" s="105"/>
      <c r="D48" s="109"/>
      <c r="E48" s="110" t="str">
        <f t="shared" si="0"/>
        <v/>
      </c>
      <c r="F48" s="112"/>
      <c r="G48" s="112"/>
      <c r="H48" s="113"/>
      <c r="I48" s="105"/>
      <c r="J48" s="105"/>
      <c r="K48" s="114"/>
      <c r="L48" s="111" t="str">
        <f>IF(K48="","",VLOOKUP(K48,Sheet2!$F$2:$G$22,2,FALSE))</f>
        <v/>
      </c>
      <c r="M48" s="115"/>
      <c r="N48" s="115"/>
      <c r="O48" s="115"/>
    </row>
    <row r="49" spans="1:15" ht="30" customHeight="1">
      <c r="A49" s="107"/>
      <c r="B49" s="108"/>
      <c r="C49" s="105"/>
      <c r="D49" s="109"/>
      <c r="E49" s="110" t="str">
        <f t="shared" si="0"/>
        <v/>
      </c>
      <c r="F49" s="112"/>
      <c r="G49" s="112"/>
      <c r="H49" s="113"/>
      <c r="I49" s="105"/>
      <c r="J49" s="105"/>
      <c r="K49" s="114"/>
      <c r="L49" s="111" t="str">
        <f>IF(K49="","",VLOOKUP(K49,Sheet2!$F$2:$G$22,2,FALSE))</f>
        <v/>
      </c>
      <c r="M49" s="115"/>
      <c r="N49" s="115"/>
      <c r="O49" s="115"/>
    </row>
    <row r="50" spans="1:15" ht="30" customHeight="1">
      <c r="A50" s="107"/>
      <c r="B50" s="108"/>
      <c r="C50" s="105"/>
      <c r="D50" s="109"/>
      <c r="E50" s="110" t="str">
        <f t="shared" si="0"/>
        <v/>
      </c>
      <c r="F50" s="112"/>
      <c r="G50" s="112"/>
      <c r="H50" s="113"/>
      <c r="I50" s="105"/>
      <c r="J50" s="105"/>
      <c r="K50" s="114"/>
      <c r="L50" s="111" t="str">
        <f>IF(K50="","",VLOOKUP(K50,Sheet2!$F$2:$G$22,2,FALSE))</f>
        <v/>
      </c>
      <c r="M50" s="115"/>
      <c r="N50" s="115"/>
      <c r="O50" s="115"/>
    </row>
    <row r="51" spans="1:15" ht="30" customHeight="1">
      <c r="A51" s="107"/>
      <c r="B51" s="108"/>
      <c r="C51" s="105"/>
      <c r="D51" s="109"/>
      <c r="E51" s="110" t="str">
        <f t="shared" si="0"/>
        <v/>
      </c>
      <c r="F51" s="112"/>
      <c r="G51" s="112"/>
      <c r="H51" s="113"/>
      <c r="I51" s="105"/>
      <c r="J51" s="105"/>
      <c r="K51" s="114"/>
      <c r="L51" s="111" t="str">
        <f>IF(K51="","",VLOOKUP(K51,Sheet2!$F$2:$G$22,2,FALSE))</f>
        <v/>
      </c>
      <c r="M51" s="115"/>
      <c r="N51" s="115"/>
      <c r="O51" s="115"/>
    </row>
    <row r="52" spans="1:15" ht="30" customHeight="1">
      <c r="A52" s="107"/>
      <c r="B52" s="108"/>
      <c r="C52" s="105"/>
      <c r="D52" s="109"/>
      <c r="E52" s="110" t="str">
        <f t="shared" si="0"/>
        <v/>
      </c>
      <c r="F52" s="112"/>
      <c r="G52" s="112"/>
      <c r="H52" s="113"/>
      <c r="I52" s="105"/>
      <c r="J52" s="105"/>
      <c r="K52" s="114"/>
      <c r="L52" s="111" t="str">
        <f>IF(K52="","",VLOOKUP(K52,Sheet2!$F$2:$G$22,2,FALSE))</f>
        <v/>
      </c>
      <c r="M52" s="115"/>
      <c r="N52" s="115"/>
      <c r="O52" s="115"/>
    </row>
    <row r="53" spans="1:15" ht="30" customHeight="1">
      <c r="A53" s="107"/>
      <c r="B53" s="108"/>
      <c r="C53" s="105"/>
      <c r="D53" s="109"/>
      <c r="E53" s="110" t="str">
        <f t="shared" si="0"/>
        <v/>
      </c>
      <c r="F53" s="112"/>
      <c r="G53" s="112"/>
      <c r="H53" s="113"/>
      <c r="I53" s="105"/>
      <c r="J53" s="105"/>
      <c r="K53" s="114"/>
      <c r="L53" s="111" t="str">
        <f>IF(K53="","",VLOOKUP(K53,Sheet2!$F$2:$G$22,2,FALSE))</f>
        <v/>
      </c>
      <c r="M53" s="115"/>
      <c r="N53" s="115"/>
      <c r="O53" s="115"/>
    </row>
    <row r="54" spans="1:15" ht="30" customHeight="1">
      <c r="A54" s="107"/>
      <c r="B54" s="108"/>
      <c r="C54" s="105"/>
      <c r="D54" s="109"/>
      <c r="E54" s="110" t="str">
        <f t="shared" si="0"/>
        <v/>
      </c>
      <c r="F54" s="112"/>
      <c r="G54" s="112"/>
      <c r="H54" s="113"/>
      <c r="I54" s="105"/>
      <c r="J54" s="105"/>
      <c r="K54" s="114"/>
      <c r="L54" s="111" t="str">
        <f>IF(K54="","",VLOOKUP(K54,Sheet2!$F$2:$G$22,2,FALSE))</f>
        <v/>
      </c>
      <c r="M54" s="115"/>
      <c r="N54" s="115"/>
      <c r="O54" s="115"/>
    </row>
    <row r="55" spans="1:15" ht="30" customHeight="1">
      <c r="A55" s="107"/>
      <c r="B55" s="108"/>
      <c r="C55" s="105"/>
      <c r="D55" s="109"/>
      <c r="E55" s="110" t="str">
        <f t="shared" si="0"/>
        <v/>
      </c>
      <c r="F55" s="112"/>
      <c r="G55" s="112"/>
      <c r="H55" s="113"/>
      <c r="I55" s="105"/>
      <c r="J55" s="105"/>
      <c r="K55" s="114"/>
      <c r="L55" s="111" t="str">
        <f>IF(K55="","",VLOOKUP(K55,Sheet2!$F$2:$G$22,2,FALSE))</f>
        <v/>
      </c>
      <c r="M55" s="115"/>
      <c r="N55" s="115"/>
      <c r="O55" s="115"/>
    </row>
    <row r="56" spans="1:15" ht="30" customHeight="1">
      <c r="A56" s="107"/>
      <c r="B56" s="108"/>
      <c r="C56" s="105"/>
      <c r="D56" s="109"/>
      <c r="E56" s="110" t="str">
        <f t="shared" si="0"/>
        <v/>
      </c>
      <c r="F56" s="112"/>
      <c r="G56" s="112"/>
      <c r="H56" s="113"/>
      <c r="I56" s="105"/>
      <c r="J56" s="105"/>
      <c r="K56" s="114"/>
      <c r="L56" s="111" t="str">
        <f>IF(K56="","",VLOOKUP(K56,Sheet2!$F$2:$G$22,2,FALSE))</f>
        <v/>
      </c>
      <c r="M56" s="115"/>
      <c r="N56" s="115"/>
      <c r="O56" s="115"/>
    </row>
    <row r="57" spans="1:15" ht="30" customHeight="1">
      <c r="A57" s="107"/>
      <c r="B57" s="108"/>
      <c r="C57" s="105"/>
      <c r="D57" s="109"/>
      <c r="E57" s="110" t="str">
        <f t="shared" si="0"/>
        <v/>
      </c>
      <c r="F57" s="112"/>
      <c r="G57" s="112"/>
      <c r="H57" s="113"/>
      <c r="I57" s="105"/>
      <c r="J57" s="105"/>
      <c r="K57" s="114"/>
      <c r="L57" s="111" t="str">
        <f>IF(K57="","",VLOOKUP(K57,Sheet2!$F$2:$G$22,2,FALSE))</f>
        <v/>
      </c>
      <c r="M57" s="115"/>
      <c r="N57" s="115"/>
      <c r="O57" s="115"/>
    </row>
    <row r="58" spans="1:15" ht="30" customHeight="1">
      <c r="A58" s="107"/>
      <c r="B58" s="108"/>
      <c r="C58" s="105"/>
      <c r="D58" s="109"/>
      <c r="E58" s="110" t="str">
        <f t="shared" si="0"/>
        <v/>
      </c>
      <c r="F58" s="112"/>
      <c r="G58" s="112"/>
      <c r="H58" s="113"/>
      <c r="I58" s="105"/>
      <c r="J58" s="105"/>
      <c r="K58" s="114"/>
      <c r="L58" s="111" t="str">
        <f>IF(K58="","",VLOOKUP(K58,Sheet2!$F$2:$G$22,2,FALSE))</f>
        <v/>
      </c>
      <c r="M58" s="115"/>
      <c r="N58" s="115"/>
      <c r="O58" s="115"/>
    </row>
    <row r="59" spans="1:15" ht="30" customHeight="1">
      <c r="A59" s="107"/>
      <c r="B59" s="108"/>
      <c r="C59" s="105"/>
      <c r="D59" s="109"/>
      <c r="E59" s="110" t="str">
        <f t="shared" si="0"/>
        <v/>
      </c>
      <c r="F59" s="112"/>
      <c r="G59" s="112"/>
      <c r="H59" s="113"/>
      <c r="I59" s="105"/>
      <c r="J59" s="105"/>
      <c r="K59" s="114"/>
      <c r="L59" s="111" t="str">
        <f>IF(K59="","",VLOOKUP(K59,Sheet2!$F$2:$G$22,2,FALSE))</f>
        <v/>
      </c>
      <c r="M59" s="115"/>
      <c r="N59" s="115"/>
      <c r="O59" s="115"/>
    </row>
    <row r="60" spans="1:15" ht="30" customHeight="1">
      <c r="A60" s="107"/>
      <c r="B60" s="108"/>
      <c r="C60" s="105"/>
      <c r="D60" s="109"/>
      <c r="E60" s="110" t="str">
        <f t="shared" si="0"/>
        <v/>
      </c>
      <c r="F60" s="112"/>
      <c r="G60" s="112"/>
      <c r="H60" s="113"/>
      <c r="I60" s="105"/>
      <c r="J60" s="105"/>
      <c r="K60" s="114"/>
      <c r="L60" s="111" t="str">
        <f>IF(K60="","",VLOOKUP(K60,Sheet2!$F$2:$G$22,2,FALSE))</f>
        <v/>
      </c>
      <c r="M60" s="115"/>
      <c r="N60" s="115"/>
      <c r="O60" s="115"/>
    </row>
    <row r="61" spans="1:15" ht="30" customHeight="1">
      <c r="A61" s="107"/>
      <c r="B61" s="108"/>
      <c r="C61" s="105"/>
      <c r="D61" s="109"/>
      <c r="E61" s="110" t="str">
        <f t="shared" si="0"/>
        <v/>
      </c>
      <c r="F61" s="112"/>
      <c r="G61" s="112"/>
      <c r="H61" s="113"/>
      <c r="I61" s="105"/>
      <c r="J61" s="105"/>
      <c r="K61" s="114"/>
      <c r="L61" s="111" t="str">
        <f>IF(K61="","",VLOOKUP(K61,Sheet2!$F$2:$G$22,2,FALSE))</f>
        <v/>
      </c>
      <c r="M61" s="115"/>
      <c r="N61" s="115"/>
      <c r="O61" s="115"/>
    </row>
    <row r="62" spans="1:15" ht="30" customHeight="1">
      <c r="A62" s="107"/>
      <c r="B62" s="108"/>
      <c r="C62" s="105"/>
      <c r="D62" s="109"/>
      <c r="E62" s="110" t="str">
        <f t="shared" si="0"/>
        <v/>
      </c>
      <c r="F62" s="112"/>
      <c r="G62" s="112"/>
      <c r="H62" s="113"/>
      <c r="I62" s="105"/>
      <c r="J62" s="105"/>
      <c r="K62" s="114"/>
      <c r="L62" s="111" t="str">
        <f>IF(K62="","",VLOOKUP(K62,Sheet2!$F$2:$G$22,2,FALSE))</f>
        <v/>
      </c>
      <c r="M62" s="115"/>
      <c r="N62" s="115"/>
      <c r="O62" s="115"/>
    </row>
    <row r="63" spans="1:15" ht="21.6" customHeight="1"/>
    <row r="64" spans="1:15" ht="21.6" customHeight="1">
      <c r="D64" s="26" t="s">
        <v>59</v>
      </c>
      <c r="F64" s="20">
        <f>SUM(F3:F63)</f>
        <v>0</v>
      </c>
      <c r="G64" s="20">
        <f>SUM(G3:G63)</f>
        <v>0</v>
      </c>
      <c r="K64" s="20">
        <f>SUM(F64:G64)</f>
        <v>0</v>
      </c>
    </row>
    <row r="65" spans="6:11" ht="21.6" customHeight="1">
      <c r="F65" s="29" t="s">
        <v>185</v>
      </c>
      <c r="G65" s="29" t="s">
        <v>186</v>
      </c>
      <c r="H65" s="28"/>
      <c r="K65" s="30" t="s">
        <v>70</v>
      </c>
    </row>
  </sheetData>
  <sheetProtection sheet="1" objects="1" scenarios="1"/>
  <phoneticPr fontId="1"/>
  <dataValidations count="3">
    <dataValidation type="list" allowBlank="1" showInputMessage="1" showErrorMessage="1" sqref="B1" xr:uid="{442D8AC1-1CC8-47B1-9396-D78C857D1AFE}">
      <formula1>nendo</formula1>
    </dataValidation>
    <dataValidation type="date" allowBlank="1" showInputMessage="1" showErrorMessage="1" errorTitle="日付形式で入力" error="日付以外のデータが入力されました。日付形式で入力してください。" sqref="D3:D62" xr:uid="{FC0494DF-738D-4372-ABD3-097C13A6E8B9}">
      <formula1>36617</formula1>
      <formula2>73140</formula2>
    </dataValidation>
    <dataValidation type="list" allowBlank="1" showInputMessage="1" showErrorMessage="1" sqref="I3:I62" xr:uid="{D0D742A8-CC15-4FD8-8860-EABC235D0BFE}">
      <formula1>gakkou</formula1>
    </dataValidation>
  </dataValidations>
  <pageMargins left="0.51181102362204722" right="0.51181102362204722" top="0.74803149606299213" bottom="0.74803149606299213" header="0.31496062992125984" footer="0.31496062992125984"/>
  <drawing r:id="rId1"/>
  <extLst>
    <ext xmlns:x14="http://schemas.microsoft.com/office/spreadsheetml/2009/9/main" uri="{CCE6A557-97BC-4b89-ADB6-D9C93CAAB3DF}">
      <x14:dataValidations xmlns:xm="http://schemas.microsoft.com/office/excel/2006/main" count="6">
        <x14:dataValidation type="list" allowBlank="1" showInputMessage="1" showErrorMessage="1" xr:uid="{2F0B3C50-AEB9-454B-ABFB-A78759FD8A51}">
          <x14:formula1>
            <xm:f>Sheet2!$F$2:$F$22</xm:f>
          </x14:formula1>
          <xm:sqref>K3:K62</xm:sqref>
        </x14:dataValidation>
        <x14:dataValidation type="list" allowBlank="1" showInputMessage="1" showErrorMessage="1" xr:uid="{20155C14-7845-41FB-8D85-5F50F262CB5E}">
          <x14:formula1>
            <xm:f>Sheet2!$C$2:$C$5</xm:f>
          </x14:formula1>
          <xm:sqref>G3:G62</xm:sqref>
        </x14:dataValidation>
        <x14:dataValidation type="list" allowBlank="1" showInputMessage="1" showErrorMessage="1" xr:uid="{FDEEA8DD-3998-45F6-BAF3-484B80A77751}">
          <x14:formula1>
            <xm:f>Sheet2!$A$2:$A$3</xm:f>
          </x14:formula1>
          <xm:sqref>C3:C62</xm:sqref>
        </x14:dataValidation>
        <x14:dataValidation type="list" allowBlank="1" showInputMessage="1" showErrorMessage="1" xr:uid="{17802664-359E-45CD-A118-B9F7B8F36F56}">
          <x14:formula1>
            <xm:f>Sheet2!$B$2:$B$5</xm:f>
          </x14:formula1>
          <xm:sqref>F3:F62</xm:sqref>
        </x14:dataValidation>
        <x14:dataValidation type="list" allowBlank="1" showInputMessage="1" showErrorMessage="1" xr:uid="{41FCB436-7D32-4E60-BD5F-BE98658967B8}">
          <x14:formula1>
            <xm:f>Sheet2!$D$2:$D$5</xm:f>
          </x14:formula1>
          <xm:sqref>H3:H62</xm:sqref>
        </x14:dataValidation>
        <x14:dataValidation type="list" allowBlank="1" showInputMessage="1" showErrorMessage="1" xr:uid="{F555D9F4-3848-4D7B-A32A-60E0F31BA689}">
          <x14:formula1>
            <xm:f>Sheet2!$E$2:$E$10</xm:f>
          </x14:formula1>
          <xm:sqref>J3:J62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F18E5-33EF-4934-8175-1BF97B194DEE}">
  <sheetPr>
    <pageSetUpPr fitToPage="1"/>
  </sheetPr>
  <dimension ref="A1:Q65"/>
  <sheetViews>
    <sheetView zoomScale="90" zoomScaleNormal="90" workbookViewId="0">
      <selection activeCell="K12" sqref="K12"/>
    </sheetView>
  </sheetViews>
  <sheetFormatPr defaultColWidth="9" defaultRowHeight="30" customHeight="1"/>
  <cols>
    <col min="1" max="1" width="6.8984375" style="19" customWidth="1"/>
    <col min="2" max="2" width="17.19921875" style="9" customWidth="1"/>
    <col min="3" max="3" width="3.59765625" style="10" customWidth="1"/>
    <col min="4" max="4" width="9.3984375" style="18" customWidth="1"/>
    <col min="5" max="5" width="3.8984375" style="10" customWidth="1"/>
    <col min="6" max="7" width="8" style="22" customWidth="1"/>
    <col min="8" max="8" width="5" style="21" customWidth="1"/>
    <col min="9" max="9" width="7.59765625" style="10" customWidth="1"/>
    <col min="10" max="10" width="5" style="10" customWidth="1"/>
    <col min="11" max="11" width="9.69921875" style="10" customWidth="1"/>
    <col min="12" max="12" width="12.59765625" style="18" customWidth="1"/>
    <col min="13" max="13" width="22.5" style="23" customWidth="1"/>
    <col min="14" max="14" width="11.69921875" style="23" customWidth="1"/>
    <col min="15" max="15" width="19.19921875" style="23" customWidth="1"/>
    <col min="16" max="17" width="9" style="18" hidden="1" customWidth="1"/>
    <col min="18" max="16384" width="9" style="18"/>
  </cols>
  <sheetData>
    <row r="1" spans="1:17" ht="21" customHeight="1" thickBot="1">
      <c r="K1" s="31" t="s">
        <v>72</v>
      </c>
      <c r="L1" s="50" t="s">
        <v>95</v>
      </c>
      <c r="M1" s="189" t="s">
        <v>96</v>
      </c>
      <c r="N1" s="190"/>
      <c r="O1" s="191"/>
    </row>
    <row r="2" spans="1:17" s="10" customFormat="1" ht="27.6" customHeight="1" thickBot="1">
      <c r="A2" s="24" t="s">
        <v>0</v>
      </c>
      <c r="B2" s="5" t="s">
        <v>1</v>
      </c>
      <c r="C2" s="5" t="s">
        <v>2</v>
      </c>
      <c r="D2" s="5" t="s">
        <v>9</v>
      </c>
      <c r="E2" s="5" t="s">
        <v>3</v>
      </c>
      <c r="F2" s="6" t="s">
        <v>4</v>
      </c>
      <c r="G2" s="6" t="s">
        <v>5</v>
      </c>
      <c r="H2" s="25" t="s">
        <v>60</v>
      </c>
      <c r="I2" s="5" t="s">
        <v>175</v>
      </c>
      <c r="J2" s="5" t="s">
        <v>71</v>
      </c>
      <c r="K2" s="5" t="s">
        <v>10</v>
      </c>
      <c r="L2" s="5" t="s">
        <v>12</v>
      </c>
      <c r="M2" s="7" t="s">
        <v>33</v>
      </c>
      <c r="N2" s="7" t="s">
        <v>6</v>
      </c>
      <c r="O2" s="7" t="s">
        <v>57</v>
      </c>
      <c r="P2" s="8">
        <v>45748</v>
      </c>
      <c r="Q2" s="9" t="s">
        <v>58</v>
      </c>
    </row>
    <row r="3" spans="1:17" s="40" customFormat="1" ht="30" customHeight="1">
      <c r="A3" s="32"/>
      <c r="B3" s="33" t="s">
        <v>76</v>
      </c>
      <c r="C3" s="34" t="s">
        <v>77</v>
      </c>
      <c r="D3" s="35" t="s">
        <v>73</v>
      </c>
      <c r="E3" s="37" t="s">
        <v>75</v>
      </c>
      <c r="F3" s="36"/>
      <c r="G3" s="35" t="s">
        <v>73</v>
      </c>
      <c r="H3" s="37" t="s">
        <v>75</v>
      </c>
      <c r="I3" s="37" t="s">
        <v>75</v>
      </c>
      <c r="J3" s="37" t="s">
        <v>75</v>
      </c>
      <c r="K3" s="34"/>
      <c r="L3" s="38" t="str">
        <f>IF(K3="","",VLOOKUP(K3,Sheet2!$F$2:$G$22,2,FALSE))</f>
        <v/>
      </c>
      <c r="M3" s="39"/>
      <c r="N3" s="39" t="s">
        <v>66</v>
      </c>
      <c r="O3" s="39" t="s">
        <v>74</v>
      </c>
    </row>
    <row r="4" spans="1:17" s="40" customFormat="1" ht="30" customHeight="1">
      <c r="A4" s="32"/>
      <c r="B4" s="33" t="s">
        <v>76</v>
      </c>
      <c r="C4" s="34" t="s">
        <v>77</v>
      </c>
      <c r="D4" s="35" t="s">
        <v>73</v>
      </c>
      <c r="E4" s="37" t="s">
        <v>75</v>
      </c>
      <c r="F4" s="36"/>
      <c r="G4" s="35" t="s">
        <v>73</v>
      </c>
      <c r="H4" s="37" t="s">
        <v>75</v>
      </c>
      <c r="I4" s="37" t="s">
        <v>75</v>
      </c>
      <c r="J4" s="37" t="s">
        <v>75</v>
      </c>
      <c r="K4" s="34"/>
      <c r="L4" s="38" t="str">
        <f>IF(K4="","",VLOOKUP(K4,Sheet2!$F$2:$G$22,2,FALSE))</f>
        <v/>
      </c>
      <c r="M4" s="39"/>
      <c r="N4" s="39" t="s">
        <v>66</v>
      </c>
      <c r="O4" s="39" t="s">
        <v>74</v>
      </c>
    </row>
    <row r="5" spans="1:17" s="40" customFormat="1" ht="30" customHeight="1">
      <c r="A5" s="32"/>
      <c r="B5" s="33" t="s">
        <v>76</v>
      </c>
      <c r="C5" s="34" t="s">
        <v>77</v>
      </c>
      <c r="D5" s="35" t="s">
        <v>73</v>
      </c>
      <c r="E5" s="37" t="s">
        <v>75</v>
      </c>
      <c r="F5" s="36"/>
      <c r="G5" s="35" t="s">
        <v>73</v>
      </c>
      <c r="H5" s="37" t="s">
        <v>75</v>
      </c>
      <c r="I5" s="37" t="s">
        <v>75</v>
      </c>
      <c r="J5" s="37" t="s">
        <v>75</v>
      </c>
      <c r="K5" s="34"/>
      <c r="L5" s="38" t="str">
        <f>IF(K5="","",VLOOKUP(K5,Sheet2!$F$2:$G$22,2,FALSE))</f>
        <v/>
      </c>
      <c r="M5" s="39"/>
      <c r="N5" s="39" t="s">
        <v>66</v>
      </c>
      <c r="O5" s="39" t="s">
        <v>74</v>
      </c>
    </row>
    <row r="6" spans="1:17" s="40" customFormat="1" ht="30" customHeight="1">
      <c r="A6" s="32"/>
      <c r="B6" s="33" t="s">
        <v>76</v>
      </c>
      <c r="C6" s="34" t="s">
        <v>77</v>
      </c>
      <c r="D6" s="35" t="s">
        <v>73</v>
      </c>
      <c r="E6" s="37" t="s">
        <v>75</v>
      </c>
      <c r="F6" s="36"/>
      <c r="G6" s="35" t="s">
        <v>73</v>
      </c>
      <c r="H6" s="37" t="s">
        <v>75</v>
      </c>
      <c r="I6" s="37" t="s">
        <v>75</v>
      </c>
      <c r="J6" s="37" t="s">
        <v>75</v>
      </c>
      <c r="K6" s="34"/>
      <c r="L6" s="38" t="str">
        <f>IF(K6="","",VLOOKUP(K6,Sheet2!$F$2:$G$22,2,FALSE))</f>
        <v/>
      </c>
      <c r="M6" s="39"/>
      <c r="N6" s="39" t="s">
        <v>66</v>
      </c>
      <c r="O6" s="39" t="s">
        <v>74</v>
      </c>
    </row>
    <row r="7" spans="1:17" s="40" customFormat="1" ht="30" customHeight="1">
      <c r="A7" s="32"/>
      <c r="B7" s="33" t="s">
        <v>76</v>
      </c>
      <c r="C7" s="34" t="s">
        <v>77</v>
      </c>
      <c r="D7" s="35" t="s">
        <v>73</v>
      </c>
      <c r="E7" s="37" t="s">
        <v>75</v>
      </c>
      <c r="F7" s="36"/>
      <c r="G7" s="35" t="s">
        <v>73</v>
      </c>
      <c r="H7" s="37" t="s">
        <v>75</v>
      </c>
      <c r="I7" s="37" t="s">
        <v>75</v>
      </c>
      <c r="J7" s="37" t="s">
        <v>75</v>
      </c>
      <c r="K7" s="34"/>
      <c r="L7" s="38" t="str">
        <f>IF(K7="","",VLOOKUP(K7,Sheet2!$F$2:$G$22,2,FALSE))</f>
        <v/>
      </c>
      <c r="M7" s="39"/>
      <c r="N7" s="39" t="s">
        <v>66</v>
      </c>
      <c r="O7" s="39" t="s">
        <v>74</v>
      </c>
    </row>
    <row r="8" spans="1:17" s="49" customFormat="1" ht="30" customHeight="1">
      <c r="A8" s="41"/>
      <c r="B8" s="42" t="s">
        <v>61</v>
      </c>
      <c r="C8" s="43" t="s">
        <v>7</v>
      </c>
      <c r="D8" s="44">
        <v>40668</v>
      </c>
      <c r="E8" s="43">
        <f t="shared" ref="E8:E19" si="0">IF(D8="","",YEAR($P$2)-YEAR(D8)-IF(MONTH($P$2)*100+DAY($P$2) &lt; MONTH(D8)*100+DAY(D8), 1, 0))</f>
        <v>13</v>
      </c>
      <c r="F8" s="45">
        <v>1200</v>
      </c>
      <c r="G8" s="45">
        <v>800</v>
      </c>
      <c r="H8" s="46" t="s">
        <v>78</v>
      </c>
      <c r="I8" s="43" t="s">
        <v>179</v>
      </c>
      <c r="J8" s="43" t="s">
        <v>94</v>
      </c>
      <c r="K8" s="43" t="s">
        <v>63</v>
      </c>
      <c r="L8" s="47" t="str">
        <f>IF(K8="","",VLOOKUP(K8,Sheet2!$F$2:$G$22,2,FALSE))</f>
        <v>御嵩町西洞</v>
      </c>
      <c r="M8" s="48" t="s">
        <v>65</v>
      </c>
      <c r="N8" s="48" t="s">
        <v>66</v>
      </c>
      <c r="O8" s="48" t="s">
        <v>74</v>
      </c>
    </row>
    <row r="9" spans="1:17" s="49" customFormat="1" ht="30" customHeight="1">
      <c r="A9" s="41"/>
      <c r="B9" s="42" t="s">
        <v>62</v>
      </c>
      <c r="C9" s="43" t="s">
        <v>8</v>
      </c>
      <c r="D9" s="44">
        <v>27515</v>
      </c>
      <c r="E9" s="43">
        <f t="shared" si="0"/>
        <v>49</v>
      </c>
      <c r="F9" s="45">
        <v>2400</v>
      </c>
      <c r="G9" s="45">
        <v>1850</v>
      </c>
      <c r="H9" s="46" t="s">
        <v>79</v>
      </c>
      <c r="I9" s="43"/>
      <c r="J9" s="43"/>
      <c r="K9" s="43" t="s">
        <v>64</v>
      </c>
      <c r="L9" s="47" t="str">
        <f>IF(K9="","",VLOOKUP(K9,Sheet2!$F$2:$G$22,2,FALSE))</f>
        <v>御嵩町中</v>
      </c>
      <c r="M9" s="48" t="s">
        <v>67</v>
      </c>
      <c r="N9" s="48" t="s">
        <v>66</v>
      </c>
      <c r="O9" s="48" t="s">
        <v>74</v>
      </c>
    </row>
    <row r="10" spans="1:17" s="49" customFormat="1" ht="30" customHeight="1">
      <c r="A10" s="41"/>
      <c r="B10" s="42" t="s">
        <v>69</v>
      </c>
      <c r="C10" s="43" t="s">
        <v>8</v>
      </c>
      <c r="D10" s="44">
        <v>20614</v>
      </c>
      <c r="E10" s="43">
        <f t="shared" si="0"/>
        <v>68</v>
      </c>
      <c r="F10" s="45">
        <v>2400</v>
      </c>
      <c r="G10" s="45">
        <v>1200</v>
      </c>
      <c r="H10" s="46" t="s">
        <v>80</v>
      </c>
      <c r="I10" s="43"/>
      <c r="J10" s="43"/>
      <c r="K10" s="43"/>
      <c r="L10" s="47" t="str">
        <f>IF(K10="","",VLOOKUP(K10,Sheet2!$F$2:$G$22,2,FALSE))</f>
        <v/>
      </c>
      <c r="M10" s="48" t="s">
        <v>68</v>
      </c>
      <c r="N10" s="48" t="s">
        <v>66</v>
      </c>
      <c r="O10" s="48" t="s">
        <v>74</v>
      </c>
    </row>
    <row r="11" spans="1:17" ht="30" customHeight="1">
      <c r="A11" s="11"/>
      <c r="B11" s="27"/>
      <c r="C11" s="12"/>
      <c r="D11" s="13"/>
      <c r="E11" s="12" t="str">
        <f t="shared" si="0"/>
        <v/>
      </c>
      <c r="F11" s="14"/>
      <c r="G11" s="14"/>
      <c r="H11" s="15" t="str">
        <f>IF(G11="","",VLOOKUP(G11,Sheet2!$C$2:$D$4,2,FALSE))</f>
        <v/>
      </c>
      <c r="I11" s="12"/>
      <c r="J11" s="12"/>
      <c r="K11" s="12"/>
      <c r="L11" s="16" t="str">
        <f>IF(K11="","",VLOOKUP(K11,Sheet2!$F$2:$G$22,2,FALSE))</f>
        <v/>
      </c>
      <c r="M11" s="17"/>
      <c r="N11" s="17"/>
      <c r="O11" s="17"/>
    </row>
    <row r="12" spans="1:17" ht="30" customHeight="1">
      <c r="A12" s="11"/>
      <c r="B12" s="27"/>
      <c r="C12" s="12"/>
      <c r="D12" s="13"/>
      <c r="E12" s="12" t="str">
        <f t="shared" si="0"/>
        <v/>
      </c>
      <c r="F12" s="14"/>
      <c r="G12" s="14"/>
      <c r="H12" s="15" t="str">
        <f>IF(G12="","",VLOOKUP(G12,Sheet2!$C$2:$D$4,2,FALSE))</f>
        <v/>
      </c>
      <c r="I12" s="12"/>
      <c r="J12" s="12"/>
      <c r="K12" s="12"/>
      <c r="L12" s="16" t="str">
        <f>IF(K12="","",VLOOKUP(K12,Sheet2!$F$2:$G$22,2,FALSE))</f>
        <v/>
      </c>
      <c r="M12" s="17"/>
      <c r="N12" s="17"/>
      <c r="O12" s="17"/>
    </row>
    <row r="13" spans="1:17" ht="30" customHeight="1">
      <c r="A13" s="11"/>
      <c r="B13" s="27"/>
      <c r="C13" s="12"/>
      <c r="D13" s="13"/>
      <c r="E13" s="12" t="str">
        <f t="shared" si="0"/>
        <v/>
      </c>
      <c r="F13" s="14"/>
      <c r="G13" s="14"/>
      <c r="H13" s="15" t="str">
        <f>IF(G13="","",VLOOKUP(G13,Sheet2!$C$2:$D$4,2,FALSE))</f>
        <v/>
      </c>
      <c r="I13" s="12"/>
      <c r="J13" s="12"/>
      <c r="K13" s="12"/>
      <c r="L13" s="16" t="str">
        <f>IF(K13="","",VLOOKUP(K13,Sheet2!$F$2:$G$22,2,FALSE))</f>
        <v/>
      </c>
      <c r="M13" s="17"/>
      <c r="N13" s="17"/>
      <c r="O13" s="17"/>
    </row>
    <row r="14" spans="1:17" ht="30" customHeight="1">
      <c r="A14" s="11"/>
      <c r="B14" s="27"/>
      <c r="C14" s="12"/>
      <c r="D14" s="13"/>
      <c r="E14" s="12" t="str">
        <f t="shared" si="0"/>
        <v/>
      </c>
      <c r="F14" s="14"/>
      <c r="G14" s="14"/>
      <c r="H14" s="15" t="str">
        <f>IF(G14="","",VLOOKUP(G14,Sheet2!$C$2:$D$4,2,FALSE))</f>
        <v/>
      </c>
      <c r="I14" s="12"/>
      <c r="J14" s="12"/>
      <c r="K14" s="12"/>
      <c r="L14" s="16" t="str">
        <f>IF(K14="","",VLOOKUP(K14,Sheet2!$F$2:$G$22,2,FALSE))</f>
        <v/>
      </c>
      <c r="M14" s="17"/>
      <c r="N14" s="17"/>
      <c r="O14" s="17"/>
    </row>
    <row r="15" spans="1:17" ht="30" customHeight="1">
      <c r="A15" s="11"/>
      <c r="B15" s="27"/>
      <c r="C15" s="12"/>
      <c r="D15" s="13"/>
      <c r="E15" s="12" t="str">
        <f t="shared" si="0"/>
        <v/>
      </c>
      <c r="F15" s="14"/>
      <c r="G15" s="14"/>
      <c r="H15" s="15" t="str">
        <f>IF(G15="","",VLOOKUP(G15,Sheet2!$C$2:$D$4,2,FALSE))</f>
        <v/>
      </c>
      <c r="I15" s="12"/>
      <c r="J15" s="12"/>
      <c r="K15" s="12"/>
      <c r="L15" s="16" t="str">
        <f>IF(K15="","",VLOOKUP(K15,Sheet2!$F$2:$G$22,2,FALSE))</f>
        <v/>
      </c>
      <c r="M15" s="17"/>
      <c r="N15" s="17"/>
      <c r="O15" s="17"/>
    </row>
    <row r="16" spans="1:17" ht="30" customHeight="1">
      <c r="A16" s="11"/>
      <c r="B16" s="27"/>
      <c r="C16" s="12"/>
      <c r="D16" s="13"/>
      <c r="E16" s="12" t="str">
        <f t="shared" si="0"/>
        <v/>
      </c>
      <c r="F16" s="14"/>
      <c r="G16" s="14"/>
      <c r="H16" s="15" t="str">
        <f>IF(G16="","",VLOOKUP(G16,Sheet2!$C$2:$D$4,2,FALSE))</f>
        <v/>
      </c>
      <c r="I16" s="12"/>
      <c r="J16" s="12"/>
      <c r="K16" s="12"/>
      <c r="L16" s="16" t="str">
        <f>IF(K16="","",VLOOKUP(K16,Sheet2!$F$2:$G$22,2,FALSE))</f>
        <v/>
      </c>
      <c r="M16" s="17"/>
      <c r="N16" s="17"/>
      <c r="O16" s="17"/>
    </row>
    <row r="17" spans="1:15" ht="30" customHeight="1">
      <c r="A17" s="11"/>
      <c r="B17" s="27"/>
      <c r="C17" s="12"/>
      <c r="D17" s="13"/>
      <c r="E17" s="12" t="str">
        <f t="shared" si="0"/>
        <v/>
      </c>
      <c r="F17" s="14"/>
      <c r="G17" s="14"/>
      <c r="H17" s="15" t="str">
        <f>IF(G17="","",VLOOKUP(G17,Sheet2!$C$2:$D$4,2,FALSE))</f>
        <v/>
      </c>
      <c r="I17" s="12"/>
      <c r="J17" s="12"/>
      <c r="K17" s="12"/>
      <c r="L17" s="16" t="str">
        <f>IF(K17="","",VLOOKUP(K17,Sheet2!$F$2:$G$22,2,FALSE))</f>
        <v/>
      </c>
      <c r="M17" s="17"/>
      <c r="N17" s="17"/>
      <c r="O17" s="17"/>
    </row>
    <row r="18" spans="1:15" ht="30" customHeight="1">
      <c r="A18" s="11"/>
      <c r="B18" s="27"/>
      <c r="C18" s="12"/>
      <c r="D18" s="13"/>
      <c r="E18" s="12" t="str">
        <f t="shared" si="0"/>
        <v/>
      </c>
      <c r="F18" s="14"/>
      <c r="G18" s="14"/>
      <c r="H18" s="15" t="str">
        <f>IF(G18="","",VLOOKUP(G18,Sheet2!$C$2:$D$4,2,FALSE))</f>
        <v/>
      </c>
      <c r="I18" s="12"/>
      <c r="J18" s="12"/>
      <c r="K18" s="12"/>
      <c r="L18" s="16" t="str">
        <f>IF(K18="","",VLOOKUP(K18,Sheet2!$F$2:$G$22,2,FALSE))</f>
        <v/>
      </c>
      <c r="M18" s="17"/>
      <c r="N18" s="17"/>
      <c r="O18" s="17"/>
    </row>
    <row r="19" spans="1:15" ht="30" customHeight="1">
      <c r="A19" s="11"/>
      <c r="B19" s="27"/>
      <c r="C19" s="12"/>
      <c r="D19" s="13"/>
      <c r="E19" s="12" t="str">
        <f t="shared" si="0"/>
        <v/>
      </c>
      <c r="F19" s="14"/>
      <c r="G19" s="14"/>
      <c r="H19" s="15" t="str">
        <f>IF(G19="","",VLOOKUP(G19,Sheet2!$C$2:$D$4,2,FALSE))</f>
        <v/>
      </c>
      <c r="I19" s="12"/>
      <c r="J19" s="12"/>
      <c r="K19" s="12"/>
      <c r="L19" s="16" t="str">
        <f>IF(K19="","",VLOOKUP(K19,Sheet2!$F$2:$G$22,2,FALSE))</f>
        <v/>
      </c>
      <c r="M19" s="17"/>
      <c r="N19" s="17"/>
      <c r="O19" s="17"/>
    </row>
    <row r="20" spans="1:15" ht="30" customHeight="1">
      <c r="B20" s="19"/>
      <c r="C20" s="19"/>
      <c r="D20" s="19"/>
      <c r="E20" s="19"/>
      <c r="F20" s="19"/>
      <c r="G20" s="19"/>
      <c r="H20" s="19"/>
      <c r="I20" s="19"/>
      <c r="J20" s="19"/>
      <c r="K20" s="19"/>
      <c r="L20" s="19"/>
      <c r="M20" s="19"/>
      <c r="N20" s="19"/>
      <c r="O20" s="19"/>
    </row>
    <row r="21" spans="1:15" ht="30" customHeight="1">
      <c r="B21" s="19"/>
      <c r="C21" s="19"/>
      <c r="D21" s="19"/>
      <c r="E21" s="19"/>
      <c r="F21" s="19"/>
      <c r="G21" s="19"/>
      <c r="H21" s="19"/>
      <c r="I21" s="19"/>
      <c r="J21" s="19"/>
      <c r="K21" s="19"/>
      <c r="L21" s="19"/>
      <c r="M21" s="19"/>
      <c r="N21" s="19"/>
      <c r="O21" s="19"/>
    </row>
    <row r="22" spans="1:15" ht="30" customHeight="1">
      <c r="B22" s="19"/>
      <c r="C22" s="19"/>
      <c r="D22" s="19"/>
      <c r="E22" s="19"/>
      <c r="F22" s="19"/>
      <c r="G22" s="19"/>
      <c r="H22" s="19"/>
      <c r="I22" s="19"/>
      <c r="J22" s="19"/>
      <c r="K22" s="19"/>
      <c r="L22" s="19"/>
      <c r="M22" s="19"/>
      <c r="N22" s="19"/>
      <c r="O22" s="19"/>
    </row>
    <row r="23" spans="1:15" ht="30" customHeight="1">
      <c r="B23" s="19"/>
      <c r="C23" s="19"/>
      <c r="D23" s="19"/>
      <c r="E23" s="19"/>
      <c r="F23" s="19"/>
      <c r="G23" s="19"/>
      <c r="H23" s="19"/>
      <c r="I23" s="19"/>
      <c r="J23" s="19"/>
      <c r="K23" s="19"/>
      <c r="L23" s="19"/>
      <c r="M23" s="19"/>
      <c r="N23" s="19"/>
      <c r="O23" s="19"/>
    </row>
    <row r="24" spans="1:15" ht="30" customHeight="1">
      <c r="B24" s="19"/>
      <c r="C24" s="19"/>
      <c r="D24" s="19"/>
      <c r="E24" s="19"/>
      <c r="F24" s="19"/>
      <c r="G24" s="19"/>
      <c r="H24" s="19"/>
      <c r="I24" s="19"/>
      <c r="J24" s="19"/>
      <c r="K24" s="19"/>
      <c r="L24" s="19"/>
      <c r="M24" s="19"/>
      <c r="N24" s="19"/>
      <c r="O24" s="19"/>
    </row>
    <row r="25" spans="1:15" ht="30" customHeight="1">
      <c r="B25" s="19"/>
      <c r="C25" s="19"/>
      <c r="D25" s="19"/>
      <c r="E25" s="19"/>
      <c r="F25" s="19"/>
      <c r="G25" s="19"/>
      <c r="H25" s="19"/>
      <c r="I25" s="19"/>
      <c r="J25" s="19"/>
      <c r="K25" s="19"/>
      <c r="L25" s="19"/>
      <c r="M25" s="19"/>
      <c r="N25" s="19"/>
      <c r="O25" s="19"/>
    </row>
    <row r="26" spans="1:15" ht="30" customHeight="1">
      <c r="B26" s="19"/>
      <c r="C26" s="19"/>
      <c r="D26" s="19"/>
      <c r="E26" s="19"/>
      <c r="F26" s="19"/>
      <c r="G26" s="19"/>
      <c r="H26" s="19"/>
      <c r="I26" s="19"/>
      <c r="J26" s="19"/>
      <c r="K26" s="19"/>
      <c r="L26" s="19"/>
      <c r="M26" s="19"/>
      <c r="N26" s="19"/>
      <c r="O26" s="19"/>
    </row>
    <row r="27" spans="1:15" ht="30" customHeight="1">
      <c r="B27" s="19"/>
      <c r="C27" s="19"/>
      <c r="D27" s="19"/>
      <c r="E27" s="19"/>
      <c r="F27" s="19"/>
      <c r="G27" s="19"/>
      <c r="H27" s="19"/>
      <c r="I27" s="19"/>
      <c r="J27" s="19"/>
      <c r="K27" s="19"/>
      <c r="L27" s="19"/>
      <c r="M27" s="19"/>
      <c r="N27" s="19"/>
      <c r="O27" s="19"/>
    </row>
    <row r="28" spans="1:15" ht="30" customHeight="1">
      <c r="B28" s="19"/>
      <c r="C28" s="19"/>
      <c r="D28" s="19"/>
      <c r="E28" s="19"/>
      <c r="F28" s="19"/>
      <c r="G28" s="19"/>
      <c r="H28" s="19"/>
      <c r="I28" s="19"/>
      <c r="J28" s="19"/>
      <c r="K28" s="19"/>
      <c r="L28" s="19"/>
      <c r="M28" s="19"/>
      <c r="N28" s="19"/>
      <c r="O28" s="19"/>
    </row>
    <row r="29" spans="1:15" ht="30" customHeight="1">
      <c r="B29" s="19"/>
      <c r="C29" s="19"/>
      <c r="D29" s="19"/>
      <c r="E29" s="19"/>
      <c r="F29" s="19"/>
      <c r="G29" s="19"/>
      <c r="H29" s="19"/>
      <c r="I29" s="19"/>
      <c r="J29" s="19"/>
      <c r="K29" s="19"/>
      <c r="L29" s="19"/>
      <c r="M29" s="19"/>
      <c r="N29" s="19"/>
      <c r="O29" s="19"/>
    </row>
    <row r="30" spans="1:15" ht="30" customHeight="1">
      <c r="B30" s="19"/>
      <c r="C30" s="19"/>
      <c r="D30" s="19"/>
      <c r="E30" s="19"/>
      <c r="F30" s="19"/>
      <c r="G30" s="19"/>
      <c r="H30" s="19"/>
      <c r="I30" s="19"/>
      <c r="J30" s="19"/>
      <c r="K30" s="19"/>
      <c r="L30" s="19"/>
      <c r="M30" s="19"/>
      <c r="N30" s="19"/>
      <c r="O30" s="19"/>
    </row>
    <row r="31" spans="1:15" ht="30" customHeight="1">
      <c r="B31" s="19"/>
      <c r="C31" s="19"/>
      <c r="D31" s="19"/>
      <c r="E31" s="19"/>
      <c r="F31" s="19"/>
      <c r="G31" s="19"/>
      <c r="H31" s="19"/>
      <c r="I31" s="19"/>
      <c r="J31" s="19"/>
      <c r="K31" s="19"/>
      <c r="L31" s="19"/>
      <c r="M31" s="19"/>
      <c r="N31" s="19"/>
      <c r="O31" s="19"/>
    </row>
    <row r="32" spans="1:15" ht="30" customHeight="1">
      <c r="B32" s="19"/>
      <c r="C32" s="19"/>
      <c r="D32" s="19"/>
      <c r="E32" s="19"/>
      <c r="F32" s="19"/>
      <c r="G32" s="19"/>
      <c r="H32" s="19"/>
      <c r="I32" s="19"/>
      <c r="J32" s="19"/>
      <c r="K32" s="19"/>
      <c r="L32" s="19"/>
      <c r="M32" s="19"/>
      <c r="N32" s="19"/>
      <c r="O32" s="19"/>
    </row>
    <row r="33" spans="2:15" ht="30" customHeight="1">
      <c r="B33" s="19"/>
      <c r="C33" s="19"/>
      <c r="D33" s="19"/>
      <c r="E33" s="19"/>
      <c r="F33" s="19"/>
      <c r="G33" s="19"/>
      <c r="H33" s="19"/>
      <c r="I33" s="19"/>
      <c r="J33" s="19"/>
      <c r="K33" s="19"/>
      <c r="L33" s="19"/>
      <c r="M33" s="19"/>
      <c r="N33" s="19"/>
      <c r="O33" s="19"/>
    </row>
    <row r="34" spans="2:15" ht="30" customHeight="1">
      <c r="B34" s="19"/>
      <c r="C34" s="19"/>
      <c r="D34" s="19"/>
      <c r="E34" s="19"/>
      <c r="F34" s="19"/>
      <c r="G34" s="19"/>
      <c r="H34" s="19"/>
      <c r="I34" s="19"/>
      <c r="J34" s="19"/>
      <c r="K34" s="19"/>
      <c r="L34" s="19"/>
      <c r="M34" s="19"/>
      <c r="N34" s="19"/>
      <c r="O34" s="19"/>
    </row>
    <row r="35" spans="2:15" ht="30" customHeight="1">
      <c r="B35" s="19"/>
      <c r="C35" s="19"/>
      <c r="D35" s="19"/>
      <c r="E35" s="19"/>
      <c r="F35" s="19"/>
      <c r="G35" s="19"/>
      <c r="H35" s="19"/>
      <c r="I35" s="19"/>
      <c r="J35" s="19"/>
      <c r="K35" s="19"/>
      <c r="L35" s="19"/>
      <c r="M35" s="19"/>
      <c r="N35" s="19"/>
      <c r="O35" s="19"/>
    </row>
    <row r="36" spans="2:15" ht="30" customHeight="1">
      <c r="B36" s="19"/>
      <c r="C36" s="19"/>
      <c r="D36" s="19"/>
      <c r="E36" s="19"/>
      <c r="F36" s="19"/>
      <c r="G36" s="19"/>
      <c r="H36" s="19"/>
      <c r="I36" s="19"/>
      <c r="J36" s="19"/>
      <c r="K36" s="19"/>
      <c r="L36" s="19"/>
      <c r="M36" s="19"/>
      <c r="N36" s="19"/>
      <c r="O36" s="19"/>
    </row>
    <row r="37" spans="2:15" ht="30" customHeight="1">
      <c r="B37" s="19"/>
      <c r="C37" s="19"/>
      <c r="D37" s="19"/>
      <c r="E37" s="19"/>
      <c r="F37" s="19"/>
      <c r="G37" s="19"/>
      <c r="H37" s="19"/>
      <c r="I37" s="19"/>
      <c r="J37" s="19"/>
      <c r="K37" s="19"/>
      <c r="L37" s="19"/>
      <c r="M37" s="19"/>
      <c r="N37" s="19"/>
      <c r="O37" s="19"/>
    </row>
    <row r="38" spans="2:15" ht="30" customHeight="1">
      <c r="B38" s="19"/>
      <c r="C38" s="19"/>
      <c r="D38" s="19"/>
      <c r="E38" s="19"/>
      <c r="F38" s="19"/>
      <c r="G38" s="19"/>
      <c r="H38" s="19"/>
      <c r="I38" s="19"/>
      <c r="J38" s="19"/>
      <c r="K38" s="19"/>
      <c r="L38" s="19"/>
      <c r="M38" s="19"/>
      <c r="N38" s="19"/>
      <c r="O38" s="19"/>
    </row>
    <row r="39" spans="2:15" ht="30" customHeight="1">
      <c r="B39" s="19"/>
      <c r="C39" s="19"/>
      <c r="D39" s="19"/>
      <c r="E39" s="19"/>
      <c r="F39" s="19"/>
      <c r="G39" s="19"/>
      <c r="H39" s="19"/>
      <c r="I39" s="19"/>
      <c r="J39" s="19"/>
      <c r="K39" s="19"/>
      <c r="L39" s="19"/>
      <c r="M39" s="19"/>
      <c r="N39" s="19"/>
      <c r="O39" s="19"/>
    </row>
    <row r="40" spans="2:15" ht="30" customHeight="1">
      <c r="B40" s="19"/>
      <c r="C40" s="19"/>
      <c r="D40" s="19"/>
      <c r="E40" s="19"/>
      <c r="F40" s="19"/>
      <c r="G40" s="19"/>
      <c r="H40" s="19"/>
      <c r="I40" s="19"/>
      <c r="J40" s="19"/>
      <c r="K40" s="19"/>
      <c r="L40" s="19"/>
      <c r="M40" s="19"/>
      <c r="N40" s="19"/>
      <c r="O40" s="19"/>
    </row>
    <row r="41" spans="2:15" ht="30" customHeight="1">
      <c r="B41" s="19"/>
      <c r="C41" s="19"/>
      <c r="D41" s="19"/>
      <c r="E41" s="19"/>
      <c r="F41" s="19"/>
      <c r="G41" s="19"/>
      <c r="H41" s="19"/>
      <c r="I41" s="19"/>
      <c r="J41" s="19"/>
      <c r="K41" s="19"/>
      <c r="L41" s="19"/>
      <c r="M41" s="19"/>
      <c r="N41" s="19"/>
      <c r="O41" s="19"/>
    </row>
    <row r="42" spans="2:15" ht="30" customHeight="1">
      <c r="B42" s="19"/>
      <c r="C42" s="19"/>
      <c r="D42" s="19"/>
      <c r="E42" s="19"/>
      <c r="F42" s="19"/>
      <c r="G42" s="19"/>
      <c r="H42" s="19"/>
      <c r="I42" s="19"/>
      <c r="J42" s="19"/>
      <c r="K42" s="19"/>
      <c r="L42" s="19"/>
      <c r="M42" s="19"/>
      <c r="N42" s="19"/>
      <c r="O42" s="19"/>
    </row>
    <row r="43" spans="2:15" ht="30" customHeight="1">
      <c r="B43" s="19"/>
      <c r="C43" s="19"/>
      <c r="D43" s="19"/>
      <c r="E43" s="19"/>
      <c r="F43" s="19"/>
      <c r="G43" s="19"/>
      <c r="H43" s="19"/>
      <c r="I43" s="19"/>
      <c r="J43" s="19"/>
      <c r="K43" s="19"/>
      <c r="L43" s="19"/>
      <c r="M43" s="19"/>
      <c r="N43" s="19"/>
      <c r="O43" s="19"/>
    </row>
    <row r="44" spans="2:15" ht="30" customHeight="1">
      <c r="B44" s="19"/>
      <c r="C44" s="19"/>
      <c r="D44" s="19"/>
      <c r="E44" s="19"/>
      <c r="F44" s="19"/>
      <c r="G44" s="19"/>
      <c r="H44" s="19"/>
      <c r="I44" s="19"/>
      <c r="J44" s="19"/>
      <c r="K44" s="19"/>
      <c r="L44" s="19"/>
      <c r="M44" s="19"/>
      <c r="N44" s="19"/>
      <c r="O44" s="19"/>
    </row>
    <row r="45" spans="2:15" ht="30" customHeight="1">
      <c r="B45" s="19"/>
      <c r="C45" s="19"/>
      <c r="D45" s="19"/>
      <c r="E45" s="19"/>
      <c r="F45" s="19"/>
      <c r="G45" s="19"/>
      <c r="H45" s="19"/>
      <c r="I45" s="19"/>
      <c r="J45" s="19"/>
      <c r="K45" s="19"/>
      <c r="L45" s="19"/>
      <c r="M45" s="19"/>
      <c r="N45" s="19"/>
      <c r="O45" s="19"/>
    </row>
    <row r="46" spans="2:15" ht="30" customHeight="1">
      <c r="B46" s="19"/>
      <c r="C46" s="19"/>
      <c r="D46" s="19"/>
      <c r="E46" s="19"/>
      <c r="F46" s="19"/>
      <c r="G46" s="19"/>
      <c r="H46" s="19"/>
      <c r="I46" s="19"/>
      <c r="J46" s="19"/>
      <c r="K46" s="19"/>
      <c r="L46" s="19"/>
      <c r="M46" s="19"/>
      <c r="N46" s="19"/>
      <c r="O46" s="19"/>
    </row>
    <row r="47" spans="2:15" ht="30" customHeight="1">
      <c r="B47" s="19"/>
      <c r="C47" s="19"/>
      <c r="D47" s="19"/>
      <c r="E47" s="19"/>
      <c r="F47" s="19"/>
      <c r="G47" s="19"/>
      <c r="H47" s="19"/>
      <c r="I47" s="19"/>
      <c r="J47" s="19"/>
      <c r="K47" s="19"/>
      <c r="L47" s="19"/>
      <c r="M47" s="19"/>
      <c r="N47" s="19"/>
      <c r="O47" s="19"/>
    </row>
    <row r="48" spans="2:15" ht="30" customHeight="1">
      <c r="B48" s="19"/>
      <c r="C48" s="19"/>
      <c r="D48" s="19"/>
      <c r="E48" s="19"/>
      <c r="F48" s="19"/>
      <c r="G48" s="19"/>
      <c r="H48" s="19"/>
      <c r="I48" s="19"/>
      <c r="J48" s="19"/>
      <c r="K48" s="19"/>
      <c r="L48" s="19"/>
      <c r="M48" s="19"/>
      <c r="N48" s="19"/>
      <c r="O48" s="19"/>
    </row>
    <row r="49" spans="2:15" ht="30" customHeight="1">
      <c r="B49" s="19"/>
      <c r="C49" s="19"/>
      <c r="D49" s="19"/>
      <c r="E49" s="19"/>
      <c r="F49" s="19"/>
      <c r="G49" s="19"/>
      <c r="H49" s="19"/>
      <c r="I49" s="19"/>
      <c r="J49" s="19"/>
      <c r="K49" s="19"/>
      <c r="L49" s="19"/>
      <c r="M49" s="19"/>
      <c r="N49" s="19"/>
      <c r="O49" s="19"/>
    </row>
    <row r="50" spans="2:15" ht="30" customHeight="1">
      <c r="B50" s="19"/>
      <c r="C50" s="19"/>
      <c r="D50" s="19"/>
      <c r="E50" s="19"/>
      <c r="F50" s="19"/>
      <c r="G50" s="19"/>
      <c r="H50" s="19"/>
      <c r="I50" s="19"/>
      <c r="J50" s="19"/>
      <c r="K50" s="19"/>
      <c r="L50" s="19"/>
      <c r="M50" s="19"/>
      <c r="N50" s="19"/>
      <c r="O50" s="19"/>
    </row>
    <row r="51" spans="2:15" ht="30" customHeight="1">
      <c r="B51" s="19"/>
      <c r="C51" s="19"/>
      <c r="D51" s="19"/>
      <c r="E51" s="19"/>
      <c r="F51" s="19"/>
      <c r="G51" s="19"/>
      <c r="H51" s="19"/>
      <c r="I51" s="19"/>
      <c r="J51" s="19"/>
      <c r="K51" s="19"/>
      <c r="L51" s="19"/>
      <c r="M51" s="19"/>
      <c r="N51" s="19"/>
      <c r="O51" s="19"/>
    </row>
    <row r="52" spans="2:15" ht="30" customHeight="1">
      <c r="B52" s="19"/>
      <c r="C52" s="19"/>
      <c r="D52" s="19"/>
      <c r="E52" s="19"/>
      <c r="F52" s="19"/>
      <c r="G52" s="19"/>
      <c r="H52" s="19"/>
      <c r="I52" s="19"/>
      <c r="J52" s="19"/>
      <c r="K52" s="19"/>
      <c r="L52" s="19"/>
      <c r="M52" s="19"/>
      <c r="N52" s="19"/>
      <c r="O52" s="19"/>
    </row>
    <row r="53" spans="2:15" ht="30" customHeight="1">
      <c r="B53" s="19"/>
      <c r="C53" s="19"/>
      <c r="D53" s="19"/>
      <c r="E53" s="19"/>
      <c r="F53" s="19"/>
      <c r="G53" s="19"/>
      <c r="H53" s="19"/>
      <c r="I53" s="19"/>
      <c r="J53" s="19"/>
      <c r="K53" s="19"/>
      <c r="L53" s="19"/>
      <c r="M53" s="19"/>
      <c r="N53" s="19"/>
      <c r="O53" s="19"/>
    </row>
    <row r="54" spans="2:15" ht="30" customHeight="1">
      <c r="B54" s="19"/>
      <c r="C54" s="19"/>
      <c r="D54" s="19"/>
      <c r="E54" s="19"/>
      <c r="F54" s="19"/>
      <c r="G54" s="19"/>
      <c r="H54" s="19"/>
      <c r="I54" s="19"/>
      <c r="J54" s="19"/>
      <c r="K54" s="19"/>
      <c r="L54" s="19"/>
      <c r="M54" s="19"/>
      <c r="N54" s="19"/>
      <c r="O54" s="19"/>
    </row>
    <row r="55" spans="2:15" ht="30" customHeight="1">
      <c r="B55" s="19"/>
      <c r="C55" s="19"/>
      <c r="D55" s="19"/>
      <c r="E55" s="19"/>
      <c r="F55" s="19"/>
      <c r="G55" s="19"/>
      <c r="H55" s="19"/>
      <c r="I55" s="19"/>
      <c r="J55" s="19"/>
      <c r="K55" s="19"/>
      <c r="L55" s="19"/>
      <c r="M55" s="19"/>
      <c r="N55" s="19"/>
      <c r="O55" s="19"/>
    </row>
    <row r="56" spans="2:15" ht="30" customHeight="1">
      <c r="B56" s="19"/>
      <c r="C56" s="19"/>
      <c r="D56" s="19"/>
      <c r="E56" s="19"/>
      <c r="F56" s="19"/>
      <c r="G56" s="19"/>
      <c r="H56" s="19"/>
      <c r="I56" s="19"/>
      <c r="J56" s="19"/>
      <c r="K56" s="19"/>
      <c r="L56" s="19"/>
      <c r="M56" s="19"/>
      <c r="N56" s="19"/>
      <c r="O56" s="19"/>
    </row>
    <row r="57" spans="2:15" ht="30" customHeight="1">
      <c r="B57" s="19"/>
      <c r="C57" s="19"/>
      <c r="D57" s="19"/>
      <c r="E57" s="19"/>
      <c r="F57" s="19"/>
      <c r="G57" s="19"/>
      <c r="H57" s="19"/>
      <c r="I57" s="19"/>
      <c r="J57" s="19"/>
      <c r="K57" s="19"/>
      <c r="L57" s="19"/>
      <c r="M57" s="19"/>
      <c r="N57" s="19"/>
      <c r="O57" s="19"/>
    </row>
    <row r="58" spans="2:15" ht="30" customHeight="1">
      <c r="B58" s="19"/>
      <c r="C58" s="19"/>
      <c r="D58" s="19"/>
      <c r="E58" s="19"/>
      <c r="F58" s="19"/>
      <c r="G58" s="19"/>
      <c r="H58" s="19"/>
      <c r="I58" s="19"/>
      <c r="J58" s="19"/>
      <c r="K58" s="19"/>
      <c r="L58" s="19"/>
      <c r="M58" s="19"/>
      <c r="N58" s="19"/>
      <c r="O58" s="19"/>
    </row>
    <row r="59" spans="2:15" ht="30" customHeight="1">
      <c r="B59" s="19"/>
      <c r="C59" s="19"/>
      <c r="D59" s="19"/>
      <c r="E59" s="19"/>
      <c r="F59" s="19"/>
      <c r="G59" s="19"/>
      <c r="H59" s="19"/>
      <c r="I59" s="19"/>
      <c r="J59" s="19"/>
      <c r="K59" s="19"/>
      <c r="L59" s="19"/>
      <c r="M59" s="19"/>
      <c r="N59" s="19"/>
      <c r="O59" s="19"/>
    </row>
    <row r="60" spans="2:15" ht="30" customHeight="1">
      <c r="B60" s="19"/>
      <c r="C60" s="19"/>
      <c r="D60" s="19"/>
      <c r="E60" s="19"/>
      <c r="F60" s="19"/>
      <c r="G60" s="19"/>
      <c r="H60" s="19"/>
      <c r="I60" s="19"/>
      <c r="J60" s="19"/>
      <c r="K60" s="19"/>
      <c r="L60" s="19"/>
      <c r="M60" s="19"/>
      <c r="N60" s="19"/>
      <c r="O60" s="19"/>
    </row>
    <row r="61" spans="2:15" ht="30" customHeight="1">
      <c r="B61" s="19"/>
      <c r="C61" s="19"/>
      <c r="D61" s="19"/>
      <c r="E61" s="19"/>
      <c r="F61" s="19"/>
      <c r="G61" s="19"/>
      <c r="H61" s="19"/>
      <c r="I61" s="19"/>
      <c r="J61" s="19"/>
      <c r="K61" s="19"/>
      <c r="L61" s="19"/>
      <c r="M61" s="19"/>
      <c r="N61" s="19"/>
      <c r="O61" s="19"/>
    </row>
    <row r="62" spans="2:15" ht="30" customHeight="1">
      <c r="B62" s="19"/>
      <c r="C62" s="19"/>
      <c r="D62" s="19"/>
      <c r="E62" s="19"/>
      <c r="F62" s="19"/>
      <c r="G62" s="19"/>
      <c r="H62" s="19"/>
      <c r="I62" s="19"/>
      <c r="J62" s="19"/>
      <c r="K62" s="19"/>
      <c r="L62" s="19"/>
      <c r="M62" s="19"/>
      <c r="N62" s="19"/>
      <c r="O62" s="19"/>
    </row>
    <row r="63" spans="2:15" ht="30" customHeight="1">
      <c r="B63" s="19"/>
      <c r="C63" s="19"/>
      <c r="D63" s="19"/>
      <c r="E63" s="19"/>
      <c r="F63" s="19"/>
      <c r="G63" s="19"/>
      <c r="H63" s="19"/>
      <c r="I63" s="19"/>
      <c r="J63" s="19"/>
      <c r="K63" s="19"/>
      <c r="L63" s="19"/>
      <c r="M63" s="19"/>
      <c r="N63" s="19"/>
      <c r="O63" s="19"/>
    </row>
    <row r="64" spans="2:15" ht="30" customHeight="1">
      <c r="B64" s="19"/>
      <c r="C64" s="19"/>
      <c r="D64" s="19"/>
      <c r="E64" s="19"/>
      <c r="F64" s="19"/>
      <c r="G64" s="19"/>
      <c r="H64" s="19"/>
      <c r="I64" s="19"/>
      <c r="J64" s="19"/>
      <c r="K64" s="19"/>
      <c r="L64" s="19"/>
      <c r="M64" s="19"/>
      <c r="N64" s="19"/>
      <c r="O64" s="19"/>
    </row>
    <row r="65" spans="2:15" ht="30" customHeight="1">
      <c r="B65" s="19"/>
      <c r="C65" s="19"/>
      <c r="D65" s="19"/>
      <c r="E65" s="19"/>
      <c r="F65" s="19"/>
      <c r="G65" s="19"/>
      <c r="H65" s="19"/>
      <c r="I65" s="19"/>
      <c r="J65" s="19"/>
      <c r="K65" s="19"/>
      <c r="L65" s="19"/>
      <c r="M65" s="19"/>
      <c r="N65" s="19"/>
      <c r="O65" s="19"/>
    </row>
  </sheetData>
  <mergeCells count="1">
    <mergeCell ref="M1:O1"/>
  </mergeCells>
  <phoneticPr fontId="1"/>
  <dataValidations count="3">
    <dataValidation type="list" allowBlank="1" showInputMessage="1" sqref="I13:I19" xr:uid="{8E0892A9-E0CE-4607-A070-BCE44327C7D4}">
      <formula1>$O$4:$O$6</formula1>
    </dataValidation>
    <dataValidation type="list" showInputMessage="1" showErrorMessage="1" sqref="I11:I12" xr:uid="{99B2D4E5-9B57-44F6-9B4B-1AAF04EA7F3E}">
      <formula1>$O$4:$O$6</formula1>
    </dataValidation>
    <dataValidation showInputMessage="1" showErrorMessage="1" sqref="I8:I10" xr:uid="{ECCBCE56-118F-4DED-8D01-407E7F666581}"/>
  </dataValidations>
  <pageMargins left="0.51181102362204722" right="0.51181102362204722" top="0.74803149606299213" bottom="0.74803149606299213" header="0.31496062992125984" footer="0.31496062992125984"/>
  <drawing r:id="rId1"/>
  <extLst>
    <ext xmlns:x14="http://schemas.microsoft.com/office/spreadsheetml/2009/9/main" uri="{CCE6A557-97BC-4b89-ADB6-D9C93CAAB3DF}">
      <x14:dataValidations xmlns:xm="http://schemas.microsoft.com/office/excel/2006/main" count="4">
        <x14:dataValidation type="list" allowBlank="1" showInputMessage="1" showErrorMessage="1" xr:uid="{C6CAAC9B-0C4A-4BF2-89B3-8F4E03AFF42C}">
          <x14:formula1>
            <xm:f>Sheet2!$A$2:$A$3</xm:f>
          </x14:formula1>
          <xm:sqref>C10:C19 C3:C7</xm:sqref>
        </x14:dataValidation>
        <x14:dataValidation type="list" allowBlank="1" showInputMessage="1" showErrorMessage="1" xr:uid="{20F382A5-0AE5-4D40-9E51-899BF555AD5D}">
          <x14:formula1>
            <xm:f>Sheet2!$B$2:$B$5</xm:f>
          </x14:formula1>
          <xm:sqref>F3:F19</xm:sqref>
        </x14:dataValidation>
        <x14:dataValidation type="list" allowBlank="1" showInputMessage="1" showErrorMessage="1" xr:uid="{D07F0877-0984-48E2-BEB4-29A1A9FACBF1}">
          <x14:formula1>
            <xm:f>Sheet2!$C$2:$C$5</xm:f>
          </x14:formula1>
          <xm:sqref>G8:G19</xm:sqref>
        </x14:dataValidation>
        <x14:dataValidation type="list" allowBlank="1" showInputMessage="1" showErrorMessage="1" xr:uid="{8DC0FE58-6D38-4D67-B276-F0FA9B301350}">
          <x14:formula1>
            <xm:f>Sheet2!$F$2:$F$22</xm:f>
          </x14:formula1>
          <xm:sqref>K3:K19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4F5EE-27DE-49B8-942C-AFBDFE970C94}">
  <sheetPr>
    <tabColor rgb="FF00B050"/>
    <pageSetUpPr fitToPage="1"/>
  </sheetPr>
  <dimension ref="A1:Q65"/>
  <sheetViews>
    <sheetView tabSelected="1" zoomScaleNormal="100" workbookViewId="0">
      <pane ySplit="2" topLeftCell="A3" activePane="bottomLeft" state="frozen"/>
      <selection activeCell="B1" sqref="B1"/>
      <selection pane="bottomLeft" activeCell="L12" sqref="L12"/>
    </sheetView>
  </sheetViews>
  <sheetFormatPr defaultColWidth="9" defaultRowHeight="30" customHeight="1"/>
  <cols>
    <col min="1" max="1" width="6.8984375" style="19" customWidth="1"/>
    <col min="2" max="2" width="17.19921875" style="9" customWidth="1"/>
    <col min="3" max="3" width="3.59765625" style="10" customWidth="1"/>
    <col min="4" max="4" width="9.3984375" style="10" customWidth="1"/>
    <col min="5" max="5" width="3.8984375" style="10" customWidth="1"/>
    <col min="6" max="7" width="8" style="22" customWidth="1"/>
    <col min="8" max="8" width="5" style="21" customWidth="1"/>
    <col min="9" max="9" width="7.59765625" style="10" customWidth="1"/>
    <col min="10" max="10" width="5" style="10" customWidth="1"/>
    <col min="11" max="11" width="9.69921875" style="18" customWidth="1"/>
    <col min="12" max="12" width="12.59765625" style="18" customWidth="1"/>
    <col min="13" max="13" width="22.5" style="23" customWidth="1"/>
    <col min="14" max="14" width="11.69921875" style="23" customWidth="1"/>
    <col min="15" max="15" width="19.19921875" style="23" customWidth="1"/>
    <col min="16" max="17" width="9" style="18" customWidth="1"/>
    <col min="18" max="16384" width="9" style="18"/>
  </cols>
  <sheetData>
    <row r="1" spans="1:17" ht="21" customHeight="1" thickBot="1">
      <c r="A1" s="104" t="s">
        <v>182</v>
      </c>
      <c r="B1" s="106">
        <v>2026</v>
      </c>
      <c r="K1" s="31" t="s">
        <v>72</v>
      </c>
      <c r="L1" s="50" t="s">
        <v>95</v>
      </c>
      <c r="M1" s="99"/>
      <c r="N1" s="100"/>
      <c r="O1" s="101"/>
    </row>
    <row r="2" spans="1:17" s="10" customFormat="1" ht="27.6" customHeight="1" thickBot="1">
      <c r="A2" s="102" t="s">
        <v>0</v>
      </c>
      <c r="B2" s="103" t="s">
        <v>1</v>
      </c>
      <c r="C2" s="5" t="s">
        <v>2</v>
      </c>
      <c r="D2" s="5" t="s">
        <v>9</v>
      </c>
      <c r="E2" s="5" t="s">
        <v>3</v>
      </c>
      <c r="F2" s="6" t="s">
        <v>4</v>
      </c>
      <c r="G2" s="6" t="s">
        <v>5</v>
      </c>
      <c r="H2" s="25" t="s">
        <v>60</v>
      </c>
      <c r="I2" s="5" t="s">
        <v>175</v>
      </c>
      <c r="J2" s="5" t="s">
        <v>71</v>
      </c>
      <c r="K2" s="5" t="s">
        <v>10</v>
      </c>
      <c r="L2" s="5" t="s">
        <v>12</v>
      </c>
      <c r="M2" s="7" t="s">
        <v>33</v>
      </c>
      <c r="N2" s="7" t="s">
        <v>6</v>
      </c>
      <c r="O2" s="51" t="s">
        <v>57</v>
      </c>
      <c r="P2" s="8"/>
      <c r="Q2" s="9"/>
    </row>
    <row r="3" spans="1:17" ht="30" customHeight="1">
      <c r="A3" s="107"/>
      <c r="B3" s="108"/>
      <c r="C3" s="105"/>
      <c r="D3" s="109"/>
      <c r="E3" s="110" t="str">
        <f>IF(D3="","",DATEDIF(D3,DATE($B$1,4,1),"Y"))</f>
        <v/>
      </c>
      <c r="F3" s="112"/>
      <c r="G3" s="112"/>
      <c r="H3" s="113"/>
      <c r="I3" s="105"/>
      <c r="J3" s="105"/>
      <c r="K3" s="114"/>
      <c r="L3" s="111" t="str">
        <f>IF(K3="","",VLOOKUP(K3,Sheet2!$F$2:$G$22,2,FALSE))</f>
        <v/>
      </c>
      <c r="M3" s="115"/>
      <c r="N3" s="115"/>
      <c r="O3" s="115"/>
    </row>
    <row r="4" spans="1:17" ht="30" customHeight="1">
      <c r="A4" s="107"/>
      <c r="B4" s="108"/>
      <c r="C4" s="105"/>
      <c r="D4" s="109"/>
      <c r="E4" s="110" t="str">
        <f t="shared" ref="E4:E62" si="0">IF(D4="","",DATEDIF(D4,DATE($B$1,4,1),"Y"))</f>
        <v/>
      </c>
      <c r="F4" s="112"/>
      <c r="G4" s="112"/>
      <c r="H4" s="113"/>
      <c r="I4" s="105"/>
      <c r="J4" s="105"/>
      <c r="K4" s="114"/>
      <c r="L4" s="111" t="str">
        <f>IF(K4="","",VLOOKUP(K4,Sheet2!$F$2:$G$22,2,FALSE))</f>
        <v/>
      </c>
      <c r="M4" s="115"/>
      <c r="N4" s="115"/>
      <c r="O4" s="115"/>
    </row>
    <row r="5" spans="1:17" ht="30" customHeight="1">
      <c r="A5" s="107"/>
      <c r="B5" s="108"/>
      <c r="C5" s="105"/>
      <c r="D5" s="109"/>
      <c r="E5" s="110" t="str">
        <f t="shared" si="0"/>
        <v/>
      </c>
      <c r="F5" s="112"/>
      <c r="G5" s="112"/>
      <c r="H5" s="113"/>
      <c r="I5" s="105"/>
      <c r="J5" s="105"/>
      <c r="K5" s="114"/>
      <c r="L5" s="111" t="str">
        <f>IF(K5="","",VLOOKUP(K5,Sheet2!$F$2:$G$22,2,FALSE))</f>
        <v/>
      </c>
      <c r="M5" s="115"/>
      <c r="N5" s="115"/>
      <c r="O5" s="115"/>
    </row>
    <row r="6" spans="1:17" ht="30" customHeight="1">
      <c r="A6" s="107"/>
      <c r="B6" s="108"/>
      <c r="C6" s="105"/>
      <c r="D6" s="109"/>
      <c r="E6" s="110" t="str">
        <f t="shared" si="0"/>
        <v/>
      </c>
      <c r="F6" s="112"/>
      <c r="G6" s="112"/>
      <c r="H6" s="113"/>
      <c r="I6" s="105"/>
      <c r="J6" s="105"/>
      <c r="K6" s="114"/>
      <c r="L6" s="111" t="str">
        <f>IF(K6="","",VLOOKUP(K6,Sheet2!$F$2:$G$22,2,FALSE))</f>
        <v/>
      </c>
      <c r="M6" s="115"/>
      <c r="N6" s="115"/>
      <c r="O6" s="115"/>
    </row>
    <row r="7" spans="1:17" ht="30" customHeight="1">
      <c r="A7" s="107"/>
      <c r="B7" s="108"/>
      <c r="C7" s="105"/>
      <c r="D7" s="109"/>
      <c r="E7" s="110" t="str">
        <f t="shared" si="0"/>
        <v/>
      </c>
      <c r="F7" s="112"/>
      <c r="G7" s="112"/>
      <c r="H7" s="113"/>
      <c r="I7" s="105"/>
      <c r="J7" s="105"/>
      <c r="K7" s="114"/>
      <c r="L7" s="111" t="str">
        <f>IF(K7="","",VLOOKUP(K7,Sheet2!$F$2:$G$22,2,FALSE))</f>
        <v/>
      </c>
      <c r="M7" s="115"/>
      <c r="N7" s="115"/>
      <c r="O7" s="115"/>
    </row>
    <row r="8" spans="1:17" ht="30" customHeight="1">
      <c r="A8" s="107"/>
      <c r="B8" s="108"/>
      <c r="C8" s="105"/>
      <c r="D8" s="109"/>
      <c r="E8" s="110" t="str">
        <f t="shared" si="0"/>
        <v/>
      </c>
      <c r="F8" s="112"/>
      <c r="G8" s="112"/>
      <c r="H8" s="113"/>
      <c r="I8" s="105"/>
      <c r="J8" s="105"/>
      <c r="K8" s="114"/>
      <c r="L8" s="111" t="str">
        <f>IF(K8="","",VLOOKUP(K8,Sheet2!$F$2:$G$22,2,FALSE))</f>
        <v/>
      </c>
      <c r="M8" s="115"/>
      <c r="N8" s="115"/>
      <c r="O8" s="115"/>
    </row>
    <row r="9" spans="1:17" ht="30" customHeight="1">
      <c r="A9" s="107"/>
      <c r="B9" s="108"/>
      <c r="C9" s="105"/>
      <c r="D9" s="109"/>
      <c r="E9" s="110" t="str">
        <f t="shared" si="0"/>
        <v/>
      </c>
      <c r="F9" s="112"/>
      <c r="G9" s="112"/>
      <c r="H9" s="113"/>
      <c r="I9" s="105"/>
      <c r="J9" s="105"/>
      <c r="K9" s="114"/>
      <c r="L9" s="111" t="str">
        <f>IF(K9="","",VLOOKUP(K9,Sheet2!$F$2:$G$22,2,FALSE))</f>
        <v/>
      </c>
      <c r="M9" s="115"/>
      <c r="N9" s="115"/>
      <c r="O9" s="115"/>
    </row>
    <row r="10" spans="1:17" ht="30" customHeight="1">
      <c r="A10" s="107"/>
      <c r="B10" s="108"/>
      <c r="C10" s="105"/>
      <c r="D10" s="109"/>
      <c r="E10" s="110" t="str">
        <f t="shared" si="0"/>
        <v/>
      </c>
      <c r="F10" s="112"/>
      <c r="G10" s="112"/>
      <c r="H10" s="113"/>
      <c r="I10" s="105"/>
      <c r="J10" s="105"/>
      <c r="K10" s="114"/>
      <c r="L10" s="111" t="str">
        <f>IF(K10="","",VLOOKUP(K10,Sheet2!$F$2:$G$22,2,FALSE))</f>
        <v/>
      </c>
      <c r="M10" s="115"/>
      <c r="N10" s="115"/>
      <c r="O10" s="115"/>
    </row>
    <row r="11" spans="1:17" ht="30" customHeight="1">
      <c r="A11" s="107"/>
      <c r="B11" s="108"/>
      <c r="C11" s="105"/>
      <c r="D11" s="109"/>
      <c r="E11" s="110" t="str">
        <f t="shared" si="0"/>
        <v/>
      </c>
      <c r="F11" s="112"/>
      <c r="G11" s="112"/>
      <c r="H11" s="113"/>
      <c r="I11" s="105"/>
      <c r="J11" s="105"/>
      <c r="K11" s="114"/>
      <c r="L11" s="111" t="str">
        <f>IF(K11="","",VLOOKUP(K11,Sheet2!$F$2:$G$22,2,FALSE))</f>
        <v/>
      </c>
      <c r="M11" s="115"/>
      <c r="N11" s="115"/>
      <c r="O11" s="115"/>
    </row>
    <row r="12" spans="1:17" ht="30" customHeight="1">
      <c r="A12" s="107"/>
      <c r="B12" s="108"/>
      <c r="C12" s="105"/>
      <c r="D12" s="109"/>
      <c r="E12" s="110" t="str">
        <f t="shared" si="0"/>
        <v/>
      </c>
      <c r="F12" s="112"/>
      <c r="G12" s="112"/>
      <c r="H12" s="113"/>
      <c r="I12" s="105"/>
      <c r="J12" s="105"/>
      <c r="K12" s="114"/>
      <c r="L12" s="111" t="str">
        <f>IF(K12="","",VLOOKUP(K12,Sheet2!$F$2:$G$22,2,FALSE))</f>
        <v/>
      </c>
      <c r="M12" s="115"/>
      <c r="N12" s="115"/>
      <c r="O12" s="115"/>
    </row>
    <row r="13" spans="1:17" ht="30" customHeight="1">
      <c r="A13" s="107"/>
      <c r="B13" s="108"/>
      <c r="C13" s="105"/>
      <c r="D13" s="109"/>
      <c r="E13" s="110" t="str">
        <f t="shared" si="0"/>
        <v/>
      </c>
      <c r="F13" s="112"/>
      <c r="G13" s="112"/>
      <c r="H13" s="113"/>
      <c r="I13" s="105"/>
      <c r="J13" s="105"/>
      <c r="K13" s="114"/>
      <c r="L13" s="111" t="str">
        <f>IF(K13="","",VLOOKUP(K13,Sheet2!$F$2:$G$22,2,FALSE))</f>
        <v/>
      </c>
      <c r="M13" s="115"/>
      <c r="N13" s="115"/>
      <c r="O13" s="115"/>
    </row>
    <row r="14" spans="1:17" ht="30" customHeight="1">
      <c r="A14" s="107"/>
      <c r="B14" s="108"/>
      <c r="C14" s="105"/>
      <c r="D14" s="109"/>
      <c r="E14" s="110" t="str">
        <f t="shared" si="0"/>
        <v/>
      </c>
      <c r="F14" s="112"/>
      <c r="G14" s="112"/>
      <c r="H14" s="113"/>
      <c r="I14" s="105"/>
      <c r="J14" s="105"/>
      <c r="K14" s="114"/>
      <c r="L14" s="111" t="str">
        <f>IF(K14="","",VLOOKUP(K14,Sheet2!$F$2:$G$22,2,FALSE))</f>
        <v/>
      </c>
      <c r="M14" s="115"/>
      <c r="N14" s="115"/>
      <c r="O14" s="115"/>
    </row>
    <row r="15" spans="1:17" ht="30" customHeight="1">
      <c r="A15" s="107"/>
      <c r="B15" s="108"/>
      <c r="C15" s="105"/>
      <c r="D15" s="109"/>
      <c r="E15" s="110" t="str">
        <f t="shared" si="0"/>
        <v/>
      </c>
      <c r="F15" s="112"/>
      <c r="G15" s="112"/>
      <c r="H15" s="113"/>
      <c r="I15" s="105"/>
      <c r="J15" s="105"/>
      <c r="K15" s="114"/>
      <c r="L15" s="111" t="str">
        <f>IF(K15="","",VLOOKUP(K15,Sheet2!$F$2:$G$22,2,FALSE))</f>
        <v/>
      </c>
      <c r="M15" s="115"/>
      <c r="N15" s="115"/>
      <c r="O15" s="115"/>
    </row>
    <row r="16" spans="1:17" ht="30" customHeight="1">
      <c r="A16" s="107"/>
      <c r="B16" s="108"/>
      <c r="C16" s="105"/>
      <c r="D16" s="109"/>
      <c r="E16" s="110" t="str">
        <f t="shared" si="0"/>
        <v/>
      </c>
      <c r="F16" s="112"/>
      <c r="G16" s="112"/>
      <c r="H16" s="113"/>
      <c r="I16" s="105"/>
      <c r="J16" s="105"/>
      <c r="K16" s="114"/>
      <c r="L16" s="111" t="str">
        <f>IF(K16="","",VLOOKUP(K16,Sheet2!$F$2:$G$22,2,FALSE))</f>
        <v/>
      </c>
      <c r="M16" s="115"/>
      <c r="N16" s="115"/>
      <c r="O16" s="115"/>
    </row>
    <row r="17" spans="1:15" ht="30" customHeight="1">
      <c r="A17" s="107"/>
      <c r="B17" s="108"/>
      <c r="C17" s="105"/>
      <c r="D17" s="109"/>
      <c r="E17" s="110" t="str">
        <f t="shared" si="0"/>
        <v/>
      </c>
      <c r="F17" s="112"/>
      <c r="G17" s="112"/>
      <c r="H17" s="113"/>
      <c r="I17" s="105"/>
      <c r="J17" s="105"/>
      <c r="K17" s="114"/>
      <c r="L17" s="111" t="str">
        <f>IF(K17="","",VLOOKUP(K17,Sheet2!$F$2:$G$22,2,FALSE))</f>
        <v/>
      </c>
      <c r="M17" s="115"/>
      <c r="N17" s="115"/>
      <c r="O17" s="115"/>
    </row>
    <row r="18" spans="1:15" ht="30" customHeight="1">
      <c r="A18" s="107"/>
      <c r="B18" s="108"/>
      <c r="C18" s="105"/>
      <c r="D18" s="109"/>
      <c r="E18" s="110" t="str">
        <f t="shared" si="0"/>
        <v/>
      </c>
      <c r="F18" s="112"/>
      <c r="G18" s="112"/>
      <c r="H18" s="113"/>
      <c r="I18" s="105"/>
      <c r="J18" s="105"/>
      <c r="K18" s="114"/>
      <c r="L18" s="111" t="str">
        <f>IF(K18="","",VLOOKUP(K18,Sheet2!$F$2:$G$22,2,FALSE))</f>
        <v/>
      </c>
      <c r="M18" s="115"/>
      <c r="N18" s="115"/>
      <c r="O18" s="115"/>
    </row>
    <row r="19" spans="1:15" ht="30" customHeight="1">
      <c r="A19" s="107"/>
      <c r="B19" s="108"/>
      <c r="C19" s="105"/>
      <c r="D19" s="109"/>
      <c r="E19" s="110" t="str">
        <f t="shared" si="0"/>
        <v/>
      </c>
      <c r="F19" s="112"/>
      <c r="G19" s="112"/>
      <c r="H19" s="113"/>
      <c r="I19" s="105"/>
      <c r="J19" s="105"/>
      <c r="K19" s="114"/>
      <c r="L19" s="111" t="str">
        <f>IF(K19="","",VLOOKUP(K19,Sheet2!$F$2:$G$22,2,FALSE))</f>
        <v/>
      </c>
      <c r="M19" s="115"/>
      <c r="N19" s="115"/>
      <c r="O19" s="115"/>
    </row>
    <row r="20" spans="1:15" ht="30" customHeight="1">
      <c r="A20" s="107"/>
      <c r="B20" s="108"/>
      <c r="C20" s="105"/>
      <c r="D20" s="109"/>
      <c r="E20" s="110" t="str">
        <f t="shared" si="0"/>
        <v/>
      </c>
      <c r="F20" s="112"/>
      <c r="G20" s="112"/>
      <c r="H20" s="113"/>
      <c r="I20" s="105"/>
      <c r="J20" s="105"/>
      <c r="K20" s="114"/>
      <c r="L20" s="111" t="str">
        <f>IF(K20="","",VLOOKUP(K20,Sheet2!$F$2:$G$22,2,FALSE))</f>
        <v/>
      </c>
      <c r="M20" s="115"/>
      <c r="N20" s="115"/>
      <c r="O20" s="115"/>
    </row>
    <row r="21" spans="1:15" ht="30" customHeight="1">
      <c r="A21" s="107"/>
      <c r="B21" s="108"/>
      <c r="C21" s="105"/>
      <c r="D21" s="109"/>
      <c r="E21" s="110" t="str">
        <f t="shared" si="0"/>
        <v/>
      </c>
      <c r="F21" s="112"/>
      <c r="G21" s="112"/>
      <c r="H21" s="113"/>
      <c r="I21" s="105"/>
      <c r="J21" s="105"/>
      <c r="K21" s="114"/>
      <c r="L21" s="111" t="str">
        <f>IF(K21="","",VLOOKUP(K21,Sheet2!$F$2:$G$22,2,FALSE))</f>
        <v/>
      </c>
      <c r="M21" s="115"/>
      <c r="N21" s="115"/>
      <c r="O21" s="115"/>
    </row>
    <row r="22" spans="1:15" ht="30" customHeight="1">
      <c r="A22" s="107"/>
      <c r="B22" s="108"/>
      <c r="C22" s="105"/>
      <c r="D22" s="109"/>
      <c r="E22" s="110" t="str">
        <f t="shared" si="0"/>
        <v/>
      </c>
      <c r="F22" s="112"/>
      <c r="G22" s="112"/>
      <c r="H22" s="113"/>
      <c r="I22" s="105"/>
      <c r="J22" s="105"/>
      <c r="K22" s="114"/>
      <c r="L22" s="111" t="str">
        <f>IF(K22="","",VLOOKUP(K22,Sheet2!$F$2:$G$22,2,FALSE))</f>
        <v/>
      </c>
      <c r="M22" s="115"/>
      <c r="N22" s="115"/>
      <c r="O22" s="115"/>
    </row>
    <row r="23" spans="1:15" ht="30" customHeight="1">
      <c r="A23" s="107"/>
      <c r="B23" s="108"/>
      <c r="C23" s="105"/>
      <c r="D23" s="109"/>
      <c r="E23" s="110" t="str">
        <f t="shared" si="0"/>
        <v/>
      </c>
      <c r="F23" s="112"/>
      <c r="G23" s="112"/>
      <c r="H23" s="113"/>
      <c r="I23" s="105"/>
      <c r="J23" s="105"/>
      <c r="K23" s="114"/>
      <c r="L23" s="111" t="str">
        <f>IF(K23="","",VLOOKUP(K23,Sheet2!$F$2:$G$22,2,FALSE))</f>
        <v/>
      </c>
      <c r="M23" s="115"/>
      <c r="N23" s="115"/>
      <c r="O23" s="115"/>
    </row>
    <row r="24" spans="1:15" ht="30" customHeight="1">
      <c r="A24" s="107"/>
      <c r="B24" s="108"/>
      <c r="C24" s="105"/>
      <c r="D24" s="109"/>
      <c r="E24" s="110" t="str">
        <f t="shared" si="0"/>
        <v/>
      </c>
      <c r="F24" s="112"/>
      <c r="G24" s="112"/>
      <c r="H24" s="113"/>
      <c r="I24" s="105"/>
      <c r="J24" s="105"/>
      <c r="K24" s="114"/>
      <c r="L24" s="111" t="str">
        <f>IF(K24="","",VLOOKUP(K24,Sheet2!$F$2:$G$22,2,FALSE))</f>
        <v/>
      </c>
      <c r="M24" s="115"/>
      <c r="N24" s="115"/>
      <c r="O24" s="115"/>
    </row>
    <row r="25" spans="1:15" ht="30" customHeight="1">
      <c r="A25" s="107"/>
      <c r="B25" s="108"/>
      <c r="C25" s="105"/>
      <c r="D25" s="109"/>
      <c r="E25" s="110" t="str">
        <f t="shared" si="0"/>
        <v/>
      </c>
      <c r="F25" s="112"/>
      <c r="G25" s="112"/>
      <c r="H25" s="113"/>
      <c r="I25" s="105"/>
      <c r="J25" s="105"/>
      <c r="K25" s="114"/>
      <c r="L25" s="111" t="str">
        <f>IF(K25="","",VLOOKUP(K25,Sheet2!$F$2:$G$22,2,FALSE))</f>
        <v/>
      </c>
      <c r="M25" s="115"/>
      <c r="N25" s="115"/>
      <c r="O25" s="115"/>
    </row>
    <row r="26" spans="1:15" ht="30" customHeight="1">
      <c r="A26" s="107"/>
      <c r="B26" s="108"/>
      <c r="C26" s="105"/>
      <c r="D26" s="109"/>
      <c r="E26" s="110" t="str">
        <f t="shared" si="0"/>
        <v/>
      </c>
      <c r="F26" s="112"/>
      <c r="G26" s="112"/>
      <c r="H26" s="113"/>
      <c r="I26" s="105"/>
      <c r="J26" s="105"/>
      <c r="K26" s="114"/>
      <c r="L26" s="111" t="str">
        <f>IF(K26="","",VLOOKUP(K26,Sheet2!$F$2:$G$22,2,FALSE))</f>
        <v/>
      </c>
      <c r="M26" s="115"/>
      <c r="N26" s="115"/>
      <c r="O26" s="115"/>
    </row>
    <row r="27" spans="1:15" ht="30" customHeight="1">
      <c r="A27" s="107"/>
      <c r="B27" s="108"/>
      <c r="C27" s="105"/>
      <c r="D27" s="109"/>
      <c r="E27" s="110" t="str">
        <f t="shared" si="0"/>
        <v/>
      </c>
      <c r="F27" s="112"/>
      <c r="G27" s="112"/>
      <c r="H27" s="113"/>
      <c r="I27" s="105"/>
      <c r="J27" s="105"/>
      <c r="K27" s="114"/>
      <c r="L27" s="111" t="str">
        <f>IF(K27="","",VLOOKUP(K27,Sheet2!$F$2:$G$22,2,FALSE))</f>
        <v/>
      </c>
      <c r="M27" s="115"/>
      <c r="N27" s="115"/>
      <c r="O27" s="115"/>
    </row>
    <row r="28" spans="1:15" ht="30" customHeight="1">
      <c r="A28" s="107"/>
      <c r="B28" s="108"/>
      <c r="C28" s="105"/>
      <c r="D28" s="109"/>
      <c r="E28" s="110" t="str">
        <f t="shared" si="0"/>
        <v/>
      </c>
      <c r="F28" s="112"/>
      <c r="G28" s="112"/>
      <c r="H28" s="113"/>
      <c r="I28" s="105"/>
      <c r="J28" s="105"/>
      <c r="K28" s="114"/>
      <c r="L28" s="111" t="str">
        <f>IF(K28="","",VLOOKUP(K28,Sheet2!$F$2:$G$22,2,FALSE))</f>
        <v/>
      </c>
      <c r="M28" s="115"/>
      <c r="N28" s="115"/>
      <c r="O28" s="115"/>
    </row>
    <row r="29" spans="1:15" ht="30" customHeight="1">
      <c r="A29" s="107"/>
      <c r="B29" s="108"/>
      <c r="C29" s="105"/>
      <c r="D29" s="109"/>
      <c r="E29" s="110" t="str">
        <f t="shared" si="0"/>
        <v/>
      </c>
      <c r="F29" s="112"/>
      <c r="G29" s="112"/>
      <c r="H29" s="113"/>
      <c r="I29" s="105"/>
      <c r="J29" s="105"/>
      <c r="K29" s="114"/>
      <c r="L29" s="111" t="str">
        <f>IF(K29="","",VLOOKUP(K29,Sheet2!$F$2:$G$22,2,FALSE))</f>
        <v/>
      </c>
      <c r="M29" s="115"/>
      <c r="N29" s="115"/>
      <c r="O29" s="115"/>
    </row>
    <row r="30" spans="1:15" ht="30" customHeight="1">
      <c r="A30" s="107"/>
      <c r="B30" s="108"/>
      <c r="C30" s="105"/>
      <c r="D30" s="109"/>
      <c r="E30" s="110" t="str">
        <f t="shared" si="0"/>
        <v/>
      </c>
      <c r="F30" s="112"/>
      <c r="G30" s="112"/>
      <c r="H30" s="113"/>
      <c r="I30" s="105"/>
      <c r="J30" s="105"/>
      <c r="K30" s="114"/>
      <c r="L30" s="111" t="str">
        <f>IF(K30="","",VLOOKUP(K30,Sheet2!$F$2:$G$22,2,FALSE))</f>
        <v/>
      </c>
      <c r="M30" s="115"/>
      <c r="N30" s="115"/>
      <c r="O30" s="115"/>
    </row>
    <row r="31" spans="1:15" ht="30" customHeight="1">
      <c r="A31" s="107"/>
      <c r="B31" s="108"/>
      <c r="C31" s="105"/>
      <c r="D31" s="109"/>
      <c r="E31" s="110" t="str">
        <f t="shared" si="0"/>
        <v/>
      </c>
      <c r="F31" s="112"/>
      <c r="G31" s="112"/>
      <c r="H31" s="113"/>
      <c r="I31" s="105"/>
      <c r="J31" s="105"/>
      <c r="K31" s="114"/>
      <c r="L31" s="111" t="str">
        <f>IF(K31="","",VLOOKUP(K31,Sheet2!$F$2:$G$22,2,FALSE))</f>
        <v/>
      </c>
      <c r="M31" s="115"/>
      <c r="N31" s="115"/>
      <c r="O31" s="115"/>
    </row>
    <row r="32" spans="1:15" ht="30" customHeight="1">
      <c r="A32" s="107"/>
      <c r="B32" s="108"/>
      <c r="C32" s="105"/>
      <c r="D32" s="109"/>
      <c r="E32" s="110" t="str">
        <f t="shared" si="0"/>
        <v/>
      </c>
      <c r="F32" s="112"/>
      <c r="G32" s="112"/>
      <c r="H32" s="113"/>
      <c r="I32" s="105"/>
      <c r="J32" s="105"/>
      <c r="K32" s="114"/>
      <c r="L32" s="111" t="str">
        <f>IF(K32="","",VLOOKUP(K32,Sheet2!$F$2:$G$22,2,FALSE))</f>
        <v/>
      </c>
      <c r="M32" s="115"/>
      <c r="N32" s="115"/>
      <c r="O32" s="115"/>
    </row>
    <row r="33" spans="1:15" ht="30" customHeight="1">
      <c r="A33" s="107"/>
      <c r="B33" s="108"/>
      <c r="C33" s="105"/>
      <c r="D33" s="109"/>
      <c r="E33" s="110" t="str">
        <f t="shared" si="0"/>
        <v/>
      </c>
      <c r="F33" s="112"/>
      <c r="G33" s="112"/>
      <c r="H33" s="113"/>
      <c r="I33" s="105"/>
      <c r="J33" s="105"/>
      <c r="K33" s="114"/>
      <c r="L33" s="111" t="str">
        <f>IF(K33="","",VLOOKUP(K33,Sheet2!$F$2:$G$22,2,FALSE))</f>
        <v/>
      </c>
      <c r="M33" s="115"/>
      <c r="N33" s="115"/>
      <c r="O33" s="115"/>
    </row>
    <row r="34" spans="1:15" ht="30" customHeight="1">
      <c r="A34" s="107"/>
      <c r="B34" s="108"/>
      <c r="C34" s="105"/>
      <c r="D34" s="109"/>
      <c r="E34" s="110" t="str">
        <f t="shared" si="0"/>
        <v/>
      </c>
      <c r="F34" s="112"/>
      <c r="G34" s="112"/>
      <c r="H34" s="113"/>
      <c r="I34" s="105"/>
      <c r="J34" s="105"/>
      <c r="K34" s="114"/>
      <c r="L34" s="111" t="str">
        <f>IF(K34="","",VLOOKUP(K34,Sheet2!$F$2:$G$22,2,FALSE))</f>
        <v/>
      </c>
      <c r="M34" s="115"/>
      <c r="N34" s="115"/>
      <c r="O34" s="115"/>
    </row>
    <row r="35" spans="1:15" ht="30" customHeight="1">
      <c r="A35" s="107"/>
      <c r="B35" s="108"/>
      <c r="C35" s="105"/>
      <c r="D35" s="109"/>
      <c r="E35" s="110" t="str">
        <f t="shared" si="0"/>
        <v/>
      </c>
      <c r="F35" s="112"/>
      <c r="G35" s="112"/>
      <c r="H35" s="113"/>
      <c r="I35" s="105"/>
      <c r="J35" s="105"/>
      <c r="K35" s="114"/>
      <c r="L35" s="111" t="str">
        <f>IF(K35="","",VLOOKUP(K35,Sheet2!$F$2:$G$22,2,FALSE))</f>
        <v/>
      </c>
      <c r="M35" s="115"/>
      <c r="N35" s="115"/>
      <c r="O35" s="115"/>
    </row>
    <row r="36" spans="1:15" ht="30" customHeight="1">
      <c r="A36" s="107"/>
      <c r="B36" s="108"/>
      <c r="C36" s="105"/>
      <c r="D36" s="109"/>
      <c r="E36" s="110" t="str">
        <f t="shared" si="0"/>
        <v/>
      </c>
      <c r="F36" s="112"/>
      <c r="G36" s="112"/>
      <c r="H36" s="113"/>
      <c r="I36" s="105"/>
      <c r="J36" s="105"/>
      <c r="K36" s="114"/>
      <c r="L36" s="111" t="str">
        <f>IF(K36="","",VLOOKUP(K36,Sheet2!$F$2:$G$22,2,FALSE))</f>
        <v/>
      </c>
      <c r="M36" s="115"/>
      <c r="N36" s="115"/>
      <c r="O36" s="115"/>
    </row>
    <row r="37" spans="1:15" ht="30" customHeight="1">
      <c r="A37" s="107"/>
      <c r="B37" s="108"/>
      <c r="C37" s="105"/>
      <c r="D37" s="109"/>
      <c r="E37" s="110" t="str">
        <f t="shared" si="0"/>
        <v/>
      </c>
      <c r="F37" s="112"/>
      <c r="G37" s="112"/>
      <c r="H37" s="113"/>
      <c r="I37" s="105"/>
      <c r="J37" s="105"/>
      <c r="K37" s="114"/>
      <c r="L37" s="111" t="str">
        <f>IF(K37="","",VLOOKUP(K37,Sheet2!$F$2:$G$22,2,FALSE))</f>
        <v/>
      </c>
      <c r="M37" s="115"/>
      <c r="N37" s="115"/>
      <c r="O37" s="115"/>
    </row>
    <row r="38" spans="1:15" ht="30" customHeight="1">
      <c r="A38" s="107"/>
      <c r="B38" s="108"/>
      <c r="C38" s="105"/>
      <c r="D38" s="109"/>
      <c r="E38" s="110" t="str">
        <f t="shared" si="0"/>
        <v/>
      </c>
      <c r="F38" s="112"/>
      <c r="G38" s="112"/>
      <c r="H38" s="113"/>
      <c r="I38" s="105"/>
      <c r="J38" s="105"/>
      <c r="K38" s="114"/>
      <c r="L38" s="111" t="str">
        <f>IF(K38="","",VLOOKUP(K38,Sheet2!$F$2:$G$22,2,FALSE))</f>
        <v/>
      </c>
      <c r="M38" s="115"/>
      <c r="N38" s="115"/>
      <c r="O38" s="115"/>
    </row>
    <row r="39" spans="1:15" ht="30" customHeight="1">
      <c r="A39" s="107"/>
      <c r="B39" s="108"/>
      <c r="C39" s="105"/>
      <c r="D39" s="109"/>
      <c r="E39" s="110" t="str">
        <f t="shared" si="0"/>
        <v/>
      </c>
      <c r="F39" s="112"/>
      <c r="G39" s="112"/>
      <c r="H39" s="113"/>
      <c r="I39" s="105"/>
      <c r="J39" s="105"/>
      <c r="K39" s="114"/>
      <c r="L39" s="111" t="str">
        <f>IF(K39="","",VLOOKUP(K39,Sheet2!$F$2:$G$22,2,FALSE))</f>
        <v/>
      </c>
      <c r="M39" s="115"/>
      <c r="N39" s="115"/>
      <c r="O39" s="115"/>
    </row>
    <row r="40" spans="1:15" ht="30" customHeight="1">
      <c r="A40" s="107"/>
      <c r="B40" s="108"/>
      <c r="C40" s="105"/>
      <c r="D40" s="109"/>
      <c r="E40" s="110" t="str">
        <f t="shared" si="0"/>
        <v/>
      </c>
      <c r="F40" s="112"/>
      <c r="G40" s="112"/>
      <c r="H40" s="113"/>
      <c r="I40" s="105"/>
      <c r="J40" s="105"/>
      <c r="K40" s="114"/>
      <c r="L40" s="111" t="str">
        <f>IF(K40="","",VLOOKUP(K40,Sheet2!$F$2:$G$22,2,FALSE))</f>
        <v/>
      </c>
      <c r="M40" s="115"/>
      <c r="N40" s="115"/>
      <c r="O40" s="115"/>
    </row>
    <row r="41" spans="1:15" ht="30" customHeight="1">
      <c r="A41" s="107"/>
      <c r="B41" s="108"/>
      <c r="C41" s="105"/>
      <c r="D41" s="109"/>
      <c r="E41" s="110" t="str">
        <f t="shared" si="0"/>
        <v/>
      </c>
      <c r="F41" s="112"/>
      <c r="G41" s="112"/>
      <c r="H41" s="113"/>
      <c r="I41" s="105"/>
      <c r="J41" s="105"/>
      <c r="K41" s="114"/>
      <c r="L41" s="111" t="str">
        <f>IF(K41="","",VLOOKUP(K41,Sheet2!$F$2:$G$22,2,FALSE))</f>
        <v/>
      </c>
      <c r="M41" s="115"/>
      <c r="N41" s="115"/>
      <c r="O41" s="115"/>
    </row>
    <row r="42" spans="1:15" ht="30" customHeight="1">
      <c r="A42" s="107"/>
      <c r="B42" s="108"/>
      <c r="C42" s="105"/>
      <c r="D42" s="109"/>
      <c r="E42" s="110" t="str">
        <f t="shared" si="0"/>
        <v/>
      </c>
      <c r="F42" s="112"/>
      <c r="G42" s="112"/>
      <c r="H42" s="113"/>
      <c r="I42" s="105"/>
      <c r="J42" s="105"/>
      <c r="K42" s="114"/>
      <c r="L42" s="111" t="str">
        <f>IF(K42="","",VLOOKUP(K42,Sheet2!$F$2:$G$22,2,FALSE))</f>
        <v/>
      </c>
      <c r="M42" s="115"/>
      <c r="N42" s="115"/>
      <c r="O42" s="115"/>
    </row>
    <row r="43" spans="1:15" ht="30" customHeight="1">
      <c r="A43" s="107"/>
      <c r="B43" s="108"/>
      <c r="C43" s="105"/>
      <c r="D43" s="109"/>
      <c r="E43" s="110" t="str">
        <f t="shared" si="0"/>
        <v/>
      </c>
      <c r="F43" s="112"/>
      <c r="G43" s="112"/>
      <c r="H43" s="113"/>
      <c r="I43" s="105"/>
      <c r="J43" s="105"/>
      <c r="K43" s="114"/>
      <c r="L43" s="111" t="str">
        <f>IF(K43="","",VLOOKUP(K43,Sheet2!$F$2:$G$22,2,FALSE))</f>
        <v/>
      </c>
      <c r="M43" s="115"/>
      <c r="N43" s="115"/>
      <c r="O43" s="115"/>
    </row>
    <row r="44" spans="1:15" ht="30" customHeight="1">
      <c r="A44" s="107"/>
      <c r="B44" s="108"/>
      <c r="C44" s="105"/>
      <c r="D44" s="109"/>
      <c r="E44" s="110" t="str">
        <f t="shared" si="0"/>
        <v/>
      </c>
      <c r="F44" s="112"/>
      <c r="G44" s="112"/>
      <c r="H44" s="113"/>
      <c r="I44" s="105"/>
      <c r="J44" s="105"/>
      <c r="K44" s="114"/>
      <c r="L44" s="111" t="str">
        <f>IF(K44="","",VLOOKUP(K44,Sheet2!$F$2:$G$22,2,FALSE))</f>
        <v/>
      </c>
      <c r="M44" s="115"/>
      <c r="N44" s="115"/>
      <c r="O44" s="115"/>
    </row>
    <row r="45" spans="1:15" ht="30" customHeight="1">
      <c r="A45" s="107"/>
      <c r="B45" s="108"/>
      <c r="C45" s="105"/>
      <c r="D45" s="109"/>
      <c r="E45" s="110" t="str">
        <f t="shared" si="0"/>
        <v/>
      </c>
      <c r="F45" s="112"/>
      <c r="G45" s="112"/>
      <c r="H45" s="113"/>
      <c r="I45" s="105"/>
      <c r="J45" s="105"/>
      <c r="K45" s="114"/>
      <c r="L45" s="111" t="str">
        <f>IF(K45="","",VLOOKUP(K45,Sheet2!$F$2:$G$22,2,FALSE))</f>
        <v/>
      </c>
      <c r="M45" s="115"/>
      <c r="N45" s="115"/>
      <c r="O45" s="115"/>
    </row>
    <row r="46" spans="1:15" ht="30" customHeight="1">
      <c r="A46" s="107"/>
      <c r="B46" s="108"/>
      <c r="C46" s="105"/>
      <c r="D46" s="109"/>
      <c r="E46" s="110" t="str">
        <f t="shared" si="0"/>
        <v/>
      </c>
      <c r="F46" s="112"/>
      <c r="G46" s="112"/>
      <c r="H46" s="113"/>
      <c r="I46" s="105"/>
      <c r="J46" s="105"/>
      <c r="K46" s="114"/>
      <c r="L46" s="111" t="str">
        <f>IF(K46="","",VLOOKUP(K46,Sheet2!$F$2:$G$22,2,FALSE))</f>
        <v/>
      </c>
      <c r="M46" s="115"/>
      <c r="N46" s="115"/>
      <c r="O46" s="115"/>
    </row>
    <row r="47" spans="1:15" ht="30" customHeight="1">
      <c r="A47" s="107"/>
      <c r="B47" s="108"/>
      <c r="C47" s="105"/>
      <c r="D47" s="109"/>
      <c r="E47" s="110" t="str">
        <f t="shared" si="0"/>
        <v/>
      </c>
      <c r="F47" s="112"/>
      <c r="G47" s="112"/>
      <c r="H47" s="113"/>
      <c r="I47" s="105"/>
      <c r="J47" s="105"/>
      <c r="K47" s="114"/>
      <c r="L47" s="111" t="str">
        <f>IF(K47="","",VLOOKUP(K47,Sheet2!$F$2:$G$22,2,FALSE))</f>
        <v/>
      </c>
      <c r="M47" s="115"/>
      <c r="N47" s="115"/>
      <c r="O47" s="115"/>
    </row>
    <row r="48" spans="1:15" ht="30" customHeight="1">
      <c r="A48" s="107"/>
      <c r="B48" s="108"/>
      <c r="C48" s="105"/>
      <c r="D48" s="109"/>
      <c r="E48" s="110" t="str">
        <f t="shared" si="0"/>
        <v/>
      </c>
      <c r="F48" s="112"/>
      <c r="G48" s="112"/>
      <c r="H48" s="113"/>
      <c r="I48" s="105"/>
      <c r="J48" s="105"/>
      <c r="K48" s="114"/>
      <c r="L48" s="111" t="str">
        <f>IF(K48="","",VLOOKUP(K48,Sheet2!$F$2:$G$22,2,FALSE))</f>
        <v/>
      </c>
      <c r="M48" s="115"/>
      <c r="N48" s="115"/>
      <c r="O48" s="115"/>
    </row>
    <row r="49" spans="1:15" ht="30" customHeight="1">
      <c r="A49" s="107"/>
      <c r="B49" s="108"/>
      <c r="C49" s="105"/>
      <c r="D49" s="109"/>
      <c r="E49" s="110" t="str">
        <f t="shared" si="0"/>
        <v/>
      </c>
      <c r="F49" s="112"/>
      <c r="G49" s="112"/>
      <c r="H49" s="113"/>
      <c r="I49" s="105"/>
      <c r="J49" s="105"/>
      <c r="K49" s="114"/>
      <c r="L49" s="111" t="str">
        <f>IF(K49="","",VLOOKUP(K49,Sheet2!$F$2:$G$22,2,FALSE))</f>
        <v/>
      </c>
      <c r="M49" s="115"/>
      <c r="N49" s="115"/>
      <c r="O49" s="115"/>
    </row>
    <row r="50" spans="1:15" ht="30" customHeight="1">
      <c r="A50" s="107"/>
      <c r="B50" s="108"/>
      <c r="C50" s="105"/>
      <c r="D50" s="109"/>
      <c r="E50" s="110" t="str">
        <f t="shared" si="0"/>
        <v/>
      </c>
      <c r="F50" s="112"/>
      <c r="G50" s="112"/>
      <c r="H50" s="113"/>
      <c r="I50" s="105"/>
      <c r="J50" s="105"/>
      <c r="K50" s="114"/>
      <c r="L50" s="111" t="str">
        <f>IF(K50="","",VLOOKUP(K50,Sheet2!$F$2:$G$22,2,FALSE))</f>
        <v/>
      </c>
      <c r="M50" s="115"/>
      <c r="N50" s="115"/>
      <c r="O50" s="115"/>
    </row>
    <row r="51" spans="1:15" ht="30" customHeight="1">
      <c r="A51" s="107"/>
      <c r="B51" s="108"/>
      <c r="C51" s="105"/>
      <c r="D51" s="109"/>
      <c r="E51" s="110" t="str">
        <f t="shared" si="0"/>
        <v/>
      </c>
      <c r="F51" s="112"/>
      <c r="G51" s="112"/>
      <c r="H51" s="113"/>
      <c r="I51" s="105"/>
      <c r="J51" s="105"/>
      <c r="K51" s="114"/>
      <c r="L51" s="111" t="str">
        <f>IF(K51="","",VLOOKUP(K51,Sheet2!$F$2:$G$22,2,FALSE))</f>
        <v/>
      </c>
      <c r="M51" s="115"/>
      <c r="N51" s="115"/>
      <c r="O51" s="115"/>
    </row>
    <row r="52" spans="1:15" ht="30" customHeight="1">
      <c r="A52" s="107"/>
      <c r="B52" s="108"/>
      <c r="C52" s="105"/>
      <c r="D52" s="109"/>
      <c r="E52" s="110" t="str">
        <f t="shared" si="0"/>
        <v/>
      </c>
      <c r="F52" s="112"/>
      <c r="G52" s="112"/>
      <c r="H52" s="113"/>
      <c r="I52" s="105"/>
      <c r="J52" s="105"/>
      <c r="K52" s="114"/>
      <c r="L52" s="111" t="str">
        <f>IF(K52="","",VLOOKUP(K52,Sheet2!$F$2:$G$22,2,FALSE))</f>
        <v/>
      </c>
      <c r="M52" s="115"/>
      <c r="N52" s="115"/>
      <c r="O52" s="115"/>
    </row>
    <row r="53" spans="1:15" ht="30" customHeight="1">
      <c r="A53" s="107"/>
      <c r="B53" s="108"/>
      <c r="C53" s="105"/>
      <c r="D53" s="109"/>
      <c r="E53" s="110" t="str">
        <f t="shared" si="0"/>
        <v/>
      </c>
      <c r="F53" s="112"/>
      <c r="G53" s="112"/>
      <c r="H53" s="113"/>
      <c r="I53" s="105"/>
      <c r="J53" s="105"/>
      <c r="K53" s="114"/>
      <c r="L53" s="111" t="str">
        <f>IF(K53="","",VLOOKUP(K53,Sheet2!$F$2:$G$22,2,FALSE))</f>
        <v/>
      </c>
      <c r="M53" s="115"/>
      <c r="N53" s="115"/>
      <c r="O53" s="115"/>
    </row>
    <row r="54" spans="1:15" ht="30" customHeight="1">
      <c r="A54" s="107"/>
      <c r="B54" s="108"/>
      <c r="C54" s="105"/>
      <c r="D54" s="109"/>
      <c r="E54" s="110" t="str">
        <f t="shared" si="0"/>
        <v/>
      </c>
      <c r="F54" s="112"/>
      <c r="G54" s="112"/>
      <c r="H54" s="113"/>
      <c r="I54" s="105"/>
      <c r="J54" s="105"/>
      <c r="K54" s="114"/>
      <c r="L54" s="111" t="str">
        <f>IF(K54="","",VLOOKUP(K54,Sheet2!$F$2:$G$22,2,FALSE))</f>
        <v/>
      </c>
      <c r="M54" s="115"/>
      <c r="N54" s="115"/>
      <c r="O54" s="115"/>
    </row>
    <row r="55" spans="1:15" ht="30" customHeight="1">
      <c r="A55" s="107"/>
      <c r="B55" s="108"/>
      <c r="C55" s="105"/>
      <c r="D55" s="109"/>
      <c r="E55" s="110" t="str">
        <f t="shared" si="0"/>
        <v/>
      </c>
      <c r="F55" s="112"/>
      <c r="G55" s="112"/>
      <c r="H55" s="113"/>
      <c r="I55" s="105"/>
      <c r="J55" s="105"/>
      <c r="K55" s="114"/>
      <c r="L55" s="111" t="str">
        <f>IF(K55="","",VLOOKUP(K55,Sheet2!$F$2:$G$22,2,FALSE))</f>
        <v/>
      </c>
      <c r="M55" s="115"/>
      <c r="N55" s="115"/>
      <c r="O55" s="115"/>
    </row>
    <row r="56" spans="1:15" ht="30" customHeight="1">
      <c r="A56" s="107"/>
      <c r="B56" s="108"/>
      <c r="C56" s="105"/>
      <c r="D56" s="109"/>
      <c r="E56" s="110" t="str">
        <f t="shared" si="0"/>
        <v/>
      </c>
      <c r="F56" s="112"/>
      <c r="G56" s="112"/>
      <c r="H56" s="113"/>
      <c r="I56" s="105"/>
      <c r="J56" s="105"/>
      <c r="K56" s="114"/>
      <c r="L56" s="111" t="str">
        <f>IF(K56="","",VLOOKUP(K56,Sheet2!$F$2:$G$22,2,FALSE))</f>
        <v/>
      </c>
      <c r="M56" s="115"/>
      <c r="N56" s="115"/>
      <c r="O56" s="115"/>
    </row>
    <row r="57" spans="1:15" ht="30" customHeight="1">
      <c r="A57" s="107"/>
      <c r="B57" s="108"/>
      <c r="C57" s="105"/>
      <c r="D57" s="109"/>
      <c r="E57" s="110" t="str">
        <f t="shared" si="0"/>
        <v/>
      </c>
      <c r="F57" s="112"/>
      <c r="G57" s="112"/>
      <c r="H57" s="113"/>
      <c r="I57" s="105"/>
      <c r="J57" s="105"/>
      <c r="K57" s="114"/>
      <c r="L57" s="111" t="str">
        <f>IF(K57="","",VLOOKUP(K57,Sheet2!$F$2:$G$22,2,FALSE))</f>
        <v/>
      </c>
      <c r="M57" s="115"/>
      <c r="N57" s="115"/>
      <c r="O57" s="115"/>
    </row>
    <row r="58" spans="1:15" ht="30" customHeight="1">
      <c r="A58" s="107"/>
      <c r="B58" s="108"/>
      <c r="C58" s="105"/>
      <c r="D58" s="109"/>
      <c r="E58" s="110" t="str">
        <f t="shared" si="0"/>
        <v/>
      </c>
      <c r="F58" s="112"/>
      <c r="G58" s="112"/>
      <c r="H58" s="113"/>
      <c r="I58" s="105"/>
      <c r="J58" s="105"/>
      <c r="K58" s="114"/>
      <c r="L58" s="111" t="str">
        <f>IF(K58="","",VLOOKUP(K58,Sheet2!$F$2:$G$22,2,FALSE))</f>
        <v/>
      </c>
      <c r="M58" s="115"/>
      <c r="N58" s="115"/>
      <c r="O58" s="115"/>
    </row>
    <row r="59" spans="1:15" ht="30" customHeight="1">
      <c r="A59" s="107"/>
      <c r="B59" s="108"/>
      <c r="C59" s="105"/>
      <c r="D59" s="109"/>
      <c r="E59" s="110" t="str">
        <f t="shared" si="0"/>
        <v/>
      </c>
      <c r="F59" s="112"/>
      <c r="G59" s="112"/>
      <c r="H59" s="113"/>
      <c r="I59" s="105"/>
      <c r="J59" s="105"/>
      <c r="K59" s="114"/>
      <c r="L59" s="111" t="str">
        <f>IF(K59="","",VLOOKUP(K59,Sheet2!$F$2:$G$22,2,FALSE))</f>
        <v/>
      </c>
      <c r="M59" s="115"/>
      <c r="N59" s="115"/>
      <c r="O59" s="115"/>
    </row>
    <row r="60" spans="1:15" ht="30" customHeight="1">
      <c r="A60" s="107"/>
      <c r="B60" s="108"/>
      <c r="C60" s="105"/>
      <c r="D60" s="109"/>
      <c r="E60" s="110" t="str">
        <f t="shared" si="0"/>
        <v/>
      </c>
      <c r="F60" s="112"/>
      <c r="G60" s="112"/>
      <c r="H60" s="113"/>
      <c r="I60" s="105"/>
      <c r="J60" s="105"/>
      <c r="K60" s="114"/>
      <c r="L60" s="111" t="str">
        <f>IF(K60="","",VLOOKUP(K60,Sheet2!$F$2:$G$22,2,FALSE))</f>
        <v/>
      </c>
      <c r="M60" s="115"/>
      <c r="N60" s="115"/>
      <c r="O60" s="115"/>
    </row>
    <row r="61" spans="1:15" ht="30" customHeight="1">
      <c r="A61" s="107"/>
      <c r="B61" s="108"/>
      <c r="C61" s="105"/>
      <c r="D61" s="109"/>
      <c r="E61" s="110" t="str">
        <f t="shared" si="0"/>
        <v/>
      </c>
      <c r="F61" s="112"/>
      <c r="G61" s="112"/>
      <c r="H61" s="113"/>
      <c r="I61" s="105"/>
      <c r="J61" s="105"/>
      <c r="K61" s="114"/>
      <c r="L61" s="111" t="str">
        <f>IF(K61="","",VLOOKUP(K61,Sheet2!$F$2:$G$22,2,FALSE))</f>
        <v/>
      </c>
      <c r="M61" s="115"/>
      <c r="N61" s="115"/>
      <c r="O61" s="115"/>
    </row>
    <row r="62" spans="1:15" ht="30" customHeight="1">
      <c r="A62" s="107"/>
      <c r="B62" s="108"/>
      <c r="C62" s="105"/>
      <c r="D62" s="109"/>
      <c r="E62" s="110" t="str">
        <f t="shared" si="0"/>
        <v/>
      </c>
      <c r="F62" s="112"/>
      <c r="G62" s="112"/>
      <c r="H62" s="113"/>
      <c r="I62" s="105"/>
      <c r="J62" s="105"/>
      <c r="K62" s="114"/>
      <c r="L62" s="111" t="str">
        <f>IF(K62="","",VLOOKUP(K62,Sheet2!$F$2:$G$22,2,FALSE))</f>
        <v/>
      </c>
      <c r="M62" s="115"/>
      <c r="N62" s="115"/>
      <c r="O62" s="115"/>
    </row>
    <row r="63" spans="1:15" ht="21.6" customHeight="1"/>
    <row r="64" spans="1:15" ht="21.6" customHeight="1">
      <c r="D64" s="26" t="s">
        <v>59</v>
      </c>
      <c r="F64" s="20">
        <f>SUM(F3:F63)</f>
        <v>0</v>
      </c>
      <c r="G64" s="20">
        <f>SUM(G3:G63)</f>
        <v>0</v>
      </c>
      <c r="K64" s="20">
        <f>SUM(F64:G64)</f>
        <v>0</v>
      </c>
    </row>
    <row r="65" spans="6:11" ht="21.6" customHeight="1">
      <c r="F65" s="29" t="s">
        <v>185</v>
      </c>
      <c r="G65" s="29" t="s">
        <v>186</v>
      </c>
      <c r="H65" s="28"/>
      <c r="K65" s="30" t="s">
        <v>70</v>
      </c>
    </row>
  </sheetData>
  <sheetProtection sheet="1" objects="1" scenarios="1"/>
  <phoneticPr fontId="1"/>
  <dataValidations disablePrompts="1" count="3">
    <dataValidation type="list" allowBlank="1" showInputMessage="1" showErrorMessage="1" sqref="I3:I62" xr:uid="{83D29825-9898-4744-86AB-43D2CD5E5BE3}">
      <formula1>gakkou</formula1>
    </dataValidation>
    <dataValidation type="date" allowBlank="1" showInputMessage="1" showErrorMessage="1" errorTitle="日付形式で入力" error="日付以外のデータが入力されました。日付形式で入力してください。" sqref="D3:D62" xr:uid="{78642199-B35B-4E6A-B8CD-76C3C6603792}">
      <formula1>36617</formula1>
      <formula2>73140</formula2>
    </dataValidation>
    <dataValidation type="list" allowBlank="1" showInputMessage="1" showErrorMessage="1" sqref="B1" xr:uid="{E1BA3C70-CE00-49BE-A0E7-2803CB05A046}">
      <formula1>nendo</formula1>
    </dataValidation>
  </dataValidations>
  <pageMargins left="0.51181102362204722" right="0.51181102362204722" top="0.74803149606299213" bottom="0.74803149606299213" header="0.31496062992125984" footer="0.31496062992125984"/>
  <drawing r:id="rId1"/>
  <extLst>
    <ext xmlns:x14="http://schemas.microsoft.com/office/spreadsheetml/2009/9/main" uri="{CCE6A557-97BC-4b89-ADB6-D9C93CAAB3DF}">
      <x14:dataValidations xmlns:xm="http://schemas.microsoft.com/office/excel/2006/main" disablePrompts="1" count="6">
        <x14:dataValidation type="list" allowBlank="1" showInputMessage="1" showErrorMessage="1" xr:uid="{A3A5F436-AA7C-4852-A3FB-D00B372015EF}">
          <x14:formula1>
            <xm:f>Sheet2!$F$2:$F$22</xm:f>
          </x14:formula1>
          <xm:sqref>K3:K62</xm:sqref>
        </x14:dataValidation>
        <x14:dataValidation type="list" allowBlank="1" showInputMessage="1" showErrorMessage="1" xr:uid="{75B57D72-C599-4C14-9721-AB289D410E2F}">
          <x14:formula1>
            <xm:f>Sheet2!$C$2:$C$5</xm:f>
          </x14:formula1>
          <xm:sqref>G3:G62</xm:sqref>
        </x14:dataValidation>
        <x14:dataValidation type="list" allowBlank="1" showInputMessage="1" showErrorMessage="1" xr:uid="{525E343F-FAC8-466E-A253-19A3D75695E0}">
          <x14:formula1>
            <xm:f>Sheet2!$A$2:$A$3</xm:f>
          </x14:formula1>
          <xm:sqref>C3:C62</xm:sqref>
        </x14:dataValidation>
        <x14:dataValidation type="list" allowBlank="1" showInputMessage="1" showErrorMessage="1" xr:uid="{5407C37A-C0CF-46ED-A146-092654B64DA6}">
          <x14:formula1>
            <xm:f>Sheet2!$B$2:$B$5</xm:f>
          </x14:formula1>
          <xm:sqref>F3:F62</xm:sqref>
        </x14:dataValidation>
        <x14:dataValidation type="list" allowBlank="1" showInputMessage="1" showErrorMessage="1" xr:uid="{B7223D25-D83B-44DB-AB32-79FEDF77A939}">
          <x14:formula1>
            <xm:f>Sheet2!$D$2:$D$5</xm:f>
          </x14:formula1>
          <xm:sqref>H3:H62</xm:sqref>
        </x14:dataValidation>
        <x14:dataValidation type="list" allowBlank="1" showInputMessage="1" showErrorMessage="1" xr:uid="{E95A24DC-764A-4FD7-8957-8606D528CD73}">
          <x14:formula1>
            <xm:f>Sheet2!$E$2:$E$10</xm:f>
          </x14:formula1>
          <xm:sqref>J3:J62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5"/>
  <sheetViews>
    <sheetView workbookViewId="0">
      <selection activeCell="I14" sqref="I14"/>
    </sheetView>
  </sheetViews>
  <sheetFormatPr defaultRowHeight="18"/>
  <cols>
    <col min="2" max="4" width="9" style="1"/>
    <col min="5" max="5" width="8.19921875" customWidth="1"/>
    <col min="6" max="7" width="15.09765625" customWidth="1"/>
    <col min="8" max="8" width="8.796875" style="4"/>
  </cols>
  <sheetData>
    <row r="1" spans="1:9" s="4" customFormat="1">
      <c r="A1" s="2" t="s">
        <v>2</v>
      </c>
      <c r="B1" s="2" t="s">
        <v>4</v>
      </c>
      <c r="C1" s="3" t="s">
        <v>5</v>
      </c>
      <c r="D1" s="2" t="s">
        <v>56</v>
      </c>
      <c r="E1" s="2" t="s">
        <v>71</v>
      </c>
      <c r="F1" s="2" t="s">
        <v>11</v>
      </c>
      <c r="G1" s="2" t="s">
        <v>12</v>
      </c>
      <c r="H1" s="12" t="s">
        <v>183</v>
      </c>
      <c r="I1" s="2" t="s">
        <v>184</v>
      </c>
    </row>
    <row r="2" spans="1:9">
      <c r="A2" t="s">
        <v>7</v>
      </c>
      <c r="B2" s="1">
        <v>1200</v>
      </c>
      <c r="C2" s="1">
        <v>800</v>
      </c>
      <c r="D2" s="1" t="s">
        <v>81</v>
      </c>
      <c r="E2" t="s">
        <v>87</v>
      </c>
      <c r="F2" t="s">
        <v>15</v>
      </c>
      <c r="G2" t="s">
        <v>34</v>
      </c>
      <c r="H2" s="10">
        <v>2026</v>
      </c>
      <c r="I2" s="10" t="s">
        <v>179</v>
      </c>
    </row>
    <row r="3" spans="1:9">
      <c r="A3" t="s">
        <v>8</v>
      </c>
      <c r="B3" s="1">
        <v>2400</v>
      </c>
      <c r="C3" s="1">
        <v>1850</v>
      </c>
      <c r="D3" s="1" t="s">
        <v>82</v>
      </c>
      <c r="E3" t="s">
        <v>86</v>
      </c>
      <c r="F3" t="s">
        <v>29</v>
      </c>
      <c r="G3" t="s">
        <v>35</v>
      </c>
      <c r="H3" s="10">
        <v>2027</v>
      </c>
      <c r="I3" s="10" t="s">
        <v>180</v>
      </c>
    </row>
    <row r="4" spans="1:9">
      <c r="B4" s="1">
        <v>600</v>
      </c>
      <c r="C4" s="1">
        <v>1200</v>
      </c>
      <c r="D4" s="1" t="s">
        <v>83</v>
      </c>
      <c r="E4" t="s">
        <v>85</v>
      </c>
      <c r="F4" t="s">
        <v>23</v>
      </c>
      <c r="G4" t="s">
        <v>36</v>
      </c>
      <c r="H4" s="10">
        <v>2028</v>
      </c>
      <c r="I4" s="10" t="s">
        <v>181</v>
      </c>
    </row>
    <row r="5" spans="1:9">
      <c r="B5" s="1">
        <v>0</v>
      </c>
      <c r="C5" s="1">
        <v>0</v>
      </c>
      <c r="D5" s="1" t="s">
        <v>84</v>
      </c>
      <c r="E5" t="s">
        <v>88</v>
      </c>
      <c r="F5" t="s">
        <v>14</v>
      </c>
      <c r="G5" t="s">
        <v>37</v>
      </c>
      <c r="H5" s="10">
        <v>2029</v>
      </c>
    </row>
    <row r="6" spans="1:9">
      <c r="E6" t="s">
        <v>89</v>
      </c>
      <c r="F6" t="s">
        <v>21</v>
      </c>
      <c r="G6" t="s">
        <v>38</v>
      </c>
      <c r="H6" s="10">
        <v>2030</v>
      </c>
    </row>
    <row r="7" spans="1:9">
      <c r="E7" t="s">
        <v>90</v>
      </c>
      <c r="F7" t="s">
        <v>16</v>
      </c>
      <c r="G7" t="s">
        <v>39</v>
      </c>
      <c r="H7" s="10">
        <v>2031</v>
      </c>
    </row>
    <row r="8" spans="1:9">
      <c r="E8" t="s">
        <v>91</v>
      </c>
      <c r="F8" t="s">
        <v>18</v>
      </c>
      <c r="G8" t="s">
        <v>40</v>
      </c>
      <c r="H8" s="10">
        <v>2032</v>
      </c>
    </row>
    <row r="9" spans="1:9">
      <c r="E9" t="s">
        <v>92</v>
      </c>
      <c r="F9" t="s">
        <v>20</v>
      </c>
      <c r="G9" t="s">
        <v>41</v>
      </c>
      <c r="H9" s="10">
        <v>2033</v>
      </c>
    </row>
    <row r="10" spans="1:9">
      <c r="E10" t="s">
        <v>93</v>
      </c>
      <c r="F10" t="s">
        <v>22</v>
      </c>
      <c r="G10" t="s">
        <v>42</v>
      </c>
      <c r="H10" s="10">
        <v>2034</v>
      </c>
    </row>
    <row r="11" spans="1:9">
      <c r="F11" t="s">
        <v>30</v>
      </c>
      <c r="G11" t="s">
        <v>43</v>
      </c>
      <c r="H11" s="10">
        <v>2035</v>
      </c>
    </row>
    <row r="12" spans="1:9">
      <c r="F12" t="s">
        <v>32</v>
      </c>
      <c r="G12" t="s">
        <v>44</v>
      </c>
      <c r="H12" s="10">
        <v>2036</v>
      </c>
    </row>
    <row r="13" spans="1:9">
      <c r="F13" t="s">
        <v>25</v>
      </c>
      <c r="G13" t="s">
        <v>45</v>
      </c>
      <c r="H13" s="10">
        <v>2037</v>
      </c>
    </row>
    <row r="14" spans="1:9">
      <c r="F14" t="s">
        <v>13</v>
      </c>
      <c r="G14" t="s">
        <v>46</v>
      </c>
      <c r="H14" s="10">
        <v>2038</v>
      </c>
    </row>
    <row r="15" spans="1:9">
      <c r="F15" t="s">
        <v>31</v>
      </c>
      <c r="G15" t="s">
        <v>47</v>
      </c>
      <c r="H15" s="10">
        <v>2039</v>
      </c>
    </row>
    <row r="16" spans="1:9">
      <c r="F16" t="s">
        <v>24</v>
      </c>
      <c r="G16" t="s">
        <v>48</v>
      </c>
      <c r="H16" s="10">
        <v>2040</v>
      </c>
    </row>
    <row r="17" spans="6:8">
      <c r="F17" t="s">
        <v>19</v>
      </c>
      <c r="G17" t="s">
        <v>49</v>
      </c>
      <c r="H17" s="10">
        <v>2041</v>
      </c>
    </row>
    <row r="18" spans="6:8">
      <c r="F18" t="s">
        <v>28</v>
      </c>
      <c r="G18" t="s">
        <v>50</v>
      </c>
      <c r="H18" s="10">
        <v>2042</v>
      </c>
    </row>
    <row r="19" spans="6:8">
      <c r="F19" t="s">
        <v>26</v>
      </c>
      <c r="G19" t="s">
        <v>51</v>
      </c>
      <c r="H19" s="10">
        <v>2043</v>
      </c>
    </row>
    <row r="20" spans="6:8">
      <c r="F20" t="s">
        <v>27</v>
      </c>
      <c r="G20" t="s">
        <v>52</v>
      </c>
      <c r="H20" s="10">
        <v>2044</v>
      </c>
    </row>
    <row r="21" spans="6:8">
      <c r="F21" t="s">
        <v>17</v>
      </c>
      <c r="G21" t="s">
        <v>53</v>
      </c>
      <c r="H21" s="10">
        <v>2045</v>
      </c>
    </row>
    <row r="22" spans="6:8">
      <c r="F22" t="s">
        <v>54</v>
      </c>
      <c r="G22" t="s">
        <v>55</v>
      </c>
      <c r="H22" s="10">
        <v>2046</v>
      </c>
    </row>
    <row r="23" spans="6:8">
      <c r="H23" s="10">
        <v>2047</v>
      </c>
    </row>
    <row r="24" spans="6:8">
      <c r="H24" s="10">
        <v>2048</v>
      </c>
    </row>
    <row r="25" spans="6:8">
      <c r="H25" s="10">
        <v>2049</v>
      </c>
    </row>
  </sheetData>
  <sortState xmlns:xlrd2="http://schemas.microsoft.com/office/spreadsheetml/2017/richdata2" ref="F2:G19">
    <sortCondition ref="F2:F19"/>
  </sortState>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登録申請書 </vt:lpstr>
      <vt:lpstr>登録申請書  (記入例)</vt:lpstr>
      <vt:lpstr>名簿</vt:lpstr>
      <vt:lpstr>名簿（記入例）</vt:lpstr>
      <vt:lpstr>4月以降中途申込</vt:lpstr>
      <vt:lpstr>Sheet2</vt:lpstr>
      <vt:lpstr>gakkou</vt:lpstr>
      <vt:lpstr>nendo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みたけスポーツ文化倶楽部</dc:creator>
  <cp:lastModifiedBy>渡邉 和則</cp:lastModifiedBy>
  <cp:lastPrinted>2025-01-22T01:49:17Z</cp:lastPrinted>
  <dcterms:created xsi:type="dcterms:W3CDTF">2019-02-23T01:10:39Z</dcterms:created>
  <dcterms:modified xsi:type="dcterms:W3CDTF">2026-03-03T02:52:40Z</dcterms:modified>
</cp:coreProperties>
</file>