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90\Downloads\"/>
    </mc:Choice>
  </mc:AlternateContent>
  <xr:revisionPtr revIDLastSave="0" documentId="13_ncr:1_{B07AEF9C-261D-4F23-AF75-B3123F89F63D}" xr6:coauthVersionLast="45" xr6:coauthVersionMax="45" xr10:uidLastSave="{00000000-0000-0000-0000-000000000000}"/>
  <bookViews>
    <workbookView xWindow="28680" yWindow="-1620" windowWidth="29040" windowHeight="15840" xr2:uid="{00000000-000D-0000-FFFF-FFFF00000000}"/>
  </bookViews>
  <sheets>
    <sheet name="Sheet1" sheetId="1" r:id="rId1"/>
  </sheets>
  <definedNames>
    <definedName name="_xlnm.Print_Area" localSheetId="0">Sheet1!$A$1:$AD$76</definedName>
    <definedName name="_xlnm.Print_Titles" localSheetId="0">Sheet1!$1:$5</definedName>
  </definedNames>
  <calcPr calcId="18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74" i="1" l="1"/>
  <c r="AE73" i="1"/>
  <c r="P73" i="1"/>
  <c r="P72" i="1" l="1"/>
  <c r="AE72" i="1" s="1"/>
  <c r="AE70" i="1" l="1"/>
  <c r="AE71" i="1"/>
  <c r="P68" i="1"/>
  <c r="AE68" i="1"/>
  <c r="AE69" i="1"/>
  <c r="P67" i="1"/>
  <c r="AE67" i="1" s="1"/>
  <c r="P66" i="1"/>
  <c r="AE65" i="1"/>
  <c r="AE63" i="1"/>
  <c r="AE64" i="1"/>
  <c r="AE61" i="1"/>
  <c r="AE62" i="1"/>
  <c r="AE60" i="1"/>
  <c r="AE59" i="1"/>
  <c r="AE57" i="1"/>
  <c r="AE58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66" i="1"/>
</calcChain>
</file>

<file path=xl/sharedStrings.xml><?xml version="1.0" encoding="utf-8"?>
<sst xmlns="http://schemas.openxmlformats.org/spreadsheetml/2006/main" count="394" uniqueCount="111">
  <si>
    <t>財政</t>
  </si>
  <si>
    <t>28-1 歳入決算状況の推移</t>
  </si>
  <si>
    <t>単位：万円</t>
  </si>
  <si>
    <t>地方譲与税</t>
  </si>
  <si>
    <t>地方消費税</t>
  </si>
  <si>
    <t>地方交付税</t>
  </si>
  <si>
    <t>寄付金</t>
  </si>
  <si>
    <t>繰入金</t>
  </si>
  <si>
    <t>繰越金</t>
  </si>
  <si>
    <t>諸収入</t>
  </si>
  <si>
    <t>歳入合計</t>
  </si>
  <si>
    <t>交付金</t>
  </si>
  <si>
    <t>S.30</t>
  </si>
  <si>
    <t>S.31</t>
  </si>
  <si>
    <t>S.32</t>
  </si>
  <si>
    <t>S.33</t>
  </si>
  <si>
    <t>S.34</t>
  </si>
  <si>
    <t>S.35</t>
  </si>
  <si>
    <t>S.36</t>
  </si>
  <si>
    <t>S.37</t>
  </si>
  <si>
    <t>S.38</t>
  </si>
  <si>
    <t>S.39</t>
  </si>
  <si>
    <t>S.40</t>
  </si>
  <si>
    <t>S.41</t>
  </si>
  <si>
    <t>S.42</t>
  </si>
  <si>
    <t>S.43</t>
  </si>
  <si>
    <t>S.44</t>
  </si>
  <si>
    <t>S.45</t>
  </si>
  <si>
    <t>S.46</t>
  </si>
  <si>
    <t>S.47</t>
  </si>
  <si>
    <t>S.48</t>
  </si>
  <si>
    <t>S.49</t>
  </si>
  <si>
    <t>S.50</t>
  </si>
  <si>
    <t>-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</si>
  <si>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</si>
  <si>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</si>
  <si>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</si>
  <si>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</si>
  <si>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</si>
  <si>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</si>
  <si>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</si>
  <si>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</si>
  <si>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</si>
  <si>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</si>
  <si>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</si>
  <si>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</si>
  <si>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</si>
  <si>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</si>
  <si>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</si>
  <si>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</si>
  <si>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</si>
  <si>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</si>
  <si>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</si>
  <si>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</si>
  <si>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</si>
  <si>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</si>
  <si>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</si>
  <si>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</si>
  <si>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</si>
  <si>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</si>
  <si>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</si>
  <si>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</si>
  <si>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</si>
  <si>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娯楽施設利用税交付金</t>
    <phoneticPr fontId="3"/>
  </si>
  <si>
    <t>町　税</t>
    <phoneticPr fontId="3"/>
  </si>
  <si>
    <t>町　債</t>
    <phoneticPr fontId="3"/>
  </si>
  <si>
    <t>特別
交付税</t>
    <phoneticPr fontId="3"/>
  </si>
  <si>
    <t>普通
交付税</t>
    <phoneticPr fontId="3"/>
  </si>
  <si>
    <t>特別
交付金</t>
    <phoneticPr fontId="3"/>
  </si>
  <si>
    <t>自動車重量譲与税</t>
    <phoneticPr fontId="3"/>
  </si>
  <si>
    <t>利子割交付金</t>
    <phoneticPr fontId="3"/>
  </si>
  <si>
    <t>ゴルフ場利用税</t>
    <phoneticPr fontId="3"/>
  </si>
  <si>
    <t>特別地方消費税</t>
    <phoneticPr fontId="3"/>
  </si>
  <si>
    <t>自動車取得税交付金</t>
    <phoneticPr fontId="3"/>
  </si>
  <si>
    <t>地方特例交付金</t>
    <phoneticPr fontId="3"/>
  </si>
  <si>
    <t>交通安全対策</t>
    <phoneticPr fontId="3"/>
  </si>
  <si>
    <t>分担金及負担金</t>
    <phoneticPr fontId="3"/>
  </si>
  <si>
    <t>使用料及手数料</t>
    <phoneticPr fontId="3"/>
  </si>
  <si>
    <t>国庫支出金</t>
    <phoneticPr fontId="3"/>
  </si>
  <si>
    <t>県支出金</t>
    <phoneticPr fontId="3"/>
  </si>
  <si>
    <t>財産収入</t>
    <phoneticPr fontId="3"/>
  </si>
  <si>
    <t>-</t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</si>
  <si>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</si>
  <si>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3"/>
  </si>
  <si>
    <t>区　分</t>
    <phoneticPr fontId="3"/>
  </si>
  <si>
    <t>H.17</t>
    <phoneticPr fontId="3"/>
  </si>
  <si>
    <t>H.18</t>
  </si>
  <si>
    <t>H.19</t>
    <phoneticPr fontId="3"/>
  </si>
  <si>
    <t>H.20</t>
  </si>
  <si>
    <t>H.21</t>
    <phoneticPr fontId="3"/>
  </si>
  <si>
    <t>-</t>
    <phoneticPr fontId="3"/>
  </si>
  <si>
    <t>H.22</t>
  </si>
  <si>
    <t>H.23</t>
    <phoneticPr fontId="3"/>
  </si>
  <si>
    <t>-</t>
    <phoneticPr fontId="3"/>
  </si>
  <si>
    <t>H.24</t>
    <phoneticPr fontId="3"/>
  </si>
  <si>
    <t>H.25</t>
    <phoneticPr fontId="3"/>
  </si>
  <si>
    <t>H.26</t>
  </si>
  <si>
    <t>H.27</t>
  </si>
  <si>
    <t>H.28</t>
  </si>
  <si>
    <t>H.29</t>
    <phoneticPr fontId="3"/>
  </si>
  <si>
    <t>H.30</t>
    <phoneticPr fontId="3"/>
  </si>
  <si>
    <t>※　表示単位未満四捨五入のため、合計と内訳の計が一致しない場合がある。</t>
    <rPh sb="2" eb="4">
      <t>ヒョウジ</t>
    </rPh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ウチワケ</t>
    </rPh>
    <rPh sb="22" eb="23">
      <t>ケイ</t>
    </rPh>
    <rPh sb="24" eb="26">
      <t>イッチ</t>
    </rPh>
    <rPh sb="29" eb="31">
      <t>バアイ</t>
    </rPh>
    <phoneticPr fontId="3"/>
  </si>
  <si>
    <t>Ｒ.1</t>
    <phoneticPr fontId="3"/>
  </si>
  <si>
    <t>Ｒ.2</t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</si>
  <si>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</si>
  <si>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Ｒ.3</t>
    <phoneticPr fontId="3"/>
  </si>
  <si>
    <t>Ｒ.4</t>
    <phoneticPr fontId="3"/>
  </si>
  <si>
    <t>-</t>
    <phoneticPr fontId="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</si>
  <si>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</si>
  <si>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資料：総務課</t>
    <rPh sb="5" eb="6">
      <t>カ</t>
    </rPh>
    <phoneticPr fontId="3"/>
  </si>
  <si>
    <t>Ｒ.5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</si>
</sst>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8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87">
    <xf numFmtId="0" fontId="0" fillId="0" borderId="0" xfId="0">
      <alignment vertical="center"/>
    </xf>
    <xf numFmtId="0" fontId="4" fillId="0" borderId="0" xfId="2" applyNumberFormat="1" applyFont="1" applyAlignment="1"/>
    <xf numFmtId="38" fontId="4" fillId="0" borderId="0" xfId="1" applyFont="1" applyAlignment="1"/>
    <xf numFmtId="0" fontId="5" fillId="0" borderId="0" xfId="2" applyNumberFormat="1" applyFont="1" applyAlignment="1"/>
    <xf numFmtId="0" fontId="4" fillId="0" borderId="0" xfId="2" applyNumberFormat="1" applyFont="1" applyAlignment="1">
      <alignment horizontal="right"/>
    </xf>
    <xf numFmtId="0" fontId="4" fillId="0" borderId="1" xfId="2" applyNumberFormat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 wrapText="1"/>
    </xf>
    <xf numFmtId="0" fontId="4" fillId="0" borderId="2" xfId="2" applyNumberFormat="1" applyFont="1" applyBorder="1" applyAlignment="1">
      <alignment horizontal="center" vertical="center" wrapText="1"/>
    </xf>
    <xf numFmtId="0" fontId="4" fillId="0" borderId="3" xfId="2" applyNumberFormat="1" applyFont="1" applyBorder="1" applyAlignment="1">
      <alignment horizontal="center" vertical="center" wrapText="1"/>
    </xf>
    <xf numFmtId="0" fontId="4" fillId="0" borderId="4" xfId="2" applyNumberFormat="1" applyFont="1" applyBorder="1" applyAlignment="1">
      <alignment horizontal="centerContinuous" vertical="center" wrapText="1"/>
    </xf>
    <xf numFmtId="0" fontId="4" fillId="0" borderId="3" xfId="2" applyNumberFormat="1" applyFont="1" applyBorder="1" applyAlignment="1">
      <alignment horizontal="centerContinuous" vertical="center" wrapText="1"/>
    </xf>
    <xf numFmtId="0" fontId="4" fillId="0" borderId="5" xfId="2" applyNumberFormat="1" applyFont="1" applyBorder="1" applyAlignment="1">
      <alignment horizontal="centerContinuous" vertical="center" wrapText="1"/>
    </xf>
    <xf numFmtId="0" fontId="4" fillId="0" borderId="6" xfId="2" applyNumberFormat="1" applyFont="1" applyBorder="1" applyAlignment="1">
      <alignment horizontal="center" vertical="center" wrapText="1"/>
    </xf>
    <xf numFmtId="0" fontId="5" fillId="0" borderId="0" xfId="2" applyNumberFormat="1" applyFont="1" applyBorder="1" applyAlignment="1">
      <alignment vertical="center" wrapText="1"/>
    </xf>
    <xf numFmtId="0" fontId="4" fillId="0" borderId="0" xfId="2" applyNumberFormat="1" applyFont="1" applyAlignment="1">
      <alignment vertical="center" wrapText="1"/>
    </xf>
    <xf numFmtId="0" fontId="4" fillId="0" borderId="7" xfId="2" applyNumberFormat="1" applyFont="1" applyBorder="1" applyAlignment="1">
      <alignment horizontal="center" vertical="center" wrapText="1"/>
    </xf>
    <xf numFmtId="38" fontId="4" fillId="0" borderId="8" xfId="1" applyFont="1" applyBorder="1" applyAlignment="1">
      <alignment horizontal="center" vertical="center" wrapText="1"/>
    </xf>
    <xf numFmtId="0" fontId="4" fillId="0" borderId="8" xfId="2" applyNumberFormat="1" applyFont="1" applyBorder="1" applyAlignment="1">
      <alignment horizontal="center" vertical="center" wrapText="1"/>
    </xf>
    <xf numFmtId="0" fontId="4" fillId="0" borderId="9" xfId="2" applyNumberFormat="1" applyFont="1" applyBorder="1" applyAlignment="1">
      <alignment horizontal="center" vertical="center" wrapText="1"/>
    </xf>
    <xf numFmtId="0" fontId="4" fillId="0" borderId="10" xfId="2" applyNumberFormat="1" applyFont="1" applyBorder="1" applyAlignment="1">
      <alignment horizontal="center" vertical="center" wrapText="1"/>
    </xf>
    <xf numFmtId="0" fontId="4" fillId="0" borderId="11" xfId="2" applyNumberFormat="1" applyFont="1" applyBorder="1" applyAlignment="1">
      <alignment horizontal="center" vertical="center" wrapText="1"/>
    </xf>
    <xf numFmtId="0" fontId="4" fillId="0" borderId="0" xfId="2" applyNumberFormat="1" applyFont="1" applyBorder="1" applyAlignment="1">
      <alignment horizontal="center" vertical="center" wrapText="1"/>
    </xf>
    <xf numFmtId="0" fontId="4" fillId="0" borderId="12" xfId="2" applyNumberFormat="1" applyFont="1" applyBorder="1" applyAlignment="1">
      <alignment horizontal="center" vertical="center" wrapText="1"/>
    </xf>
    <xf numFmtId="0" fontId="5" fillId="0" borderId="0" xfId="2" applyNumberFormat="1" applyFont="1" applyBorder="1" applyAlignment="1">
      <alignment horizontal="center" vertical="center" wrapText="1"/>
    </xf>
    <xf numFmtId="0" fontId="4" fillId="0" borderId="0" xfId="2" applyNumberFormat="1" applyFont="1" applyAlignment="1">
      <alignment horizontal="center" vertical="center" wrapText="1"/>
    </xf>
    <xf numFmtId="0" fontId="4" fillId="0" borderId="13" xfId="2" applyNumberFormat="1" applyFont="1" applyBorder="1" applyAlignment="1">
      <alignment vertical="center"/>
    </xf>
    <xf numFmtId="38" fontId="4" fillId="0" borderId="14" xfId="1" applyFont="1" applyBorder="1" applyAlignment="1">
      <alignment horizontal="right" vertical="center"/>
    </xf>
    <xf numFmtId="3" fontId="4" fillId="0" borderId="14" xfId="2" applyNumberFormat="1" applyFont="1" applyBorder="1" applyAlignment="1">
      <alignment horizontal="right" vertical="center"/>
    </xf>
    <xf numFmtId="3" fontId="4" fillId="0" borderId="15" xfId="2" applyNumberFormat="1" applyFont="1" applyBorder="1" applyAlignment="1">
      <alignment horizontal="right" vertical="center"/>
    </xf>
    <xf numFmtId="3" fontId="4" fillId="0" borderId="16" xfId="2" applyNumberFormat="1" applyFont="1" applyBorder="1" applyAlignment="1">
      <alignment horizontal="right" vertical="center"/>
    </xf>
    <xf numFmtId="3" fontId="4" fillId="0" borderId="17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horizontal="right" vertical="center"/>
    </xf>
    <xf numFmtId="3" fontId="5" fillId="0" borderId="0" xfId="2" applyNumberFormat="1" applyFont="1" applyBorder="1" applyAlignment="1">
      <alignment vertical="center"/>
    </xf>
    <xf numFmtId="0" fontId="4" fillId="0" borderId="0" xfId="2" applyNumberFormat="1" applyFont="1" applyAlignment="1">
      <alignment vertical="center"/>
    </xf>
    <xf numFmtId="0" fontId="4" fillId="0" borderId="19" xfId="2" applyNumberFormat="1" applyFont="1" applyBorder="1" applyAlignment="1">
      <alignment vertical="center"/>
    </xf>
    <xf numFmtId="38" fontId="4" fillId="0" borderId="10" xfId="1" applyFont="1" applyBorder="1" applyAlignment="1">
      <alignment horizontal="right" vertical="center"/>
    </xf>
    <xf numFmtId="3" fontId="4" fillId="0" borderId="1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horizontal="right" vertical="center"/>
    </xf>
    <xf numFmtId="3" fontId="4" fillId="0" borderId="11" xfId="2" applyNumberFormat="1" applyFont="1" applyBorder="1" applyAlignment="1">
      <alignment horizontal="right" vertical="center"/>
    </xf>
    <xf numFmtId="3" fontId="4" fillId="0" borderId="21" xfId="2" applyNumberFormat="1" applyFont="1" applyBorder="1" applyAlignment="1">
      <alignment horizontal="right" vertical="center"/>
    </xf>
    <xf numFmtId="3" fontId="4" fillId="0" borderId="22" xfId="2" applyNumberFormat="1" applyFont="1" applyBorder="1" applyAlignment="1">
      <alignment horizontal="right" vertical="center"/>
    </xf>
    <xf numFmtId="0" fontId="4" fillId="0" borderId="23" xfId="2" applyNumberFormat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" fontId="4" fillId="0" borderId="24" xfId="2" applyNumberFormat="1" applyFont="1" applyBorder="1" applyAlignment="1">
      <alignment vertical="center"/>
    </xf>
    <xf numFmtId="3" fontId="4" fillId="0" borderId="24" xfId="2" applyNumberFormat="1" applyFont="1" applyBorder="1" applyAlignment="1">
      <alignment horizontal="right" vertical="center"/>
    </xf>
    <xf numFmtId="3" fontId="4" fillId="0" borderId="25" xfId="2" applyNumberFormat="1" applyFont="1" applyBorder="1" applyAlignment="1">
      <alignment vertical="center"/>
    </xf>
    <xf numFmtId="3" fontId="4" fillId="0" borderId="23" xfId="2" applyNumberFormat="1" applyFont="1" applyBorder="1" applyAlignment="1">
      <alignment vertical="center"/>
    </xf>
    <xf numFmtId="3" fontId="4" fillId="0" borderId="26" xfId="2" applyNumberFormat="1" applyFont="1" applyBorder="1" applyAlignment="1">
      <alignment vertical="center"/>
    </xf>
    <xf numFmtId="3" fontId="4" fillId="0" borderId="26" xfId="2" applyNumberFormat="1" applyFont="1" applyBorder="1" applyAlignment="1">
      <alignment horizontal="right" vertical="center"/>
    </xf>
    <xf numFmtId="176" fontId="5" fillId="0" borderId="0" xfId="2" applyNumberFormat="1" applyFont="1" applyAlignment="1">
      <alignment vertical="center"/>
    </xf>
    <xf numFmtId="0" fontId="4" fillId="0" borderId="27" xfId="2" applyNumberFormat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" fontId="4" fillId="0" borderId="28" xfId="2" applyNumberFormat="1" applyFont="1" applyBorder="1" applyAlignment="1">
      <alignment vertical="center"/>
    </xf>
    <xf numFmtId="3" fontId="4" fillId="0" borderId="28" xfId="2" applyNumberFormat="1" applyFont="1" applyBorder="1" applyAlignment="1">
      <alignment horizontal="right" vertical="center"/>
    </xf>
    <xf numFmtId="3" fontId="4" fillId="0" borderId="29" xfId="2" applyNumberFormat="1" applyFont="1" applyBorder="1" applyAlignment="1">
      <alignment vertical="center"/>
    </xf>
    <xf numFmtId="3" fontId="4" fillId="0" borderId="27" xfId="2" applyNumberFormat="1" applyFont="1" applyBorder="1" applyAlignment="1">
      <alignment vertical="center"/>
    </xf>
    <xf numFmtId="3" fontId="4" fillId="0" borderId="30" xfId="2" applyNumberFormat="1" applyFont="1" applyBorder="1" applyAlignment="1">
      <alignment vertical="center"/>
    </xf>
    <xf numFmtId="3" fontId="4" fillId="0" borderId="30" xfId="2" applyNumberFormat="1" applyFont="1" applyBorder="1" applyAlignment="1">
      <alignment horizontal="right" vertical="center"/>
    </xf>
    <xf numFmtId="176" fontId="5" fillId="0" borderId="7" xfId="2" applyNumberFormat="1" applyFont="1" applyBorder="1" applyAlignment="1">
      <alignment vertical="center"/>
    </xf>
    <xf numFmtId="176" fontId="4" fillId="0" borderId="0" xfId="2" applyNumberFormat="1" applyFont="1" applyAlignment="1">
      <alignment vertical="center"/>
    </xf>
    <xf numFmtId="0" fontId="4" fillId="0" borderId="31" xfId="2" applyNumberFormat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" fontId="4" fillId="0" borderId="32" xfId="2" applyNumberFormat="1" applyFont="1" applyBorder="1" applyAlignment="1">
      <alignment vertical="center"/>
    </xf>
    <xf numFmtId="3" fontId="4" fillId="0" borderId="32" xfId="2" applyNumberFormat="1" applyFont="1" applyBorder="1" applyAlignment="1">
      <alignment horizontal="right" vertical="center"/>
    </xf>
    <xf numFmtId="3" fontId="4" fillId="0" borderId="33" xfId="2" applyNumberFormat="1" applyFont="1" applyBorder="1" applyAlignment="1">
      <alignment vertical="center"/>
    </xf>
    <xf numFmtId="3" fontId="4" fillId="0" borderId="31" xfId="2" applyNumberFormat="1" applyFont="1" applyBorder="1" applyAlignment="1">
      <alignment vertical="center"/>
    </xf>
    <xf numFmtId="3" fontId="4" fillId="0" borderId="34" xfId="2" applyNumberFormat="1" applyFont="1" applyBorder="1" applyAlignment="1">
      <alignment horizontal="right" vertical="center"/>
    </xf>
    <xf numFmtId="176" fontId="5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" fontId="4" fillId="0" borderId="0" xfId="2" applyNumberFormat="1" applyFont="1" applyBorder="1" applyAlignment="1">
      <alignment vertical="center"/>
    </xf>
    <xf numFmtId="3" fontId="4" fillId="0" borderId="0" xfId="2" applyNumberFormat="1" applyFont="1" applyBorder="1" applyAlignment="1">
      <alignment horizontal="right" vertical="center"/>
    </xf>
    <xf numFmtId="38" fontId="4" fillId="0" borderId="0" xfId="1" applyFont="1" applyAlignment="1">
      <alignment vertical="center"/>
    </xf>
    <xf numFmtId="0" fontId="4" fillId="0" borderId="0" xfId="2" applyNumberFormat="1" applyFont="1" applyBorder="1" applyAlignment="1">
      <alignment horizontal="right" vertical="center"/>
    </xf>
    <xf numFmtId="0" fontId="5" fillId="0" borderId="0" xfId="2" applyNumberFormat="1" applyFont="1" applyAlignment="1">
      <alignment vertical="center"/>
    </xf>
    <xf numFmtId="0" fontId="4" fillId="0" borderId="35" xfId="2" applyNumberFormat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3" fontId="4" fillId="0" borderId="36" xfId="2" applyNumberFormat="1" applyFont="1" applyBorder="1" applyAlignment="1">
      <alignment vertical="center"/>
    </xf>
    <xf numFmtId="3" fontId="4" fillId="0" borderId="36" xfId="2" applyNumberFormat="1" applyFont="1" applyBorder="1" applyAlignment="1">
      <alignment horizontal="right" vertical="center"/>
    </xf>
    <xf numFmtId="3" fontId="4" fillId="0" borderId="37" xfId="2" applyNumberFormat="1" applyFont="1" applyBorder="1" applyAlignment="1">
      <alignment vertical="center"/>
    </xf>
    <xf numFmtId="3" fontId="4" fillId="0" borderId="35" xfId="2" applyNumberFormat="1" applyFont="1" applyBorder="1" applyAlignment="1">
      <alignment vertical="center"/>
    </xf>
    <xf numFmtId="3" fontId="4" fillId="0" borderId="38" xfId="2" applyNumberFormat="1" applyFont="1" applyBorder="1" applyAlignment="1">
      <alignment horizontal="right" vertical="center"/>
    </xf>
    <xf numFmtId="3" fontId="4" fillId="0" borderId="25" xfId="2" applyNumberFormat="1" applyFont="1" applyBorder="1" applyAlignment="1">
      <alignment horizontal="right" vertical="center"/>
    </xf>
    <xf numFmtId="3" fontId="4" fillId="0" borderId="29" xfId="2" applyNumberFormat="1" applyFont="1" applyBorder="1" applyAlignment="1">
      <alignment horizontal="right" vertical="center"/>
    </xf>
    <xf numFmtId="3" fontId="4" fillId="0" borderId="33" xfId="2" applyNumberFormat="1" applyFont="1" applyBorder="1" applyAlignment="1">
      <alignment horizontal="right" vertical="center"/>
    </xf>
    <xf numFmtId="3" fontId="4" fillId="0" borderId="37" xfId="2" applyNumberFormat="1" applyFont="1" applyBorder="1" applyAlignment="1">
      <alignment horizontal="right" vertical="center"/>
    </xf>
    <xf numFmtId="3" fontId="4" fillId="0" borderId="39" xfId="2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統計資料（各課修正用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78"/>
  <sheetViews>
    <sheetView tabSelected="1" zoomScale="85" zoomScaleNormal="85" workbookViewId="0">
      <pane ySplit="5" topLeftCell="A45" activePane="bottomLeft" state="frozen"/>
      <selection pane="bottomLeft" activeCell="S81" sqref="S81"/>
    </sheetView>
  </sheetViews>
  <sheetFormatPr defaultColWidth="8.625" defaultRowHeight="13.5" x14ac:dyDescent="0.15"/>
  <cols>
    <col min="1" max="1" width="8.625" style="1"/>
    <col min="2" max="2" width="12" style="2" bestFit="1" customWidth="1"/>
    <col min="3" max="29" width="8.625" style="1"/>
    <col min="30" max="30" width="9.75" style="1" bestFit="1" customWidth="1"/>
    <col min="31" max="31" width="8.625" style="3"/>
    <col min="32" max="16384" width="8.625" style="1"/>
  </cols>
  <sheetData>
    <row r="1" spans="1:31" x14ac:dyDescent="0.15">
      <c r="A1" s="1" t="s">
        <v>0</v>
      </c>
    </row>
    <row r="2" spans="1:31" x14ac:dyDescent="0.15">
      <c r="A2" s="1" t="s">
        <v>1</v>
      </c>
    </row>
    <row r="3" spans="1:31" x14ac:dyDescent="0.15">
      <c r="AD3" s="4" t="s">
        <v>2</v>
      </c>
    </row>
    <row r="4" spans="1:31" s="14" customFormat="1" ht="76.5" customHeight="1" x14ac:dyDescent="0.15">
      <c r="A4" s="5" t="s">
        <v>84</v>
      </c>
      <c r="B4" s="6" t="s">
        <v>64</v>
      </c>
      <c r="C4" s="7" t="s">
        <v>3</v>
      </c>
      <c r="D4" s="7" t="s">
        <v>63</v>
      </c>
      <c r="E4" s="7" t="s">
        <v>70</v>
      </c>
      <c r="F4" s="7" t="s">
        <v>82</v>
      </c>
      <c r="G4" s="7" t="s">
        <v>83</v>
      </c>
      <c r="H4" s="7" t="s">
        <v>71</v>
      </c>
      <c r="I4" s="7" t="s">
        <v>4</v>
      </c>
      <c r="J4" s="8" t="s">
        <v>72</v>
      </c>
      <c r="K4" s="7" t="s">
        <v>73</v>
      </c>
      <c r="L4" s="7" t="s">
        <v>108</v>
      </c>
      <c r="M4" s="7" t="s">
        <v>69</v>
      </c>
      <c r="N4" s="7" t="s">
        <v>104</v>
      </c>
      <c r="O4" s="7" t="s">
        <v>74</v>
      </c>
      <c r="P4" s="9" t="s">
        <v>5</v>
      </c>
      <c r="Q4" s="10"/>
      <c r="R4" s="11"/>
      <c r="S4" s="8" t="s">
        <v>75</v>
      </c>
      <c r="T4" s="7" t="s">
        <v>76</v>
      </c>
      <c r="U4" s="7" t="s">
        <v>77</v>
      </c>
      <c r="V4" s="7" t="s">
        <v>78</v>
      </c>
      <c r="W4" s="7" t="s">
        <v>79</v>
      </c>
      <c r="X4" s="7" t="s">
        <v>80</v>
      </c>
      <c r="Y4" s="7" t="s">
        <v>6</v>
      </c>
      <c r="Z4" s="7" t="s">
        <v>7</v>
      </c>
      <c r="AA4" s="7" t="s">
        <v>8</v>
      </c>
      <c r="AB4" s="7" t="s">
        <v>9</v>
      </c>
      <c r="AC4" s="7" t="s">
        <v>65</v>
      </c>
      <c r="AD4" s="12" t="s">
        <v>10</v>
      </c>
      <c r="AE4" s="13"/>
    </row>
    <row r="5" spans="1:31" s="24" customFormat="1" ht="27.75" customHeight="1" x14ac:dyDescent="0.15">
      <c r="A5" s="15"/>
      <c r="B5" s="16"/>
      <c r="C5" s="17"/>
      <c r="D5" s="17"/>
      <c r="E5" s="17"/>
      <c r="F5" s="17"/>
      <c r="G5" s="17"/>
      <c r="H5" s="17" t="s">
        <v>11</v>
      </c>
      <c r="I5" s="17" t="s">
        <v>11</v>
      </c>
      <c r="J5" s="17" t="s">
        <v>11</v>
      </c>
      <c r="K5" s="17"/>
      <c r="L5" s="17"/>
      <c r="M5" s="17"/>
      <c r="N5" s="17"/>
      <c r="O5" s="17"/>
      <c r="P5" s="18"/>
      <c r="Q5" s="19" t="s">
        <v>67</v>
      </c>
      <c r="R5" s="20" t="s">
        <v>66</v>
      </c>
      <c r="S5" s="21" t="s">
        <v>68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22"/>
      <c r="AE5" s="23"/>
    </row>
    <row r="6" spans="1:31" s="33" customFormat="1" ht="18" customHeight="1" x14ac:dyDescent="0.15">
      <c r="A6" s="25" t="s">
        <v>12</v>
      </c>
      <c r="B6" s="26">
        <v>3129</v>
      </c>
      <c r="C6" s="27">
        <v>0</v>
      </c>
      <c r="D6" s="27">
        <v>0</v>
      </c>
      <c r="E6" s="27"/>
      <c r="F6" s="27" t="s">
        <v>33</v>
      </c>
      <c r="G6" s="27" t="s">
        <v>33</v>
      </c>
      <c r="H6" s="27"/>
      <c r="I6" s="27"/>
      <c r="J6" s="27"/>
      <c r="K6" s="27">
        <v>0</v>
      </c>
      <c r="L6" s="27" t="s">
        <v>107</v>
      </c>
      <c r="M6" s="27">
        <v>0</v>
      </c>
      <c r="N6" s="27"/>
      <c r="O6" s="27"/>
      <c r="P6" s="28">
        <v>983</v>
      </c>
      <c r="Q6" s="27">
        <v>745</v>
      </c>
      <c r="R6" s="29">
        <v>238</v>
      </c>
      <c r="S6" s="30">
        <v>0</v>
      </c>
      <c r="T6" s="27">
        <v>138</v>
      </c>
      <c r="U6" s="27">
        <v>70</v>
      </c>
      <c r="V6" s="27">
        <v>672</v>
      </c>
      <c r="W6" s="27">
        <v>550</v>
      </c>
      <c r="X6" s="27">
        <v>1791</v>
      </c>
      <c r="Y6" s="27">
        <v>26</v>
      </c>
      <c r="Z6" s="27">
        <v>0</v>
      </c>
      <c r="AA6" s="27">
        <v>11</v>
      </c>
      <c r="AB6" s="27">
        <v>209</v>
      </c>
      <c r="AC6" s="27">
        <v>710</v>
      </c>
      <c r="AD6" s="31">
        <v>8289</v>
      </c>
      <c r="AE6" s="32">
        <f t="shared" ref="AE6:AE54" si="0">SUM(B6:AC6)-Q6-R6</f>
        <v>8289</v>
      </c>
    </row>
    <row r="7" spans="1:31" s="33" customFormat="1" ht="18" customHeight="1" x14ac:dyDescent="0.15">
      <c r="A7" s="34" t="s">
        <v>13</v>
      </c>
      <c r="B7" s="35">
        <v>3387</v>
      </c>
      <c r="C7" s="36">
        <v>0</v>
      </c>
      <c r="D7" s="36">
        <v>0</v>
      </c>
      <c r="E7" s="36"/>
      <c r="F7" s="36" t="s">
        <v>33</v>
      </c>
      <c r="G7" s="36" t="s">
        <v>33</v>
      </c>
      <c r="H7" s="36"/>
      <c r="I7" s="36"/>
      <c r="J7" s="36"/>
      <c r="K7" s="36">
        <v>0</v>
      </c>
      <c r="L7" s="36" t="s">
        <v>33</v>
      </c>
      <c r="M7" s="36">
        <v>0</v>
      </c>
      <c r="N7" s="36"/>
      <c r="O7" s="36"/>
      <c r="P7" s="37">
        <v>989</v>
      </c>
      <c r="Q7" s="36"/>
      <c r="R7" s="38">
        <v>989</v>
      </c>
      <c r="S7" s="39">
        <v>0</v>
      </c>
      <c r="T7" s="36">
        <v>45</v>
      </c>
      <c r="U7" s="36">
        <v>262</v>
      </c>
      <c r="V7" s="36">
        <v>640</v>
      </c>
      <c r="W7" s="36">
        <v>692</v>
      </c>
      <c r="X7" s="36">
        <v>2237</v>
      </c>
      <c r="Y7" s="36">
        <v>0</v>
      </c>
      <c r="Z7" s="36">
        <v>0</v>
      </c>
      <c r="AA7" s="36">
        <v>11</v>
      </c>
      <c r="AB7" s="36">
        <v>251</v>
      </c>
      <c r="AC7" s="36">
        <v>350</v>
      </c>
      <c r="AD7" s="40">
        <v>8864</v>
      </c>
      <c r="AE7" s="32">
        <f t="shared" si="0"/>
        <v>8864</v>
      </c>
    </row>
    <row r="8" spans="1:31" s="33" customFormat="1" ht="18" customHeight="1" x14ac:dyDescent="0.15">
      <c r="A8" s="34" t="s">
        <v>14</v>
      </c>
      <c r="B8" s="35">
        <v>3367</v>
      </c>
      <c r="C8" s="36">
        <v>0</v>
      </c>
      <c r="D8" s="36">
        <v>0</v>
      </c>
      <c r="E8" s="36"/>
      <c r="F8" s="36" t="s">
        <v>33</v>
      </c>
      <c r="G8" s="36" t="s">
        <v>33</v>
      </c>
      <c r="H8" s="36"/>
      <c r="I8" s="36"/>
      <c r="J8" s="36"/>
      <c r="K8" s="36">
        <v>0</v>
      </c>
      <c r="L8" s="36" t="s">
        <v>33</v>
      </c>
      <c r="M8" s="36">
        <v>0</v>
      </c>
      <c r="N8" s="36"/>
      <c r="O8" s="36"/>
      <c r="P8" s="37">
        <v>1544</v>
      </c>
      <c r="Q8" s="36"/>
      <c r="R8" s="38">
        <v>1544</v>
      </c>
      <c r="S8" s="39">
        <v>0</v>
      </c>
      <c r="T8" s="36">
        <v>105</v>
      </c>
      <c r="U8" s="36">
        <v>466</v>
      </c>
      <c r="V8" s="36">
        <v>1835</v>
      </c>
      <c r="W8" s="36">
        <v>670</v>
      </c>
      <c r="X8" s="36">
        <v>3964</v>
      </c>
      <c r="Y8" s="36">
        <v>168</v>
      </c>
      <c r="Z8" s="36">
        <v>0</v>
      </c>
      <c r="AA8" s="36">
        <v>18</v>
      </c>
      <c r="AB8" s="36">
        <v>264</v>
      </c>
      <c r="AC8" s="36">
        <v>1780</v>
      </c>
      <c r="AD8" s="40">
        <v>14181</v>
      </c>
      <c r="AE8" s="32">
        <f t="shared" si="0"/>
        <v>14181</v>
      </c>
    </row>
    <row r="9" spans="1:31" s="33" customFormat="1" ht="18" customHeight="1" x14ac:dyDescent="0.15">
      <c r="A9" s="34" t="s">
        <v>15</v>
      </c>
      <c r="B9" s="35">
        <v>3816</v>
      </c>
      <c r="C9" s="36">
        <v>0</v>
      </c>
      <c r="D9" s="36">
        <v>0</v>
      </c>
      <c r="E9" s="36"/>
      <c r="F9" s="36" t="s">
        <v>33</v>
      </c>
      <c r="G9" s="36" t="s">
        <v>33</v>
      </c>
      <c r="H9" s="36"/>
      <c r="I9" s="36"/>
      <c r="J9" s="36"/>
      <c r="K9" s="36">
        <v>0</v>
      </c>
      <c r="L9" s="36" t="s">
        <v>33</v>
      </c>
      <c r="M9" s="36">
        <v>0</v>
      </c>
      <c r="N9" s="36"/>
      <c r="O9" s="36"/>
      <c r="P9" s="37">
        <v>1685</v>
      </c>
      <c r="Q9" s="36">
        <v>1608</v>
      </c>
      <c r="R9" s="38">
        <v>77</v>
      </c>
      <c r="S9" s="39">
        <v>0</v>
      </c>
      <c r="T9" s="36">
        <v>870</v>
      </c>
      <c r="U9" s="36">
        <v>365</v>
      </c>
      <c r="V9" s="36">
        <v>1934</v>
      </c>
      <c r="W9" s="36">
        <v>753</v>
      </c>
      <c r="X9" s="36">
        <v>4379</v>
      </c>
      <c r="Y9" s="36">
        <v>27</v>
      </c>
      <c r="Z9" s="36">
        <v>0</v>
      </c>
      <c r="AA9" s="36">
        <v>12</v>
      </c>
      <c r="AB9" s="36">
        <v>623</v>
      </c>
      <c r="AC9" s="36">
        <v>1250</v>
      </c>
      <c r="AD9" s="40">
        <v>15714</v>
      </c>
      <c r="AE9" s="32">
        <f t="shared" si="0"/>
        <v>15714</v>
      </c>
    </row>
    <row r="10" spans="1:31" s="33" customFormat="1" ht="18" customHeight="1" x14ac:dyDescent="0.15">
      <c r="A10" s="34" t="s">
        <v>16</v>
      </c>
      <c r="B10" s="35">
        <v>3578</v>
      </c>
      <c r="C10" s="36">
        <v>0</v>
      </c>
      <c r="D10" s="36">
        <v>0</v>
      </c>
      <c r="E10" s="36"/>
      <c r="F10" s="36" t="s">
        <v>33</v>
      </c>
      <c r="G10" s="36" t="s">
        <v>33</v>
      </c>
      <c r="H10" s="36"/>
      <c r="I10" s="36"/>
      <c r="J10" s="36"/>
      <c r="K10" s="36">
        <v>0</v>
      </c>
      <c r="L10" s="36" t="s">
        <v>33</v>
      </c>
      <c r="M10" s="36">
        <v>0</v>
      </c>
      <c r="N10" s="36"/>
      <c r="O10" s="36"/>
      <c r="P10" s="37">
        <v>1842</v>
      </c>
      <c r="Q10" s="36">
        <v>1628</v>
      </c>
      <c r="R10" s="38">
        <v>214</v>
      </c>
      <c r="S10" s="39">
        <v>0</v>
      </c>
      <c r="T10" s="36">
        <v>1288</v>
      </c>
      <c r="U10" s="36">
        <v>316</v>
      </c>
      <c r="V10" s="36">
        <v>1570</v>
      </c>
      <c r="W10" s="36">
        <v>1153</v>
      </c>
      <c r="X10" s="36">
        <v>2803</v>
      </c>
      <c r="Y10" s="36">
        <v>60</v>
      </c>
      <c r="Z10" s="36">
        <v>0</v>
      </c>
      <c r="AA10" s="36">
        <v>14</v>
      </c>
      <c r="AB10" s="36">
        <v>95</v>
      </c>
      <c r="AC10" s="36">
        <v>1346</v>
      </c>
      <c r="AD10" s="40">
        <v>14065</v>
      </c>
      <c r="AE10" s="32">
        <f t="shared" si="0"/>
        <v>14065</v>
      </c>
    </row>
    <row r="11" spans="1:31" s="33" customFormat="1" ht="18" customHeight="1" x14ac:dyDescent="0.15">
      <c r="A11" s="34" t="s">
        <v>17</v>
      </c>
      <c r="B11" s="35">
        <v>3763</v>
      </c>
      <c r="C11" s="36">
        <v>0</v>
      </c>
      <c r="D11" s="36">
        <v>0</v>
      </c>
      <c r="E11" s="36"/>
      <c r="F11" s="36" t="s">
        <v>33</v>
      </c>
      <c r="G11" s="36" t="s">
        <v>33</v>
      </c>
      <c r="H11" s="36"/>
      <c r="I11" s="36"/>
      <c r="J11" s="36"/>
      <c r="K11" s="36">
        <v>0</v>
      </c>
      <c r="L11" s="36" t="s">
        <v>33</v>
      </c>
      <c r="M11" s="36">
        <v>0</v>
      </c>
      <c r="N11" s="36"/>
      <c r="O11" s="36"/>
      <c r="P11" s="37">
        <v>2403</v>
      </c>
      <c r="Q11" s="36">
        <v>2128</v>
      </c>
      <c r="R11" s="38">
        <v>275</v>
      </c>
      <c r="S11" s="39">
        <v>0</v>
      </c>
      <c r="T11" s="36">
        <v>630</v>
      </c>
      <c r="U11" s="36">
        <v>333</v>
      </c>
      <c r="V11" s="36">
        <v>1873</v>
      </c>
      <c r="W11" s="36">
        <v>571</v>
      </c>
      <c r="X11" s="36">
        <v>1586</v>
      </c>
      <c r="Y11" s="36">
        <v>701</v>
      </c>
      <c r="Z11" s="36">
        <v>0</v>
      </c>
      <c r="AA11" s="36">
        <v>19</v>
      </c>
      <c r="AB11" s="36">
        <v>121</v>
      </c>
      <c r="AC11" s="36">
        <v>1140</v>
      </c>
      <c r="AD11" s="40">
        <v>13140</v>
      </c>
      <c r="AE11" s="32">
        <f t="shared" si="0"/>
        <v>13140</v>
      </c>
    </row>
    <row r="12" spans="1:31" s="33" customFormat="1" ht="18" customHeight="1" x14ac:dyDescent="0.15">
      <c r="A12" s="34" t="s">
        <v>18</v>
      </c>
      <c r="B12" s="35">
        <v>3871</v>
      </c>
      <c r="C12" s="36">
        <v>0</v>
      </c>
      <c r="D12" s="36">
        <v>0</v>
      </c>
      <c r="E12" s="36"/>
      <c r="F12" s="36" t="s">
        <v>33</v>
      </c>
      <c r="G12" s="36" t="s">
        <v>33</v>
      </c>
      <c r="H12" s="36"/>
      <c r="I12" s="36"/>
      <c r="J12" s="36"/>
      <c r="K12" s="36">
        <v>0</v>
      </c>
      <c r="L12" s="36" t="s">
        <v>33</v>
      </c>
      <c r="M12" s="36">
        <v>0</v>
      </c>
      <c r="N12" s="36"/>
      <c r="O12" s="36"/>
      <c r="P12" s="37">
        <v>3896</v>
      </c>
      <c r="Q12" s="36">
        <v>3462</v>
      </c>
      <c r="R12" s="38">
        <v>435</v>
      </c>
      <c r="S12" s="39">
        <v>0</v>
      </c>
      <c r="T12" s="36">
        <v>1003</v>
      </c>
      <c r="U12" s="36">
        <v>389</v>
      </c>
      <c r="V12" s="36">
        <v>2225</v>
      </c>
      <c r="W12" s="36">
        <v>787</v>
      </c>
      <c r="X12" s="36">
        <v>649</v>
      </c>
      <c r="Y12" s="36">
        <v>134</v>
      </c>
      <c r="Z12" s="36">
        <v>0</v>
      </c>
      <c r="AA12" s="36">
        <v>36</v>
      </c>
      <c r="AB12" s="36">
        <v>1116</v>
      </c>
      <c r="AC12" s="36">
        <v>840</v>
      </c>
      <c r="AD12" s="40">
        <v>14946</v>
      </c>
      <c r="AE12" s="32">
        <f t="shared" si="0"/>
        <v>14946</v>
      </c>
    </row>
    <row r="13" spans="1:31" s="33" customFormat="1" ht="18" customHeight="1" x14ac:dyDescent="0.15">
      <c r="A13" s="34" t="s">
        <v>19</v>
      </c>
      <c r="B13" s="35">
        <v>3972</v>
      </c>
      <c r="C13" s="36">
        <v>0</v>
      </c>
      <c r="D13" s="36">
        <v>0</v>
      </c>
      <c r="E13" s="36"/>
      <c r="F13" s="36" t="s">
        <v>33</v>
      </c>
      <c r="G13" s="36" t="s">
        <v>33</v>
      </c>
      <c r="H13" s="36"/>
      <c r="I13" s="36"/>
      <c r="J13" s="36"/>
      <c r="K13" s="36">
        <v>0</v>
      </c>
      <c r="L13" s="36" t="s">
        <v>33</v>
      </c>
      <c r="M13" s="36">
        <v>0</v>
      </c>
      <c r="N13" s="36"/>
      <c r="O13" s="36"/>
      <c r="P13" s="37">
        <v>4574</v>
      </c>
      <c r="Q13" s="36">
        <v>4290</v>
      </c>
      <c r="R13" s="38">
        <v>284</v>
      </c>
      <c r="S13" s="39">
        <v>0</v>
      </c>
      <c r="T13" s="36">
        <v>669</v>
      </c>
      <c r="U13" s="36">
        <v>498</v>
      </c>
      <c r="V13" s="36">
        <v>1353</v>
      </c>
      <c r="W13" s="36">
        <v>683</v>
      </c>
      <c r="X13" s="36">
        <v>574</v>
      </c>
      <c r="Y13" s="36">
        <v>10</v>
      </c>
      <c r="Z13" s="36">
        <v>0</v>
      </c>
      <c r="AA13" s="36">
        <v>13</v>
      </c>
      <c r="AB13" s="36">
        <v>862</v>
      </c>
      <c r="AC13" s="36">
        <v>360</v>
      </c>
      <c r="AD13" s="40">
        <v>13568</v>
      </c>
      <c r="AE13" s="32">
        <f t="shared" si="0"/>
        <v>13568</v>
      </c>
    </row>
    <row r="14" spans="1:31" s="33" customFormat="1" ht="18" customHeight="1" x14ac:dyDescent="0.15">
      <c r="A14" s="34" t="s">
        <v>20</v>
      </c>
      <c r="B14" s="35">
        <v>4519</v>
      </c>
      <c r="C14" s="36">
        <v>0</v>
      </c>
      <c r="D14" s="36">
        <v>0</v>
      </c>
      <c r="E14" s="36"/>
      <c r="F14" s="36" t="s">
        <v>33</v>
      </c>
      <c r="G14" s="36" t="s">
        <v>33</v>
      </c>
      <c r="H14" s="36"/>
      <c r="I14" s="36"/>
      <c r="J14" s="36"/>
      <c r="K14" s="36">
        <v>0</v>
      </c>
      <c r="L14" s="36" t="s">
        <v>33</v>
      </c>
      <c r="M14" s="36">
        <v>0</v>
      </c>
      <c r="N14" s="36"/>
      <c r="O14" s="36"/>
      <c r="P14" s="37">
        <v>5496</v>
      </c>
      <c r="Q14" s="36">
        <v>5209</v>
      </c>
      <c r="R14" s="38">
        <v>287</v>
      </c>
      <c r="S14" s="39">
        <v>0</v>
      </c>
      <c r="T14" s="36">
        <v>699</v>
      </c>
      <c r="U14" s="36">
        <v>465</v>
      </c>
      <c r="V14" s="36">
        <v>1789</v>
      </c>
      <c r="W14" s="36">
        <v>582</v>
      </c>
      <c r="X14" s="36">
        <v>114</v>
      </c>
      <c r="Y14" s="36">
        <v>131</v>
      </c>
      <c r="Z14" s="36">
        <v>0</v>
      </c>
      <c r="AA14" s="36">
        <v>62</v>
      </c>
      <c r="AB14" s="36">
        <v>1076</v>
      </c>
      <c r="AC14" s="36">
        <v>800</v>
      </c>
      <c r="AD14" s="40">
        <v>15733</v>
      </c>
      <c r="AE14" s="32">
        <f t="shared" si="0"/>
        <v>15733</v>
      </c>
    </row>
    <row r="15" spans="1:31" s="33" customFormat="1" ht="18" customHeight="1" x14ac:dyDescent="0.15">
      <c r="A15" s="34" t="s">
        <v>21</v>
      </c>
      <c r="B15" s="35">
        <v>5005</v>
      </c>
      <c r="C15" s="36">
        <v>0</v>
      </c>
      <c r="D15" s="36">
        <v>0</v>
      </c>
      <c r="E15" s="36"/>
      <c r="F15" s="36" t="s">
        <v>33</v>
      </c>
      <c r="G15" s="36" t="s">
        <v>33</v>
      </c>
      <c r="H15" s="36"/>
      <c r="I15" s="36"/>
      <c r="J15" s="36"/>
      <c r="K15" s="36">
        <v>0</v>
      </c>
      <c r="L15" s="36" t="s">
        <v>33</v>
      </c>
      <c r="M15" s="36">
        <v>0</v>
      </c>
      <c r="N15" s="36"/>
      <c r="O15" s="36"/>
      <c r="P15" s="37">
        <v>6820</v>
      </c>
      <c r="Q15" s="36">
        <v>6560</v>
      </c>
      <c r="R15" s="38">
        <v>260</v>
      </c>
      <c r="S15" s="39">
        <v>0</v>
      </c>
      <c r="T15" s="36">
        <v>1264</v>
      </c>
      <c r="U15" s="36">
        <v>535</v>
      </c>
      <c r="V15" s="36">
        <v>2340</v>
      </c>
      <c r="W15" s="36">
        <v>694</v>
      </c>
      <c r="X15" s="36">
        <v>636</v>
      </c>
      <c r="Y15" s="36">
        <v>365</v>
      </c>
      <c r="Z15" s="36">
        <v>0</v>
      </c>
      <c r="AA15" s="36">
        <v>112</v>
      </c>
      <c r="AB15" s="36">
        <v>851</v>
      </c>
      <c r="AC15" s="36">
        <v>1500</v>
      </c>
      <c r="AD15" s="40">
        <v>20122</v>
      </c>
      <c r="AE15" s="32">
        <f t="shared" si="0"/>
        <v>20122</v>
      </c>
    </row>
    <row r="16" spans="1:31" s="33" customFormat="1" ht="18" customHeight="1" x14ac:dyDescent="0.15">
      <c r="A16" s="34" t="s">
        <v>22</v>
      </c>
      <c r="B16" s="35">
        <v>5751</v>
      </c>
      <c r="C16" s="36">
        <v>0</v>
      </c>
      <c r="D16" s="36">
        <v>0</v>
      </c>
      <c r="E16" s="36"/>
      <c r="F16" s="36" t="s">
        <v>33</v>
      </c>
      <c r="G16" s="36" t="s">
        <v>33</v>
      </c>
      <c r="H16" s="36"/>
      <c r="I16" s="36"/>
      <c r="J16" s="36"/>
      <c r="K16" s="36">
        <v>0</v>
      </c>
      <c r="L16" s="36" t="s">
        <v>33</v>
      </c>
      <c r="M16" s="36">
        <v>0</v>
      </c>
      <c r="N16" s="36"/>
      <c r="O16" s="36"/>
      <c r="P16" s="37">
        <v>7415</v>
      </c>
      <c r="Q16" s="36">
        <v>7150</v>
      </c>
      <c r="R16" s="38">
        <v>265</v>
      </c>
      <c r="S16" s="39">
        <v>0</v>
      </c>
      <c r="T16" s="36">
        <v>949</v>
      </c>
      <c r="U16" s="36">
        <v>735</v>
      </c>
      <c r="V16" s="36">
        <v>1812</v>
      </c>
      <c r="W16" s="36">
        <v>788</v>
      </c>
      <c r="X16" s="36">
        <v>267</v>
      </c>
      <c r="Y16" s="36">
        <v>24</v>
      </c>
      <c r="Z16" s="36">
        <v>30</v>
      </c>
      <c r="AA16" s="36">
        <v>483</v>
      </c>
      <c r="AB16" s="36">
        <v>1308</v>
      </c>
      <c r="AC16" s="36">
        <v>750</v>
      </c>
      <c r="AD16" s="40">
        <v>20312</v>
      </c>
      <c r="AE16" s="32">
        <f t="shared" si="0"/>
        <v>20312</v>
      </c>
    </row>
    <row r="17" spans="1:31" s="33" customFormat="1" ht="18" customHeight="1" x14ac:dyDescent="0.15">
      <c r="A17" s="34" t="s">
        <v>23</v>
      </c>
      <c r="B17" s="35">
        <v>6015</v>
      </c>
      <c r="C17" s="36">
        <v>0</v>
      </c>
      <c r="D17" s="36">
        <v>0</v>
      </c>
      <c r="E17" s="36"/>
      <c r="F17" s="36" t="s">
        <v>33</v>
      </c>
      <c r="G17" s="36" t="s">
        <v>33</v>
      </c>
      <c r="H17" s="36"/>
      <c r="I17" s="36"/>
      <c r="J17" s="36"/>
      <c r="K17" s="36">
        <v>0</v>
      </c>
      <c r="L17" s="36" t="s">
        <v>33</v>
      </c>
      <c r="M17" s="36">
        <v>0</v>
      </c>
      <c r="N17" s="36"/>
      <c r="O17" s="36"/>
      <c r="P17" s="37">
        <v>8478</v>
      </c>
      <c r="Q17" s="36">
        <v>8202</v>
      </c>
      <c r="R17" s="38">
        <v>276</v>
      </c>
      <c r="S17" s="39">
        <v>0</v>
      </c>
      <c r="T17" s="36">
        <v>1117</v>
      </c>
      <c r="U17" s="36">
        <v>773</v>
      </c>
      <c r="V17" s="36">
        <v>3808</v>
      </c>
      <c r="W17" s="36">
        <v>1092</v>
      </c>
      <c r="X17" s="36">
        <v>1837</v>
      </c>
      <c r="Y17" s="36">
        <v>60</v>
      </c>
      <c r="Z17" s="36">
        <v>400</v>
      </c>
      <c r="AA17" s="36">
        <v>936</v>
      </c>
      <c r="AB17" s="36">
        <v>538</v>
      </c>
      <c r="AC17" s="36">
        <v>2910</v>
      </c>
      <c r="AD17" s="40">
        <v>27964</v>
      </c>
      <c r="AE17" s="32">
        <f t="shared" si="0"/>
        <v>27964</v>
      </c>
    </row>
    <row r="18" spans="1:31" s="33" customFormat="1" ht="18" customHeight="1" x14ac:dyDescent="0.15">
      <c r="A18" s="34" t="s">
        <v>24</v>
      </c>
      <c r="B18" s="35">
        <v>6733</v>
      </c>
      <c r="C18" s="36">
        <v>0</v>
      </c>
      <c r="D18" s="36">
        <v>0</v>
      </c>
      <c r="E18" s="36"/>
      <c r="F18" s="36" t="s">
        <v>33</v>
      </c>
      <c r="G18" s="36" t="s">
        <v>33</v>
      </c>
      <c r="H18" s="36"/>
      <c r="I18" s="36"/>
      <c r="J18" s="36"/>
      <c r="K18" s="36">
        <v>0</v>
      </c>
      <c r="L18" s="36" t="s">
        <v>33</v>
      </c>
      <c r="M18" s="36">
        <v>0</v>
      </c>
      <c r="N18" s="36"/>
      <c r="O18" s="36"/>
      <c r="P18" s="37">
        <v>9906</v>
      </c>
      <c r="Q18" s="36">
        <v>9777</v>
      </c>
      <c r="R18" s="38">
        <v>129</v>
      </c>
      <c r="S18" s="39">
        <v>0</v>
      </c>
      <c r="T18" s="36">
        <v>4178</v>
      </c>
      <c r="U18" s="36">
        <v>720</v>
      </c>
      <c r="V18" s="36">
        <v>7162</v>
      </c>
      <c r="W18" s="36">
        <v>1862</v>
      </c>
      <c r="X18" s="36">
        <v>974</v>
      </c>
      <c r="Y18" s="36">
        <v>6</v>
      </c>
      <c r="Z18" s="36">
        <v>0</v>
      </c>
      <c r="AA18" s="36">
        <v>798</v>
      </c>
      <c r="AB18" s="36">
        <v>366</v>
      </c>
      <c r="AC18" s="36">
        <v>3810</v>
      </c>
      <c r="AD18" s="40">
        <v>36515</v>
      </c>
      <c r="AE18" s="32">
        <f t="shared" si="0"/>
        <v>36515</v>
      </c>
    </row>
    <row r="19" spans="1:31" s="33" customFormat="1" ht="18" customHeight="1" x14ac:dyDescent="0.15">
      <c r="A19" s="34" t="s">
        <v>25</v>
      </c>
      <c r="B19" s="35">
        <v>7493</v>
      </c>
      <c r="C19" s="36">
        <v>0</v>
      </c>
      <c r="D19" s="36">
        <v>0</v>
      </c>
      <c r="E19" s="36"/>
      <c r="F19" s="36" t="s">
        <v>33</v>
      </c>
      <c r="G19" s="36" t="s">
        <v>33</v>
      </c>
      <c r="H19" s="36"/>
      <c r="I19" s="36"/>
      <c r="J19" s="36"/>
      <c r="K19" s="36">
        <v>844</v>
      </c>
      <c r="L19" s="36" t="s">
        <v>33</v>
      </c>
      <c r="M19" s="36">
        <v>0</v>
      </c>
      <c r="N19" s="36"/>
      <c r="O19" s="36"/>
      <c r="P19" s="37">
        <v>11163</v>
      </c>
      <c r="Q19" s="36">
        <v>10769</v>
      </c>
      <c r="R19" s="38">
        <v>394</v>
      </c>
      <c r="S19" s="39">
        <v>26</v>
      </c>
      <c r="T19" s="36">
        <v>5095</v>
      </c>
      <c r="U19" s="36">
        <v>813</v>
      </c>
      <c r="V19" s="36">
        <v>8521</v>
      </c>
      <c r="W19" s="36">
        <v>3350</v>
      </c>
      <c r="X19" s="36">
        <v>1734</v>
      </c>
      <c r="Y19" s="36">
        <v>11</v>
      </c>
      <c r="Z19" s="36">
        <v>0</v>
      </c>
      <c r="AA19" s="36">
        <v>26</v>
      </c>
      <c r="AB19" s="36">
        <v>795</v>
      </c>
      <c r="AC19" s="36">
        <v>1490</v>
      </c>
      <c r="AD19" s="40">
        <v>41361</v>
      </c>
      <c r="AE19" s="32">
        <f t="shared" si="0"/>
        <v>41361</v>
      </c>
    </row>
    <row r="20" spans="1:31" s="33" customFormat="1" ht="18" customHeight="1" x14ac:dyDescent="0.15">
      <c r="A20" s="34" t="s">
        <v>26</v>
      </c>
      <c r="B20" s="35">
        <v>8844</v>
      </c>
      <c r="C20" s="36">
        <v>0</v>
      </c>
      <c r="D20" s="36">
        <v>0</v>
      </c>
      <c r="E20" s="36"/>
      <c r="F20" s="36" t="s">
        <v>33</v>
      </c>
      <c r="G20" s="36" t="s">
        <v>33</v>
      </c>
      <c r="H20" s="36"/>
      <c r="I20" s="36"/>
      <c r="J20" s="36"/>
      <c r="K20" s="36">
        <v>1485</v>
      </c>
      <c r="L20" s="36" t="s">
        <v>33</v>
      </c>
      <c r="M20" s="36">
        <v>0</v>
      </c>
      <c r="N20" s="36"/>
      <c r="O20" s="36"/>
      <c r="P20" s="37">
        <v>15534</v>
      </c>
      <c r="Q20" s="36">
        <v>15020</v>
      </c>
      <c r="R20" s="38">
        <v>514</v>
      </c>
      <c r="S20" s="39">
        <v>33</v>
      </c>
      <c r="T20" s="36">
        <v>10581</v>
      </c>
      <c r="U20" s="36">
        <v>879</v>
      </c>
      <c r="V20" s="36">
        <v>3577</v>
      </c>
      <c r="W20" s="36">
        <v>9813</v>
      </c>
      <c r="X20" s="36">
        <v>792</v>
      </c>
      <c r="Y20" s="36">
        <v>33</v>
      </c>
      <c r="Z20" s="36">
        <v>0</v>
      </c>
      <c r="AA20" s="36">
        <v>40</v>
      </c>
      <c r="AB20" s="36">
        <v>1338</v>
      </c>
      <c r="AC20" s="36">
        <v>3050</v>
      </c>
      <c r="AD20" s="40">
        <v>55999</v>
      </c>
      <c r="AE20" s="32">
        <f t="shared" si="0"/>
        <v>55999</v>
      </c>
    </row>
    <row r="21" spans="1:31" s="33" customFormat="1" ht="18" customHeight="1" x14ac:dyDescent="0.15">
      <c r="A21" s="34" t="s">
        <v>27</v>
      </c>
      <c r="B21" s="35">
        <v>10619</v>
      </c>
      <c r="C21" s="36">
        <v>0</v>
      </c>
      <c r="D21" s="36">
        <v>0</v>
      </c>
      <c r="E21" s="36"/>
      <c r="F21" s="36" t="s">
        <v>33</v>
      </c>
      <c r="G21" s="36" t="s">
        <v>33</v>
      </c>
      <c r="H21" s="36"/>
      <c r="I21" s="36"/>
      <c r="J21" s="36"/>
      <c r="K21" s="36">
        <v>1641</v>
      </c>
      <c r="L21" s="36" t="s">
        <v>33</v>
      </c>
      <c r="M21" s="36">
        <v>0</v>
      </c>
      <c r="N21" s="36"/>
      <c r="O21" s="36"/>
      <c r="P21" s="37">
        <v>24239</v>
      </c>
      <c r="Q21" s="36">
        <v>23528</v>
      </c>
      <c r="R21" s="38">
        <v>711</v>
      </c>
      <c r="S21" s="39">
        <v>26</v>
      </c>
      <c r="T21" s="36">
        <v>9948</v>
      </c>
      <c r="U21" s="36">
        <v>1040</v>
      </c>
      <c r="V21" s="36">
        <v>3285</v>
      </c>
      <c r="W21" s="36">
        <v>6028</v>
      </c>
      <c r="X21" s="36">
        <v>3393</v>
      </c>
      <c r="Y21" s="36">
        <v>28</v>
      </c>
      <c r="Z21" s="36">
        <v>24</v>
      </c>
      <c r="AA21" s="36">
        <v>588</v>
      </c>
      <c r="AB21" s="36">
        <v>2335</v>
      </c>
      <c r="AC21" s="36">
        <v>6060</v>
      </c>
      <c r="AD21" s="40">
        <v>69254</v>
      </c>
      <c r="AE21" s="32">
        <f t="shared" si="0"/>
        <v>69254</v>
      </c>
    </row>
    <row r="22" spans="1:31" s="33" customFormat="1" ht="18" customHeight="1" x14ac:dyDescent="0.15">
      <c r="A22" s="34" t="s">
        <v>28</v>
      </c>
      <c r="B22" s="35">
        <v>13387</v>
      </c>
      <c r="C22" s="36">
        <v>0</v>
      </c>
      <c r="D22" s="36">
        <v>0</v>
      </c>
      <c r="E22" s="36"/>
      <c r="F22" s="36" t="s">
        <v>33</v>
      </c>
      <c r="G22" s="36" t="s">
        <v>33</v>
      </c>
      <c r="H22" s="36"/>
      <c r="I22" s="36"/>
      <c r="J22" s="36"/>
      <c r="K22" s="36">
        <v>1706</v>
      </c>
      <c r="L22" s="36" t="s">
        <v>33</v>
      </c>
      <c r="M22" s="36">
        <v>236</v>
      </c>
      <c r="N22" s="36"/>
      <c r="O22" s="36"/>
      <c r="P22" s="37">
        <v>27160</v>
      </c>
      <c r="Q22" s="36">
        <v>26414</v>
      </c>
      <c r="R22" s="38">
        <v>746</v>
      </c>
      <c r="S22" s="39">
        <v>40</v>
      </c>
      <c r="T22" s="36">
        <v>12857</v>
      </c>
      <c r="U22" s="36">
        <v>1218</v>
      </c>
      <c r="V22" s="36">
        <v>3143</v>
      </c>
      <c r="W22" s="36">
        <v>6009</v>
      </c>
      <c r="X22" s="36">
        <v>7715</v>
      </c>
      <c r="Y22" s="36">
        <v>51</v>
      </c>
      <c r="Z22" s="36">
        <v>216</v>
      </c>
      <c r="AA22" s="36">
        <v>2056</v>
      </c>
      <c r="AB22" s="36">
        <v>5668</v>
      </c>
      <c r="AC22" s="36">
        <v>7850</v>
      </c>
      <c r="AD22" s="40">
        <v>89312</v>
      </c>
      <c r="AE22" s="32">
        <f t="shared" si="0"/>
        <v>89312</v>
      </c>
    </row>
    <row r="23" spans="1:31" s="33" customFormat="1" ht="18" customHeight="1" x14ac:dyDescent="0.15">
      <c r="A23" s="34" t="s">
        <v>29</v>
      </c>
      <c r="B23" s="35">
        <v>17565</v>
      </c>
      <c r="C23" s="36">
        <v>0</v>
      </c>
      <c r="D23" s="36">
        <v>0</v>
      </c>
      <c r="E23" s="36"/>
      <c r="F23" s="36" t="s">
        <v>33</v>
      </c>
      <c r="G23" s="36" t="s">
        <v>33</v>
      </c>
      <c r="H23" s="36"/>
      <c r="I23" s="36"/>
      <c r="J23" s="36"/>
      <c r="K23" s="36">
        <v>2059</v>
      </c>
      <c r="L23" s="36" t="s">
        <v>33</v>
      </c>
      <c r="M23" s="36">
        <v>1104</v>
      </c>
      <c r="N23" s="36"/>
      <c r="O23" s="36"/>
      <c r="P23" s="37">
        <v>30787</v>
      </c>
      <c r="Q23" s="36">
        <v>29898</v>
      </c>
      <c r="R23" s="38">
        <v>889</v>
      </c>
      <c r="S23" s="39">
        <v>79</v>
      </c>
      <c r="T23" s="36">
        <v>16055</v>
      </c>
      <c r="U23" s="36">
        <v>1528</v>
      </c>
      <c r="V23" s="36">
        <v>4768</v>
      </c>
      <c r="W23" s="36">
        <v>6678</v>
      </c>
      <c r="X23" s="36">
        <v>5835</v>
      </c>
      <c r="Y23" s="36">
        <v>77</v>
      </c>
      <c r="Z23" s="36">
        <v>0</v>
      </c>
      <c r="AA23" s="36">
        <v>2727</v>
      </c>
      <c r="AB23" s="36">
        <v>5016</v>
      </c>
      <c r="AC23" s="36">
        <v>12370</v>
      </c>
      <c r="AD23" s="40">
        <v>106648</v>
      </c>
      <c r="AE23" s="32">
        <f t="shared" si="0"/>
        <v>106648</v>
      </c>
    </row>
    <row r="24" spans="1:31" s="33" customFormat="1" ht="18" customHeight="1" x14ac:dyDescent="0.15">
      <c r="A24" s="34" t="s">
        <v>30</v>
      </c>
      <c r="B24" s="35">
        <v>21996</v>
      </c>
      <c r="C24" s="36">
        <v>0</v>
      </c>
      <c r="D24" s="36">
        <v>0</v>
      </c>
      <c r="E24" s="36"/>
      <c r="F24" s="36" t="s">
        <v>33</v>
      </c>
      <c r="G24" s="36" t="s">
        <v>33</v>
      </c>
      <c r="H24" s="36"/>
      <c r="I24" s="36"/>
      <c r="J24" s="36"/>
      <c r="K24" s="36">
        <v>2102</v>
      </c>
      <c r="L24" s="36" t="s">
        <v>33</v>
      </c>
      <c r="M24" s="36">
        <v>1179</v>
      </c>
      <c r="N24" s="36"/>
      <c r="O24" s="36"/>
      <c r="P24" s="37">
        <v>36100</v>
      </c>
      <c r="Q24" s="36">
        <v>34942</v>
      </c>
      <c r="R24" s="38">
        <v>1158</v>
      </c>
      <c r="S24" s="39">
        <v>80</v>
      </c>
      <c r="T24" s="36">
        <v>16209</v>
      </c>
      <c r="U24" s="36">
        <v>1861</v>
      </c>
      <c r="V24" s="36">
        <v>6746</v>
      </c>
      <c r="W24" s="36">
        <v>5852</v>
      </c>
      <c r="X24" s="36">
        <v>2796</v>
      </c>
      <c r="Y24" s="36">
        <v>3100</v>
      </c>
      <c r="Z24" s="36">
        <v>4400</v>
      </c>
      <c r="AA24" s="36">
        <v>5152</v>
      </c>
      <c r="AB24" s="36">
        <v>2717</v>
      </c>
      <c r="AC24" s="36">
        <v>5780</v>
      </c>
      <c r="AD24" s="40">
        <v>116070</v>
      </c>
      <c r="AE24" s="32">
        <f t="shared" si="0"/>
        <v>116070</v>
      </c>
    </row>
    <row r="25" spans="1:31" s="33" customFormat="1" ht="18" customHeight="1" x14ac:dyDescent="0.15">
      <c r="A25" s="34" t="s">
        <v>31</v>
      </c>
      <c r="B25" s="35">
        <v>32419</v>
      </c>
      <c r="C25" s="36">
        <v>0</v>
      </c>
      <c r="D25" s="36">
        <v>0</v>
      </c>
      <c r="E25" s="36"/>
      <c r="F25" s="36" t="s">
        <v>33</v>
      </c>
      <c r="G25" s="36" t="s">
        <v>33</v>
      </c>
      <c r="H25" s="36"/>
      <c r="I25" s="36"/>
      <c r="J25" s="36"/>
      <c r="K25" s="36">
        <v>3419</v>
      </c>
      <c r="L25" s="36" t="s">
        <v>33</v>
      </c>
      <c r="M25" s="36">
        <v>2037</v>
      </c>
      <c r="N25" s="36"/>
      <c r="O25" s="36"/>
      <c r="P25" s="37">
        <v>45906</v>
      </c>
      <c r="Q25" s="36">
        <v>44357</v>
      </c>
      <c r="R25" s="38">
        <v>1549</v>
      </c>
      <c r="S25" s="39">
        <v>86</v>
      </c>
      <c r="T25" s="36">
        <v>20033</v>
      </c>
      <c r="U25" s="36">
        <v>1967</v>
      </c>
      <c r="V25" s="36">
        <v>14641</v>
      </c>
      <c r="W25" s="36">
        <v>10568</v>
      </c>
      <c r="X25" s="36">
        <v>1679</v>
      </c>
      <c r="Y25" s="36">
        <v>12976</v>
      </c>
      <c r="Z25" s="36">
        <v>0</v>
      </c>
      <c r="AA25" s="36">
        <v>2340</v>
      </c>
      <c r="AB25" s="36">
        <v>6015</v>
      </c>
      <c r="AC25" s="36">
        <v>7660</v>
      </c>
      <c r="AD25" s="40">
        <v>161746</v>
      </c>
      <c r="AE25" s="32">
        <f t="shared" si="0"/>
        <v>161746</v>
      </c>
    </row>
    <row r="26" spans="1:31" s="33" customFormat="1" ht="18" customHeight="1" x14ac:dyDescent="0.15">
      <c r="A26" s="34" t="s">
        <v>32</v>
      </c>
      <c r="B26" s="35">
        <v>33993</v>
      </c>
      <c r="C26" s="36" t="s">
        <v>33</v>
      </c>
      <c r="D26" s="36">
        <v>276</v>
      </c>
      <c r="E26" s="36"/>
      <c r="F26" s="36" t="s">
        <v>33</v>
      </c>
      <c r="G26" s="36" t="s">
        <v>33</v>
      </c>
      <c r="H26" s="36"/>
      <c r="I26" s="36"/>
      <c r="J26" s="36"/>
      <c r="K26" s="36">
        <v>3489</v>
      </c>
      <c r="L26" s="36" t="s">
        <v>33</v>
      </c>
      <c r="M26" s="36">
        <v>2271</v>
      </c>
      <c r="N26" s="36"/>
      <c r="O26" s="36"/>
      <c r="P26" s="37">
        <v>46474</v>
      </c>
      <c r="Q26" s="36">
        <v>44754</v>
      </c>
      <c r="R26" s="38">
        <v>1720</v>
      </c>
      <c r="S26" s="39">
        <v>117</v>
      </c>
      <c r="T26" s="36">
        <v>23118</v>
      </c>
      <c r="U26" s="36">
        <v>2197</v>
      </c>
      <c r="V26" s="36">
        <v>14239</v>
      </c>
      <c r="W26" s="36">
        <v>11165</v>
      </c>
      <c r="X26" s="36">
        <v>2999</v>
      </c>
      <c r="Y26" s="36">
        <v>7201</v>
      </c>
      <c r="Z26" s="36" t="s">
        <v>33</v>
      </c>
      <c r="AA26" s="36">
        <v>6970</v>
      </c>
      <c r="AB26" s="36">
        <v>2261</v>
      </c>
      <c r="AC26" s="36">
        <v>9720</v>
      </c>
      <c r="AD26" s="40">
        <v>166490</v>
      </c>
      <c r="AE26" s="32">
        <f t="shared" si="0"/>
        <v>166490</v>
      </c>
    </row>
    <row r="27" spans="1:31" s="33" customFormat="1" ht="18" customHeight="1" x14ac:dyDescent="0.15">
      <c r="A27" s="34" t="s">
        <v>34</v>
      </c>
      <c r="B27" s="35">
        <v>39522</v>
      </c>
      <c r="C27" s="36">
        <v>3915</v>
      </c>
      <c r="D27" s="36">
        <v>1377</v>
      </c>
      <c r="E27" s="36"/>
      <c r="F27" s="36" t="s">
        <v>33</v>
      </c>
      <c r="G27" s="36" t="s">
        <v>33</v>
      </c>
      <c r="H27" s="36"/>
      <c r="I27" s="36"/>
      <c r="J27" s="36"/>
      <c r="K27" s="36">
        <v>3618</v>
      </c>
      <c r="L27" s="36" t="s">
        <v>33</v>
      </c>
      <c r="M27" s="36" t="s">
        <v>33</v>
      </c>
      <c r="N27" s="36"/>
      <c r="O27" s="36"/>
      <c r="P27" s="37">
        <v>51612</v>
      </c>
      <c r="Q27" s="36">
        <v>49630</v>
      </c>
      <c r="R27" s="38">
        <v>1982</v>
      </c>
      <c r="S27" s="39">
        <v>106</v>
      </c>
      <c r="T27" s="36">
        <v>21578</v>
      </c>
      <c r="U27" s="36">
        <v>2333</v>
      </c>
      <c r="V27" s="36">
        <v>14271</v>
      </c>
      <c r="W27" s="36">
        <v>14300</v>
      </c>
      <c r="X27" s="36">
        <v>6053</v>
      </c>
      <c r="Y27" s="36">
        <v>13647</v>
      </c>
      <c r="Z27" s="36" t="s">
        <v>33</v>
      </c>
      <c r="AA27" s="36">
        <v>1030</v>
      </c>
      <c r="AB27" s="36">
        <v>4737</v>
      </c>
      <c r="AC27" s="36">
        <v>15610</v>
      </c>
      <c r="AD27" s="40">
        <v>193709</v>
      </c>
      <c r="AE27" s="32">
        <f t="shared" si="0"/>
        <v>193709</v>
      </c>
    </row>
    <row r="28" spans="1:31" s="33" customFormat="1" ht="18" customHeight="1" x14ac:dyDescent="0.15">
      <c r="A28" s="34" t="s">
        <v>35</v>
      </c>
      <c r="B28" s="35">
        <v>47394</v>
      </c>
      <c r="C28" s="36">
        <v>3095</v>
      </c>
      <c r="D28" s="36">
        <v>1776</v>
      </c>
      <c r="E28" s="36"/>
      <c r="F28" s="36" t="s">
        <v>33</v>
      </c>
      <c r="G28" s="36" t="s">
        <v>33</v>
      </c>
      <c r="H28" s="36"/>
      <c r="I28" s="36"/>
      <c r="J28" s="36"/>
      <c r="K28" s="36">
        <v>2891</v>
      </c>
      <c r="L28" s="36" t="s">
        <v>33</v>
      </c>
      <c r="M28" s="36" t="s">
        <v>33</v>
      </c>
      <c r="N28" s="36"/>
      <c r="O28" s="36"/>
      <c r="P28" s="37">
        <v>54805</v>
      </c>
      <c r="Q28" s="36">
        <v>52586</v>
      </c>
      <c r="R28" s="38">
        <v>2219</v>
      </c>
      <c r="S28" s="39">
        <v>128</v>
      </c>
      <c r="T28" s="36">
        <v>20148</v>
      </c>
      <c r="U28" s="36">
        <v>2556</v>
      </c>
      <c r="V28" s="36">
        <v>16076</v>
      </c>
      <c r="W28" s="36">
        <v>15518</v>
      </c>
      <c r="X28" s="36">
        <v>13597</v>
      </c>
      <c r="Y28" s="36">
        <v>2120</v>
      </c>
      <c r="Z28" s="36" t="s">
        <v>33</v>
      </c>
      <c r="AA28" s="36">
        <v>5220</v>
      </c>
      <c r="AB28" s="36">
        <v>3281</v>
      </c>
      <c r="AC28" s="36">
        <v>16640</v>
      </c>
      <c r="AD28" s="40">
        <v>205245</v>
      </c>
      <c r="AE28" s="32">
        <f t="shared" si="0"/>
        <v>205245</v>
      </c>
    </row>
    <row r="29" spans="1:31" s="33" customFormat="1" ht="18" customHeight="1" x14ac:dyDescent="0.15">
      <c r="A29" s="34" t="s">
        <v>36</v>
      </c>
      <c r="B29" s="35">
        <v>53467</v>
      </c>
      <c r="C29" s="36">
        <v>3314</v>
      </c>
      <c r="D29" s="36">
        <v>2282</v>
      </c>
      <c r="E29" s="36"/>
      <c r="F29" s="36" t="s">
        <v>33</v>
      </c>
      <c r="G29" s="36" t="s">
        <v>33</v>
      </c>
      <c r="H29" s="36"/>
      <c r="I29" s="36"/>
      <c r="J29" s="36"/>
      <c r="K29" s="36">
        <v>3562</v>
      </c>
      <c r="L29" s="36" t="s">
        <v>33</v>
      </c>
      <c r="M29" s="36" t="s">
        <v>33</v>
      </c>
      <c r="N29" s="36"/>
      <c r="O29" s="36"/>
      <c r="P29" s="37">
        <v>63377</v>
      </c>
      <c r="Q29" s="36">
        <v>60773</v>
      </c>
      <c r="R29" s="38">
        <v>2604</v>
      </c>
      <c r="S29" s="39">
        <v>228</v>
      </c>
      <c r="T29" s="36">
        <v>21425</v>
      </c>
      <c r="U29" s="36">
        <v>2565</v>
      </c>
      <c r="V29" s="36">
        <v>18666</v>
      </c>
      <c r="W29" s="36">
        <v>14142</v>
      </c>
      <c r="X29" s="36">
        <v>9641</v>
      </c>
      <c r="Y29" s="36">
        <v>113</v>
      </c>
      <c r="Z29" s="36">
        <v>19100</v>
      </c>
      <c r="AA29" s="36">
        <v>6548</v>
      </c>
      <c r="AB29" s="36">
        <v>1708</v>
      </c>
      <c r="AC29" s="36">
        <v>37580</v>
      </c>
      <c r="AD29" s="40">
        <v>257718</v>
      </c>
      <c r="AE29" s="32">
        <f t="shared" si="0"/>
        <v>257718</v>
      </c>
    </row>
    <row r="30" spans="1:31" s="33" customFormat="1" ht="18" customHeight="1" x14ac:dyDescent="0.15">
      <c r="A30" s="34" t="s">
        <v>37</v>
      </c>
      <c r="B30" s="35">
        <v>59729</v>
      </c>
      <c r="C30" s="36">
        <v>4780</v>
      </c>
      <c r="D30" s="36" t="s">
        <v>33</v>
      </c>
      <c r="E30" s="36"/>
      <c r="F30" s="36" t="s">
        <v>33</v>
      </c>
      <c r="G30" s="36" t="s">
        <v>33</v>
      </c>
      <c r="H30" s="36">
        <v>2241</v>
      </c>
      <c r="I30" s="36"/>
      <c r="J30" s="36"/>
      <c r="K30" s="36">
        <v>3756</v>
      </c>
      <c r="L30" s="36" t="s">
        <v>33</v>
      </c>
      <c r="M30" s="36" t="s">
        <v>33</v>
      </c>
      <c r="N30" s="36"/>
      <c r="O30" s="36"/>
      <c r="P30" s="37">
        <v>71733</v>
      </c>
      <c r="Q30" s="36">
        <v>68918</v>
      </c>
      <c r="R30" s="38">
        <v>2815</v>
      </c>
      <c r="S30" s="39">
        <v>186</v>
      </c>
      <c r="T30" s="36">
        <v>9032</v>
      </c>
      <c r="U30" s="36">
        <v>8950</v>
      </c>
      <c r="V30" s="36">
        <v>38440</v>
      </c>
      <c r="W30" s="36">
        <v>16168</v>
      </c>
      <c r="X30" s="36">
        <v>26743</v>
      </c>
      <c r="Y30" s="36">
        <v>357</v>
      </c>
      <c r="Z30" s="36">
        <v>6954</v>
      </c>
      <c r="AA30" s="36">
        <v>12196</v>
      </c>
      <c r="AB30" s="36">
        <v>12308</v>
      </c>
      <c r="AC30" s="36">
        <v>50830</v>
      </c>
      <c r="AD30" s="40">
        <v>324403</v>
      </c>
      <c r="AE30" s="32">
        <f t="shared" si="0"/>
        <v>324403</v>
      </c>
    </row>
    <row r="31" spans="1:31" s="33" customFormat="1" ht="18" customHeight="1" x14ac:dyDescent="0.15">
      <c r="A31" s="34" t="s">
        <v>38</v>
      </c>
      <c r="B31" s="35">
        <v>62871</v>
      </c>
      <c r="C31" s="36">
        <v>4987</v>
      </c>
      <c r="D31" s="36" t="s">
        <v>33</v>
      </c>
      <c r="E31" s="36"/>
      <c r="F31" s="36" t="s">
        <v>33</v>
      </c>
      <c r="G31" s="36" t="s">
        <v>33</v>
      </c>
      <c r="H31" s="36">
        <v>2066</v>
      </c>
      <c r="I31" s="36"/>
      <c r="J31" s="36"/>
      <c r="K31" s="36">
        <v>3734</v>
      </c>
      <c r="L31" s="36" t="s">
        <v>33</v>
      </c>
      <c r="M31" s="36" t="s">
        <v>33</v>
      </c>
      <c r="N31" s="36"/>
      <c r="O31" s="36"/>
      <c r="P31" s="37">
        <v>78703</v>
      </c>
      <c r="Q31" s="36">
        <v>75672</v>
      </c>
      <c r="R31" s="38">
        <v>3031</v>
      </c>
      <c r="S31" s="39">
        <v>134</v>
      </c>
      <c r="T31" s="36">
        <v>6638</v>
      </c>
      <c r="U31" s="36">
        <v>7575</v>
      </c>
      <c r="V31" s="36">
        <v>31637</v>
      </c>
      <c r="W31" s="36">
        <v>15701</v>
      </c>
      <c r="X31" s="36">
        <v>30973</v>
      </c>
      <c r="Y31" s="36">
        <v>487</v>
      </c>
      <c r="Z31" s="36">
        <v>10000</v>
      </c>
      <c r="AA31" s="36">
        <v>15376</v>
      </c>
      <c r="AB31" s="36">
        <v>14524</v>
      </c>
      <c r="AC31" s="36">
        <v>31840</v>
      </c>
      <c r="AD31" s="40">
        <v>317246</v>
      </c>
      <c r="AE31" s="32">
        <f t="shared" si="0"/>
        <v>317246</v>
      </c>
    </row>
    <row r="32" spans="1:31" s="33" customFormat="1" ht="18" customHeight="1" x14ac:dyDescent="0.15">
      <c r="A32" s="34" t="s">
        <v>39</v>
      </c>
      <c r="B32" s="35">
        <v>72277</v>
      </c>
      <c r="C32" s="36">
        <v>4941</v>
      </c>
      <c r="D32" s="36" t="s">
        <v>33</v>
      </c>
      <c r="E32" s="36"/>
      <c r="F32" s="36" t="s">
        <v>33</v>
      </c>
      <c r="G32" s="36" t="s">
        <v>33</v>
      </c>
      <c r="H32" s="36">
        <v>2419</v>
      </c>
      <c r="I32" s="36"/>
      <c r="J32" s="36"/>
      <c r="K32" s="36">
        <v>3880</v>
      </c>
      <c r="L32" s="36" t="s">
        <v>33</v>
      </c>
      <c r="M32" s="36" t="s">
        <v>33</v>
      </c>
      <c r="N32" s="36"/>
      <c r="O32" s="36"/>
      <c r="P32" s="37">
        <v>84524</v>
      </c>
      <c r="Q32" s="36">
        <v>81347</v>
      </c>
      <c r="R32" s="38">
        <v>3177</v>
      </c>
      <c r="S32" s="39">
        <v>109</v>
      </c>
      <c r="T32" s="36">
        <v>3665</v>
      </c>
      <c r="U32" s="36">
        <v>7285</v>
      </c>
      <c r="V32" s="36">
        <v>30061</v>
      </c>
      <c r="W32" s="36">
        <v>18722</v>
      </c>
      <c r="X32" s="36">
        <v>17542</v>
      </c>
      <c r="Y32" s="36">
        <v>492</v>
      </c>
      <c r="Z32" s="36">
        <v>30600</v>
      </c>
      <c r="AA32" s="36">
        <v>10854</v>
      </c>
      <c r="AB32" s="36">
        <v>8299</v>
      </c>
      <c r="AC32" s="36">
        <v>40800</v>
      </c>
      <c r="AD32" s="40">
        <v>336470</v>
      </c>
      <c r="AE32" s="32">
        <f t="shared" si="0"/>
        <v>336470</v>
      </c>
    </row>
    <row r="33" spans="1:31" s="33" customFormat="1" ht="18" customHeight="1" x14ac:dyDescent="0.15">
      <c r="A33" s="34" t="s">
        <v>40</v>
      </c>
      <c r="B33" s="35">
        <v>79918</v>
      </c>
      <c r="C33" s="36">
        <v>5033</v>
      </c>
      <c r="D33" s="36" t="s">
        <v>33</v>
      </c>
      <c r="E33" s="36"/>
      <c r="F33" s="36" t="s">
        <v>33</v>
      </c>
      <c r="G33" s="36" t="s">
        <v>33</v>
      </c>
      <c r="H33" s="36">
        <v>2737</v>
      </c>
      <c r="I33" s="36"/>
      <c r="J33" s="36"/>
      <c r="K33" s="36">
        <v>3754</v>
      </c>
      <c r="L33" s="36" t="s">
        <v>33</v>
      </c>
      <c r="M33" s="36" t="s">
        <v>33</v>
      </c>
      <c r="N33" s="36"/>
      <c r="O33" s="36"/>
      <c r="P33" s="37">
        <v>85158</v>
      </c>
      <c r="Q33" s="36">
        <v>81685</v>
      </c>
      <c r="R33" s="38">
        <v>3473</v>
      </c>
      <c r="S33" s="39">
        <v>122</v>
      </c>
      <c r="T33" s="36">
        <v>9572</v>
      </c>
      <c r="U33" s="36">
        <v>8245</v>
      </c>
      <c r="V33" s="36">
        <v>16636</v>
      </c>
      <c r="W33" s="36">
        <v>21553</v>
      </c>
      <c r="X33" s="36">
        <v>39316</v>
      </c>
      <c r="Y33" s="36">
        <v>1146</v>
      </c>
      <c r="Z33" s="36">
        <v>6130</v>
      </c>
      <c r="AA33" s="36">
        <v>12131</v>
      </c>
      <c r="AB33" s="36">
        <v>12238</v>
      </c>
      <c r="AC33" s="36">
        <v>23820</v>
      </c>
      <c r="AD33" s="40">
        <v>327509</v>
      </c>
      <c r="AE33" s="32">
        <f t="shared" si="0"/>
        <v>327509</v>
      </c>
    </row>
    <row r="34" spans="1:31" s="33" customFormat="1" ht="18" customHeight="1" x14ac:dyDescent="0.15">
      <c r="A34" s="34" t="s">
        <v>41</v>
      </c>
      <c r="B34" s="35">
        <v>85535</v>
      </c>
      <c r="C34" s="36">
        <v>5362</v>
      </c>
      <c r="D34" s="36" t="s">
        <v>33</v>
      </c>
      <c r="E34" s="36"/>
      <c r="F34" s="36" t="s">
        <v>33</v>
      </c>
      <c r="G34" s="36" t="s">
        <v>33</v>
      </c>
      <c r="H34" s="36">
        <v>3151</v>
      </c>
      <c r="I34" s="36"/>
      <c r="J34" s="36"/>
      <c r="K34" s="36">
        <v>3714</v>
      </c>
      <c r="L34" s="36" t="s">
        <v>33</v>
      </c>
      <c r="M34" s="36" t="s">
        <v>33</v>
      </c>
      <c r="N34" s="36"/>
      <c r="O34" s="36"/>
      <c r="P34" s="37">
        <v>89202</v>
      </c>
      <c r="Q34" s="36">
        <v>85591</v>
      </c>
      <c r="R34" s="38">
        <v>3611</v>
      </c>
      <c r="S34" s="39">
        <v>136</v>
      </c>
      <c r="T34" s="36">
        <v>10584</v>
      </c>
      <c r="U34" s="36">
        <v>9176</v>
      </c>
      <c r="V34" s="36">
        <v>32563</v>
      </c>
      <c r="W34" s="36">
        <v>23742</v>
      </c>
      <c r="X34" s="36">
        <v>19620</v>
      </c>
      <c r="Y34" s="36">
        <v>508</v>
      </c>
      <c r="Z34" s="36">
        <v>35000</v>
      </c>
      <c r="AA34" s="36">
        <v>10849</v>
      </c>
      <c r="AB34" s="36">
        <v>50126</v>
      </c>
      <c r="AC34" s="36">
        <v>46320</v>
      </c>
      <c r="AD34" s="40">
        <v>425588</v>
      </c>
      <c r="AE34" s="32">
        <f t="shared" si="0"/>
        <v>425588</v>
      </c>
    </row>
    <row r="35" spans="1:31" s="33" customFormat="1" ht="18" customHeight="1" x14ac:dyDescent="0.15">
      <c r="A35" s="34" t="s">
        <v>42</v>
      </c>
      <c r="B35" s="35">
        <v>94670</v>
      </c>
      <c r="C35" s="36">
        <v>5055</v>
      </c>
      <c r="D35" s="36" t="s">
        <v>33</v>
      </c>
      <c r="E35" s="36"/>
      <c r="F35" s="36" t="s">
        <v>33</v>
      </c>
      <c r="G35" s="36" t="s">
        <v>33</v>
      </c>
      <c r="H35" s="36">
        <v>3158</v>
      </c>
      <c r="I35" s="36"/>
      <c r="J35" s="36"/>
      <c r="K35" s="36">
        <v>4120</v>
      </c>
      <c r="L35" s="36" t="s">
        <v>33</v>
      </c>
      <c r="M35" s="36" t="s">
        <v>33</v>
      </c>
      <c r="N35" s="36"/>
      <c r="O35" s="36"/>
      <c r="P35" s="37">
        <v>88359</v>
      </c>
      <c r="Q35" s="36">
        <v>84787</v>
      </c>
      <c r="R35" s="38">
        <v>3572</v>
      </c>
      <c r="S35" s="39">
        <v>190</v>
      </c>
      <c r="T35" s="36">
        <v>12257</v>
      </c>
      <c r="U35" s="36">
        <v>9557</v>
      </c>
      <c r="V35" s="36">
        <v>42479</v>
      </c>
      <c r="W35" s="36">
        <v>20250</v>
      </c>
      <c r="X35" s="36">
        <v>24689</v>
      </c>
      <c r="Y35" s="36">
        <v>694</v>
      </c>
      <c r="Z35" s="36">
        <v>36885</v>
      </c>
      <c r="AA35" s="36">
        <v>13038</v>
      </c>
      <c r="AB35" s="36">
        <v>24189</v>
      </c>
      <c r="AC35" s="36">
        <v>40800</v>
      </c>
      <c r="AD35" s="40">
        <v>420390</v>
      </c>
      <c r="AE35" s="32">
        <f t="shared" si="0"/>
        <v>420390</v>
      </c>
    </row>
    <row r="36" spans="1:31" s="33" customFormat="1" ht="18" customHeight="1" x14ac:dyDescent="0.15">
      <c r="A36" s="34" t="s">
        <v>43</v>
      </c>
      <c r="B36" s="35">
        <v>105156</v>
      </c>
      <c r="C36" s="36">
        <v>5394</v>
      </c>
      <c r="D36" s="36" t="s">
        <v>33</v>
      </c>
      <c r="E36" s="36"/>
      <c r="F36" s="36" t="s">
        <v>33</v>
      </c>
      <c r="G36" s="36" t="s">
        <v>33</v>
      </c>
      <c r="H36" s="36">
        <v>4538</v>
      </c>
      <c r="I36" s="36"/>
      <c r="J36" s="36"/>
      <c r="K36" s="36">
        <v>4999</v>
      </c>
      <c r="L36" s="36" t="s">
        <v>33</v>
      </c>
      <c r="M36" s="36" t="s">
        <v>33</v>
      </c>
      <c r="N36" s="36"/>
      <c r="O36" s="36"/>
      <c r="P36" s="37">
        <v>87391</v>
      </c>
      <c r="Q36" s="36">
        <v>83390</v>
      </c>
      <c r="R36" s="38">
        <v>4001</v>
      </c>
      <c r="S36" s="39">
        <v>202</v>
      </c>
      <c r="T36" s="36">
        <v>3880</v>
      </c>
      <c r="U36" s="36">
        <v>9864</v>
      </c>
      <c r="V36" s="36">
        <v>17651</v>
      </c>
      <c r="W36" s="36">
        <v>14795</v>
      </c>
      <c r="X36" s="36">
        <v>32075</v>
      </c>
      <c r="Y36" s="36">
        <v>732</v>
      </c>
      <c r="Z36" s="36">
        <v>4500</v>
      </c>
      <c r="AA36" s="36">
        <v>17837</v>
      </c>
      <c r="AB36" s="36">
        <v>14394</v>
      </c>
      <c r="AC36" s="36">
        <v>20930</v>
      </c>
      <c r="AD36" s="40">
        <v>344338</v>
      </c>
      <c r="AE36" s="32">
        <f t="shared" si="0"/>
        <v>344338</v>
      </c>
    </row>
    <row r="37" spans="1:31" s="33" customFormat="1" ht="18" customHeight="1" x14ac:dyDescent="0.15">
      <c r="A37" s="34" t="s">
        <v>44</v>
      </c>
      <c r="B37" s="35">
        <v>113722</v>
      </c>
      <c r="C37" s="36">
        <v>5747</v>
      </c>
      <c r="D37" s="36" t="s">
        <v>33</v>
      </c>
      <c r="E37" s="36"/>
      <c r="F37" s="36" t="s">
        <v>33</v>
      </c>
      <c r="G37" s="36" t="s">
        <v>33</v>
      </c>
      <c r="H37" s="36">
        <v>8790</v>
      </c>
      <c r="I37" s="36"/>
      <c r="J37" s="36"/>
      <c r="K37" s="36">
        <v>5156</v>
      </c>
      <c r="L37" s="36" t="s">
        <v>33</v>
      </c>
      <c r="M37" s="36" t="s">
        <v>33</v>
      </c>
      <c r="N37" s="36"/>
      <c r="O37" s="36"/>
      <c r="P37" s="37">
        <v>87532</v>
      </c>
      <c r="Q37" s="36">
        <v>83383</v>
      </c>
      <c r="R37" s="38">
        <v>4149</v>
      </c>
      <c r="S37" s="39">
        <v>191</v>
      </c>
      <c r="T37" s="36">
        <v>11680</v>
      </c>
      <c r="U37" s="36">
        <v>10407</v>
      </c>
      <c r="V37" s="36">
        <v>15241</v>
      </c>
      <c r="W37" s="36">
        <v>16111</v>
      </c>
      <c r="X37" s="36">
        <v>47076</v>
      </c>
      <c r="Y37" s="36">
        <v>5562</v>
      </c>
      <c r="Z37" s="36">
        <v>14500</v>
      </c>
      <c r="AA37" s="36">
        <v>8429</v>
      </c>
      <c r="AB37" s="36">
        <v>15740</v>
      </c>
      <c r="AC37" s="36">
        <v>27870</v>
      </c>
      <c r="AD37" s="40">
        <v>393754</v>
      </c>
      <c r="AE37" s="32">
        <f t="shared" si="0"/>
        <v>393754</v>
      </c>
    </row>
    <row r="38" spans="1:31" s="33" customFormat="1" ht="18" customHeight="1" x14ac:dyDescent="0.15">
      <c r="A38" s="34" t="s">
        <v>45</v>
      </c>
      <c r="B38" s="35">
        <v>124742</v>
      </c>
      <c r="C38" s="36">
        <v>6135</v>
      </c>
      <c r="D38" s="36" t="s">
        <v>33</v>
      </c>
      <c r="E38" s="36"/>
      <c r="F38" s="36" t="s">
        <v>33</v>
      </c>
      <c r="G38" s="36" t="s">
        <v>33</v>
      </c>
      <c r="H38" s="36">
        <v>10947</v>
      </c>
      <c r="I38" s="36"/>
      <c r="J38" s="36"/>
      <c r="K38" s="36">
        <v>5906</v>
      </c>
      <c r="L38" s="36" t="s">
        <v>33</v>
      </c>
      <c r="M38" s="36" t="s">
        <v>33</v>
      </c>
      <c r="N38" s="36"/>
      <c r="O38" s="36"/>
      <c r="P38" s="37">
        <v>99947</v>
      </c>
      <c r="Q38" s="36">
        <v>95450</v>
      </c>
      <c r="R38" s="38">
        <v>4497</v>
      </c>
      <c r="S38" s="39">
        <v>489</v>
      </c>
      <c r="T38" s="36">
        <v>13965</v>
      </c>
      <c r="U38" s="36">
        <v>11258</v>
      </c>
      <c r="V38" s="36">
        <v>30333</v>
      </c>
      <c r="W38" s="36">
        <v>16003</v>
      </c>
      <c r="X38" s="36">
        <v>20673</v>
      </c>
      <c r="Y38" s="36">
        <v>43</v>
      </c>
      <c r="Z38" s="36">
        <v>30800</v>
      </c>
      <c r="AA38" s="36">
        <v>11890</v>
      </c>
      <c r="AB38" s="36">
        <v>8568</v>
      </c>
      <c r="AC38" s="36">
        <v>43570</v>
      </c>
      <c r="AD38" s="40">
        <v>435269</v>
      </c>
      <c r="AE38" s="32">
        <f t="shared" si="0"/>
        <v>435269</v>
      </c>
    </row>
    <row r="39" spans="1:31" s="33" customFormat="1" ht="18" customHeight="1" x14ac:dyDescent="0.15">
      <c r="A39" s="34" t="s">
        <v>46</v>
      </c>
      <c r="B39" s="35">
        <v>127887</v>
      </c>
      <c r="C39" s="36">
        <v>6400</v>
      </c>
      <c r="D39" s="36" t="s">
        <v>33</v>
      </c>
      <c r="E39" s="36">
        <v>1254</v>
      </c>
      <c r="F39" s="36" t="s">
        <v>33</v>
      </c>
      <c r="G39" s="36" t="s">
        <v>33</v>
      </c>
      <c r="H39" s="36">
        <v>11246</v>
      </c>
      <c r="I39" s="36"/>
      <c r="J39" s="36"/>
      <c r="K39" s="36">
        <v>6629</v>
      </c>
      <c r="L39" s="36" t="s">
        <v>33</v>
      </c>
      <c r="M39" s="36" t="s">
        <v>33</v>
      </c>
      <c r="N39" s="36"/>
      <c r="O39" s="36"/>
      <c r="P39" s="37">
        <v>111066</v>
      </c>
      <c r="Q39" s="36">
        <v>106027</v>
      </c>
      <c r="R39" s="38">
        <v>5039</v>
      </c>
      <c r="S39" s="39">
        <v>414</v>
      </c>
      <c r="T39" s="36">
        <v>3681</v>
      </c>
      <c r="U39" s="36">
        <v>11281</v>
      </c>
      <c r="V39" s="36">
        <v>42499</v>
      </c>
      <c r="W39" s="36">
        <v>17333</v>
      </c>
      <c r="X39" s="36">
        <v>20001</v>
      </c>
      <c r="Y39" s="36">
        <v>334</v>
      </c>
      <c r="Z39" s="36">
        <v>39600</v>
      </c>
      <c r="AA39" s="36">
        <v>13168</v>
      </c>
      <c r="AB39" s="36">
        <v>10498</v>
      </c>
      <c r="AC39" s="36">
        <v>53770</v>
      </c>
      <c r="AD39" s="40">
        <v>477061</v>
      </c>
      <c r="AE39" s="32">
        <f t="shared" si="0"/>
        <v>477061</v>
      </c>
    </row>
    <row r="40" spans="1:31" s="33" customFormat="1" ht="18" customHeight="1" x14ac:dyDescent="0.15">
      <c r="A40" s="34" t="s">
        <v>47</v>
      </c>
      <c r="B40" s="35">
        <v>142338</v>
      </c>
      <c r="C40" s="36">
        <v>11929</v>
      </c>
      <c r="D40" s="36" t="s">
        <v>33</v>
      </c>
      <c r="E40" s="36">
        <v>3114</v>
      </c>
      <c r="F40" s="36" t="s">
        <v>33</v>
      </c>
      <c r="G40" s="36" t="s">
        <v>33</v>
      </c>
      <c r="H40" s="36">
        <v>12522</v>
      </c>
      <c r="I40" s="36"/>
      <c r="J40" s="36"/>
      <c r="K40" s="36">
        <v>7964</v>
      </c>
      <c r="L40" s="36" t="s">
        <v>33</v>
      </c>
      <c r="M40" s="36" t="s">
        <v>33</v>
      </c>
      <c r="N40" s="36"/>
      <c r="O40" s="36"/>
      <c r="P40" s="37">
        <v>122804</v>
      </c>
      <c r="Q40" s="36">
        <v>115876</v>
      </c>
      <c r="R40" s="38">
        <v>6928</v>
      </c>
      <c r="S40" s="39">
        <v>344</v>
      </c>
      <c r="T40" s="36">
        <v>5821</v>
      </c>
      <c r="U40" s="36">
        <v>11254</v>
      </c>
      <c r="V40" s="36">
        <v>24357</v>
      </c>
      <c r="W40" s="36">
        <v>16881</v>
      </c>
      <c r="X40" s="36">
        <v>27737</v>
      </c>
      <c r="Y40" s="36">
        <v>243</v>
      </c>
      <c r="Z40" s="36">
        <v>36500</v>
      </c>
      <c r="AA40" s="36">
        <v>11456</v>
      </c>
      <c r="AB40" s="36">
        <v>66735</v>
      </c>
      <c r="AC40" s="36">
        <v>21840</v>
      </c>
      <c r="AD40" s="40">
        <v>523839</v>
      </c>
      <c r="AE40" s="32">
        <f t="shared" si="0"/>
        <v>523839</v>
      </c>
    </row>
    <row r="41" spans="1:31" s="33" customFormat="1" ht="18" customHeight="1" x14ac:dyDescent="0.15">
      <c r="A41" s="34" t="s">
        <v>48</v>
      </c>
      <c r="B41" s="35">
        <v>148264</v>
      </c>
      <c r="C41" s="36">
        <v>13277</v>
      </c>
      <c r="D41" s="36" t="s">
        <v>33</v>
      </c>
      <c r="E41" s="36">
        <v>7082</v>
      </c>
      <c r="F41" s="36" t="s">
        <v>33</v>
      </c>
      <c r="G41" s="36" t="s">
        <v>33</v>
      </c>
      <c r="H41" s="36">
        <v>12912</v>
      </c>
      <c r="I41" s="36"/>
      <c r="J41" s="36"/>
      <c r="K41" s="36">
        <v>8531</v>
      </c>
      <c r="L41" s="36" t="s">
        <v>33</v>
      </c>
      <c r="M41" s="36" t="s">
        <v>33</v>
      </c>
      <c r="N41" s="36"/>
      <c r="O41" s="36"/>
      <c r="P41" s="37">
        <v>142202</v>
      </c>
      <c r="Q41" s="36">
        <v>134558</v>
      </c>
      <c r="R41" s="38">
        <v>7644</v>
      </c>
      <c r="S41" s="39">
        <v>347</v>
      </c>
      <c r="T41" s="36">
        <v>4303</v>
      </c>
      <c r="U41" s="36">
        <v>11855</v>
      </c>
      <c r="V41" s="36">
        <v>26051</v>
      </c>
      <c r="W41" s="36">
        <v>19558</v>
      </c>
      <c r="X41" s="36">
        <v>83999</v>
      </c>
      <c r="Y41" s="36">
        <v>603</v>
      </c>
      <c r="Z41" s="36">
        <v>69586</v>
      </c>
      <c r="AA41" s="36">
        <v>16627</v>
      </c>
      <c r="AB41" s="36">
        <v>59480</v>
      </c>
      <c r="AC41" s="36">
        <v>29980</v>
      </c>
      <c r="AD41" s="40">
        <v>654657</v>
      </c>
      <c r="AE41" s="32">
        <f t="shared" si="0"/>
        <v>654657</v>
      </c>
    </row>
    <row r="42" spans="1:31" s="33" customFormat="1" ht="18" customHeight="1" x14ac:dyDescent="0.15">
      <c r="A42" s="34" t="s">
        <v>49</v>
      </c>
      <c r="B42" s="35">
        <v>170254</v>
      </c>
      <c r="C42" s="36">
        <v>13850</v>
      </c>
      <c r="D42" s="36" t="s">
        <v>33</v>
      </c>
      <c r="E42" s="36">
        <v>7265</v>
      </c>
      <c r="F42" s="36" t="s">
        <v>33</v>
      </c>
      <c r="G42" s="36" t="s">
        <v>33</v>
      </c>
      <c r="H42" s="36">
        <v>14172</v>
      </c>
      <c r="I42" s="36"/>
      <c r="J42" s="36">
        <v>24</v>
      </c>
      <c r="K42" s="36">
        <v>8417</v>
      </c>
      <c r="L42" s="36" t="s">
        <v>33</v>
      </c>
      <c r="M42" s="36" t="s">
        <v>33</v>
      </c>
      <c r="N42" s="36"/>
      <c r="O42" s="36"/>
      <c r="P42" s="37">
        <v>155164</v>
      </c>
      <c r="Q42" s="36">
        <v>147303</v>
      </c>
      <c r="R42" s="38">
        <v>7861</v>
      </c>
      <c r="S42" s="39">
        <v>408</v>
      </c>
      <c r="T42" s="36">
        <v>4436</v>
      </c>
      <c r="U42" s="36">
        <v>12272</v>
      </c>
      <c r="V42" s="36">
        <v>14797</v>
      </c>
      <c r="W42" s="36">
        <v>22182</v>
      </c>
      <c r="X42" s="36">
        <v>31530</v>
      </c>
      <c r="Y42" s="36">
        <v>529</v>
      </c>
      <c r="Z42" s="36">
        <v>74037</v>
      </c>
      <c r="AA42" s="36">
        <v>15355</v>
      </c>
      <c r="AB42" s="36">
        <v>15471</v>
      </c>
      <c r="AC42" s="36">
        <v>44880</v>
      </c>
      <c r="AD42" s="40">
        <v>605043</v>
      </c>
      <c r="AE42" s="32">
        <f t="shared" si="0"/>
        <v>605043</v>
      </c>
    </row>
    <row r="43" spans="1:31" s="33" customFormat="1" ht="18" customHeight="1" x14ac:dyDescent="0.15">
      <c r="A43" s="34" t="s">
        <v>50</v>
      </c>
      <c r="B43" s="35">
        <v>193742</v>
      </c>
      <c r="C43" s="36">
        <v>14860</v>
      </c>
      <c r="D43" s="36" t="s">
        <v>33</v>
      </c>
      <c r="E43" s="36">
        <v>4988</v>
      </c>
      <c r="F43" s="36" t="s">
        <v>33</v>
      </c>
      <c r="G43" s="36" t="s">
        <v>33</v>
      </c>
      <c r="H43" s="36">
        <v>17252</v>
      </c>
      <c r="I43" s="36"/>
      <c r="J43" s="36">
        <v>66</v>
      </c>
      <c r="K43" s="36">
        <v>7803</v>
      </c>
      <c r="L43" s="36" t="s">
        <v>33</v>
      </c>
      <c r="M43" s="36" t="s">
        <v>33</v>
      </c>
      <c r="N43" s="36"/>
      <c r="O43" s="36"/>
      <c r="P43" s="37">
        <v>143564</v>
      </c>
      <c r="Q43" s="36">
        <v>134899</v>
      </c>
      <c r="R43" s="38">
        <v>8665</v>
      </c>
      <c r="S43" s="39">
        <v>411</v>
      </c>
      <c r="T43" s="36">
        <v>25541</v>
      </c>
      <c r="U43" s="36">
        <v>12783</v>
      </c>
      <c r="V43" s="36">
        <v>10559</v>
      </c>
      <c r="W43" s="36">
        <v>19973</v>
      </c>
      <c r="X43" s="36">
        <v>37460</v>
      </c>
      <c r="Y43" s="36">
        <v>641</v>
      </c>
      <c r="Z43" s="36">
        <v>26384</v>
      </c>
      <c r="AA43" s="36">
        <v>23596</v>
      </c>
      <c r="AB43" s="36">
        <v>12561</v>
      </c>
      <c r="AC43" s="36">
        <v>27280</v>
      </c>
      <c r="AD43" s="40">
        <v>579464</v>
      </c>
      <c r="AE43" s="32">
        <f t="shared" si="0"/>
        <v>579464</v>
      </c>
    </row>
    <row r="44" spans="1:31" s="33" customFormat="1" ht="18" customHeight="1" x14ac:dyDescent="0.15">
      <c r="A44" s="34" t="s">
        <v>51</v>
      </c>
      <c r="B44" s="35">
        <v>200427</v>
      </c>
      <c r="C44" s="36">
        <v>16259</v>
      </c>
      <c r="D44" s="36" t="s">
        <v>33</v>
      </c>
      <c r="E44" s="36">
        <v>6224</v>
      </c>
      <c r="F44" s="36" t="s">
        <v>33</v>
      </c>
      <c r="G44" s="36" t="s">
        <v>33</v>
      </c>
      <c r="H44" s="36">
        <v>19529</v>
      </c>
      <c r="I44" s="36"/>
      <c r="J44" s="36">
        <v>64</v>
      </c>
      <c r="K44" s="36">
        <v>7824</v>
      </c>
      <c r="L44" s="36" t="s">
        <v>33</v>
      </c>
      <c r="M44" s="36" t="s">
        <v>33</v>
      </c>
      <c r="N44" s="36"/>
      <c r="O44" s="36"/>
      <c r="P44" s="37">
        <v>136716</v>
      </c>
      <c r="Q44" s="36">
        <v>128348</v>
      </c>
      <c r="R44" s="38">
        <v>8368</v>
      </c>
      <c r="S44" s="39">
        <v>425</v>
      </c>
      <c r="T44" s="36">
        <v>18834</v>
      </c>
      <c r="U44" s="36">
        <v>5903</v>
      </c>
      <c r="V44" s="36">
        <v>17859</v>
      </c>
      <c r="W44" s="36">
        <v>20286</v>
      </c>
      <c r="X44" s="36">
        <v>182724</v>
      </c>
      <c r="Y44" s="36">
        <v>703</v>
      </c>
      <c r="Z44" s="36">
        <v>16604</v>
      </c>
      <c r="AA44" s="36">
        <v>17146</v>
      </c>
      <c r="AB44" s="36">
        <v>14768</v>
      </c>
      <c r="AC44" s="36">
        <v>48330</v>
      </c>
      <c r="AD44" s="40">
        <v>730625</v>
      </c>
      <c r="AE44" s="32">
        <f t="shared" si="0"/>
        <v>730625</v>
      </c>
    </row>
    <row r="45" spans="1:31" s="33" customFormat="1" ht="18" customHeight="1" x14ac:dyDescent="0.15">
      <c r="A45" s="34" t="s">
        <v>52</v>
      </c>
      <c r="B45" s="35">
        <v>197265</v>
      </c>
      <c r="C45" s="36">
        <v>16647</v>
      </c>
      <c r="D45" s="36" t="s">
        <v>33</v>
      </c>
      <c r="E45" s="36">
        <v>8365</v>
      </c>
      <c r="F45" s="36" t="s">
        <v>33</v>
      </c>
      <c r="G45" s="36" t="s">
        <v>33</v>
      </c>
      <c r="H45" s="36">
        <v>20962</v>
      </c>
      <c r="I45" s="36"/>
      <c r="J45" s="36">
        <v>116</v>
      </c>
      <c r="K45" s="36">
        <v>8474</v>
      </c>
      <c r="L45" s="36" t="s">
        <v>33</v>
      </c>
      <c r="M45" s="36" t="s">
        <v>33</v>
      </c>
      <c r="N45" s="36"/>
      <c r="O45" s="36"/>
      <c r="P45" s="37">
        <v>126288</v>
      </c>
      <c r="Q45" s="36">
        <v>117729</v>
      </c>
      <c r="R45" s="38">
        <v>8559</v>
      </c>
      <c r="S45" s="39">
        <v>407</v>
      </c>
      <c r="T45" s="36">
        <v>19100</v>
      </c>
      <c r="U45" s="36">
        <v>5932</v>
      </c>
      <c r="V45" s="36">
        <v>11891</v>
      </c>
      <c r="W45" s="36">
        <v>24299</v>
      </c>
      <c r="X45" s="36">
        <v>33440</v>
      </c>
      <c r="Y45" s="36">
        <v>644</v>
      </c>
      <c r="Z45" s="36">
        <v>33477</v>
      </c>
      <c r="AA45" s="36">
        <v>19738</v>
      </c>
      <c r="AB45" s="36">
        <v>9621</v>
      </c>
      <c r="AC45" s="36">
        <v>80420</v>
      </c>
      <c r="AD45" s="40">
        <v>617086</v>
      </c>
      <c r="AE45" s="32">
        <f t="shared" si="0"/>
        <v>617086</v>
      </c>
    </row>
    <row r="46" spans="1:31" s="33" customFormat="1" ht="18" customHeight="1" x14ac:dyDescent="0.15">
      <c r="A46" s="34" t="s">
        <v>53</v>
      </c>
      <c r="B46" s="35">
        <v>216522</v>
      </c>
      <c r="C46" s="36">
        <v>17239</v>
      </c>
      <c r="D46" s="36" t="s">
        <v>33</v>
      </c>
      <c r="E46" s="36">
        <v>5683</v>
      </c>
      <c r="F46" s="36" t="s">
        <v>33</v>
      </c>
      <c r="G46" s="36" t="s">
        <v>33</v>
      </c>
      <c r="H46" s="36">
        <v>19812</v>
      </c>
      <c r="I46" s="36"/>
      <c r="J46" s="36">
        <v>135</v>
      </c>
      <c r="K46" s="36">
        <v>9295</v>
      </c>
      <c r="L46" s="36" t="s">
        <v>33</v>
      </c>
      <c r="M46" s="36" t="s">
        <v>33</v>
      </c>
      <c r="N46" s="36"/>
      <c r="O46" s="36"/>
      <c r="P46" s="37">
        <v>128703</v>
      </c>
      <c r="Q46" s="36">
        <v>120340</v>
      </c>
      <c r="R46" s="38">
        <v>8363</v>
      </c>
      <c r="S46" s="39">
        <v>384</v>
      </c>
      <c r="T46" s="36">
        <v>17878</v>
      </c>
      <c r="U46" s="36">
        <v>6096</v>
      </c>
      <c r="V46" s="36">
        <v>18694</v>
      </c>
      <c r="W46" s="36">
        <v>22077</v>
      </c>
      <c r="X46" s="36">
        <v>35901</v>
      </c>
      <c r="Y46" s="36">
        <v>834</v>
      </c>
      <c r="Z46" s="36">
        <v>75590</v>
      </c>
      <c r="AA46" s="36">
        <v>22648</v>
      </c>
      <c r="AB46" s="36">
        <v>19968</v>
      </c>
      <c r="AC46" s="36">
        <v>109960</v>
      </c>
      <c r="AD46" s="40">
        <v>727419</v>
      </c>
      <c r="AE46" s="32">
        <f t="shared" si="0"/>
        <v>727419</v>
      </c>
    </row>
    <row r="47" spans="1:31" s="33" customFormat="1" ht="18" customHeight="1" x14ac:dyDescent="0.15">
      <c r="A47" s="34" t="s">
        <v>54</v>
      </c>
      <c r="B47" s="35">
        <v>211892</v>
      </c>
      <c r="C47" s="36">
        <v>18016</v>
      </c>
      <c r="D47" s="36" t="s">
        <v>33</v>
      </c>
      <c r="E47" s="36">
        <v>3547</v>
      </c>
      <c r="F47" s="36" t="s">
        <v>33</v>
      </c>
      <c r="G47" s="36" t="s">
        <v>33</v>
      </c>
      <c r="H47" s="36">
        <v>19706</v>
      </c>
      <c r="I47" s="36"/>
      <c r="J47" s="36">
        <v>97</v>
      </c>
      <c r="K47" s="36">
        <v>10085</v>
      </c>
      <c r="L47" s="36" t="s">
        <v>33</v>
      </c>
      <c r="M47" s="36" t="s">
        <v>33</v>
      </c>
      <c r="N47" s="36"/>
      <c r="O47" s="36"/>
      <c r="P47" s="37">
        <v>137946</v>
      </c>
      <c r="Q47" s="36">
        <v>129335</v>
      </c>
      <c r="R47" s="38">
        <v>8611</v>
      </c>
      <c r="S47" s="39">
        <v>389</v>
      </c>
      <c r="T47" s="36">
        <v>17077</v>
      </c>
      <c r="U47" s="36">
        <v>6025</v>
      </c>
      <c r="V47" s="36">
        <v>21918</v>
      </c>
      <c r="W47" s="36">
        <v>22707</v>
      </c>
      <c r="X47" s="36">
        <v>27007</v>
      </c>
      <c r="Y47" s="36">
        <v>252</v>
      </c>
      <c r="Z47" s="36">
        <v>69354</v>
      </c>
      <c r="AA47" s="36">
        <v>27339</v>
      </c>
      <c r="AB47" s="36">
        <v>4380</v>
      </c>
      <c r="AC47" s="36">
        <v>49410</v>
      </c>
      <c r="AD47" s="40">
        <v>647147</v>
      </c>
      <c r="AE47" s="32">
        <f t="shared" si="0"/>
        <v>647147</v>
      </c>
    </row>
    <row r="48" spans="1:31" s="33" customFormat="1" ht="18" customHeight="1" x14ac:dyDescent="0.15">
      <c r="A48" s="34" t="s">
        <v>55</v>
      </c>
      <c r="B48" s="35">
        <v>220249</v>
      </c>
      <c r="C48" s="36">
        <v>12511</v>
      </c>
      <c r="D48" s="36" t="s">
        <v>33</v>
      </c>
      <c r="E48" s="36">
        <v>3035</v>
      </c>
      <c r="F48" s="36" t="s">
        <v>33</v>
      </c>
      <c r="G48" s="36" t="s">
        <v>33</v>
      </c>
      <c r="H48" s="36">
        <v>20071</v>
      </c>
      <c r="I48" s="36">
        <v>3788</v>
      </c>
      <c r="J48" s="36">
        <v>233</v>
      </c>
      <c r="K48" s="36">
        <v>8420</v>
      </c>
      <c r="L48" s="36" t="s">
        <v>33</v>
      </c>
      <c r="M48" s="36" t="s">
        <v>33</v>
      </c>
      <c r="N48" s="36"/>
      <c r="O48" s="36"/>
      <c r="P48" s="37">
        <v>153525</v>
      </c>
      <c r="Q48" s="36">
        <v>145292</v>
      </c>
      <c r="R48" s="38">
        <v>8233</v>
      </c>
      <c r="S48" s="39">
        <v>374</v>
      </c>
      <c r="T48" s="36">
        <v>16026</v>
      </c>
      <c r="U48" s="36">
        <v>5847</v>
      </c>
      <c r="V48" s="36">
        <v>31485</v>
      </c>
      <c r="W48" s="36">
        <v>25707</v>
      </c>
      <c r="X48" s="36">
        <v>33164</v>
      </c>
      <c r="Y48" s="36">
        <v>254</v>
      </c>
      <c r="Z48" s="36">
        <v>19163</v>
      </c>
      <c r="AA48" s="36">
        <v>22083</v>
      </c>
      <c r="AB48" s="36">
        <v>15331</v>
      </c>
      <c r="AC48" s="36">
        <v>30420</v>
      </c>
      <c r="AD48" s="40">
        <v>621686</v>
      </c>
      <c r="AE48" s="32">
        <f t="shared" si="0"/>
        <v>621686</v>
      </c>
    </row>
    <row r="49" spans="1:52" s="33" customFormat="1" ht="18" customHeight="1" x14ac:dyDescent="0.15">
      <c r="A49" s="34" t="s">
        <v>56</v>
      </c>
      <c r="B49" s="35">
        <v>210891</v>
      </c>
      <c r="C49" s="36">
        <v>9566</v>
      </c>
      <c r="D49" s="36" t="s">
        <v>33</v>
      </c>
      <c r="E49" s="36">
        <v>2097</v>
      </c>
      <c r="F49" s="36" t="s">
        <v>33</v>
      </c>
      <c r="G49" s="36" t="s">
        <v>33</v>
      </c>
      <c r="H49" s="36">
        <v>19412</v>
      </c>
      <c r="I49" s="36">
        <v>16802</v>
      </c>
      <c r="J49" s="36">
        <v>218</v>
      </c>
      <c r="K49" s="36">
        <v>6885</v>
      </c>
      <c r="L49" s="36" t="s">
        <v>33</v>
      </c>
      <c r="M49" s="36" t="s">
        <v>33</v>
      </c>
      <c r="N49" s="36"/>
      <c r="O49" s="36"/>
      <c r="P49" s="37">
        <v>166477</v>
      </c>
      <c r="Q49" s="36">
        <v>157939</v>
      </c>
      <c r="R49" s="38">
        <v>8538</v>
      </c>
      <c r="S49" s="39">
        <v>375</v>
      </c>
      <c r="T49" s="36">
        <v>15562</v>
      </c>
      <c r="U49" s="36">
        <v>5908</v>
      </c>
      <c r="V49" s="36">
        <v>43308</v>
      </c>
      <c r="W49" s="36">
        <v>25373</v>
      </c>
      <c r="X49" s="36">
        <v>35427</v>
      </c>
      <c r="Y49" s="36">
        <v>50</v>
      </c>
      <c r="Z49" s="36">
        <v>28750</v>
      </c>
      <c r="AA49" s="36">
        <v>25685</v>
      </c>
      <c r="AB49" s="36">
        <v>19590</v>
      </c>
      <c r="AC49" s="36">
        <v>47320</v>
      </c>
      <c r="AD49" s="40">
        <v>679696</v>
      </c>
      <c r="AE49" s="32">
        <f t="shared" si="0"/>
        <v>679696</v>
      </c>
    </row>
    <row r="50" spans="1:52" s="33" customFormat="1" ht="18" customHeight="1" x14ac:dyDescent="0.15">
      <c r="A50" s="34" t="s">
        <v>57</v>
      </c>
      <c r="B50" s="35">
        <v>217922</v>
      </c>
      <c r="C50" s="36">
        <v>9994</v>
      </c>
      <c r="D50" s="36" t="s">
        <v>33</v>
      </c>
      <c r="E50" s="36">
        <v>2219</v>
      </c>
      <c r="F50" s="36" t="s">
        <v>33</v>
      </c>
      <c r="G50" s="36" t="s">
        <v>33</v>
      </c>
      <c r="H50" s="36">
        <v>20339</v>
      </c>
      <c r="I50" s="36">
        <v>15829</v>
      </c>
      <c r="J50" s="36">
        <v>207</v>
      </c>
      <c r="K50" s="36">
        <v>6995</v>
      </c>
      <c r="L50" s="36" t="s">
        <v>33</v>
      </c>
      <c r="M50" s="36" t="s">
        <v>33</v>
      </c>
      <c r="N50" s="36"/>
      <c r="O50" s="36">
        <v>5772</v>
      </c>
      <c r="P50" s="37">
        <v>177690</v>
      </c>
      <c r="Q50" s="36">
        <v>168023</v>
      </c>
      <c r="R50" s="38">
        <v>9667</v>
      </c>
      <c r="S50" s="39">
        <v>396</v>
      </c>
      <c r="T50" s="36">
        <v>17088</v>
      </c>
      <c r="U50" s="36">
        <v>6704</v>
      </c>
      <c r="V50" s="36">
        <v>44535</v>
      </c>
      <c r="W50" s="36">
        <v>31337</v>
      </c>
      <c r="X50" s="36">
        <v>33773</v>
      </c>
      <c r="Y50" s="36">
        <v>154</v>
      </c>
      <c r="Z50" s="36">
        <v>30719</v>
      </c>
      <c r="AA50" s="36">
        <v>23260</v>
      </c>
      <c r="AB50" s="36">
        <v>7526</v>
      </c>
      <c r="AC50" s="36">
        <v>29050</v>
      </c>
      <c r="AD50" s="40">
        <v>681509</v>
      </c>
      <c r="AE50" s="32">
        <f t="shared" si="0"/>
        <v>681509</v>
      </c>
    </row>
    <row r="51" spans="1:52" s="33" customFormat="1" ht="18" customHeight="1" x14ac:dyDescent="0.15">
      <c r="A51" s="34" t="s">
        <v>58</v>
      </c>
      <c r="B51" s="35">
        <v>208591</v>
      </c>
      <c r="C51" s="36">
        <v>10373</v>
      </c>
      <c r="D51" s="36" t="s">
        <v>33</v>
      </c>
      <c r="E51" s="36">
        <v>10231</v>
      </c>
      <c r="F51" s="36" t="s">
        <v>33</v>
      </c>
      <c r="G51" s="36" t="s">
        <v>33</v>
      </c>
      <c r="H51" s="36">
        <v>18203</v>
      </c>
      <c r="I51" s="36">
        <v>16324</v>
      </c>
      <c r="J51" s="36">
        <v>51</v>
      </c>
      <c r="K51" s="36">
        <v>6686</v>
      </c>
      <c r="L51" s="36" t="s">
        <v>33</v>
      </c>
      <c r="M51" s="36" t="s">
        <v>33</v>
      </c>
      <c r="N51" s="36"/>
      <c r="O51" s="36">
        <v>7295</v>
      </c>
      <c r="P51" s="37">
        <v>187277</v>
      </c>
      <c r="Q51" s="36">
        <v>177732</v>
      </c>
      <c r="R51" s="38">
        <v>9545</v>
      </c>
      <c r="S51" s="39">
        <v>341</v>
      </c>
      <c r="T51" s="36">
        <v>13144</v>
      </c>
      <c r="U51" s="36">
        <v>7678</v>
      </c>
      <c r="V51" s="36">
        <v>25153</v>
      </c>
      <c r="W51" s="36">
        <v>31189</v>
      </c>
      <c r="X51" s="36">
        <v>32854</v>
      </c>
      <c r="Y51" s="36">
        <v>66</v>
      </c>
      <c r="Z51" s="36">
        <v>3410</v>
      </c>
      <c r="AA51" s="36">
        <v>38819</v>
      </c>
      <c r="AB51" s="36">
        <v>4957</v>
      </c>
      <c r="AC51" s="36">
        <v>34130</v>
      </c>
      <c r="AD51" s="40">
        <v>656772</v>
      </c>
      <c r="AE51" s="32">
        <f t="shared" si="0"/>
        <v>656772</v>
      </c>
    </row>
    <row r="52" spans="1:52" s="33" customFormat="1" ht="18" customHeight="1" x14ac:dyDescent="0.15">
      <c r="A52" s="34" t="s">
        <v>59</v>
      </c>
      <c r="B52" s="35">
        <v>213277</v>
      </c>
      <c r="C52" s="36">
        <v>10317</v>
      </c>
      <c r="D52" s="36" t="s">
        <v>33</v>
      </c>
      <c r="E52" s="36">
        <v>10633</v>
      </c>
      <c r="F52" s="36" t="s">
        <v>33</v>
      </c>
      <c r="G52" s="36" t="s">
        <v>33</v>
      </c>
      <c r="H52" s="36">
        <v>16847</v>
      </c>
      <c r="I52" s="36">
        <v>15302</v>
      </c>
      <c r="J52" s="36" t="s">
        <v>33</v>
      </c>
      <c r="K52" s="36">
        <v>6570</v>
      </c>
      <c r="L52" s="36" t="s">
        <v>33</v>
      </c>
      <c r="M52" s="36" t="s">
        <v>33</v>
      </c>
      <c r="N52" s="36"/>
      <c r="O52" s="36">
        <v>6962</v>
      </c>
      <c r="P52" s="37">
        <v>171381</v>
      </c>
      <c r="Q52" s="36">
        <v>162546</v>
      </c>
      <c r="R52" s="38">
        <v>8835</v>
      </c>
      <c r="S52" s="39">
        <v>310</v>
      </c>
      <c r="T52" s="36">
        <v>14031</v>
      </c>
      <c r="U52" s="36">
        <v>7547</v>
      </c>
      <c r="V52" s="36">
        <v>19111</v>
      </c>
      <c r="W52" s="36">
        <v>32865</v>
      </c>
      <c r="X52" s="36">
        <v>21498</v>
      </c>
      <c r="Y52" s="36">
        <v>10</v>
      </c>
      <c r="Z52" s="36">
        <v>2293</v>
      </c>
      <c r="AA52" s="36">
        <v>27553</v>
      </c>
      <c r="AB52" s="36">
        <v>8918</v>
      </c>
      <c r="AC52" s="36">
        <v>58460</v>
      </c>
      <c r="AD52" s="40">
        <v>643885</v>
      </c>
      <c r="AE52" s="32">
        <f t="shared" si="0"/>
        <v>643885</v>
      </c>
    </row>
    <row r="53" spans="1:52" s="33" customFormat="1" ht="18" customHeight="1" x14ac:dyDescent="0.15">
      <c r="A53" s="34" t="s">
        <v>60</v>
      </c>
      <c r="B53" s="35">
        <v>208435</v>
      </c>
      <c r="C53" s="36">
        <v>10257</v>
      </c>
      <c r="D53" s="36" t="s">
        <v>33</v>
      </c>
      <c r="E53" s="36">
        <v>3002</v>
      </c>
      <c r="F53" s="36" t="s">
        <v>33</v>
      </c>
      <c r="G53" s="36" t="s">
        <v>33</v>
      </c>
      <c r="H53" s="36">
        <v>16229</v>
      </c>
      <c r="I53" s="36">
        <v>13404</v>
      </c>
      <c r="J53" s="36" t="s">
        <v>33</v>
      </c>
      <c r="K53" s="36">
        <v>6147</v>
      </c>
      <c r="L53" s="36" t="s">
        <v>33</v>
      </c>
      <c r="M53" s="36" t="s">
        <v>33</v>
      </c>
      <c r="N53" s="36"/>
      <c r="O53" s="36">
        <v>7033</v>
      </c>
      <c r="P53" s="37">
        <v>157651</v>
      </c>
      <c r="Q53" s="36">
        <v>149369</v>
      </c>
      <c r="R53" s="38">
        <v>8282</v>
      </c>
      <c r="S53" s="39">
        <v>261</v>
      </c>
      <c r="T53" s="36">
        <v>13378</v>
      </c>
      <c r="U53" s="36">
        <v>7685</v>
      </c>
      <c r="V53" s="36">
        <v>16951</v>
      </c>
      <c r="W53" s="36">
        <v>40766</v>
      </c>
      <c r="X53" s="36">
        <v>21917</v>
      </c>
      <c r="Y53" s="36">
        <v>53</v>
      </c>
      <c r="Z53" s="36">
        <v>8173</v>
      </c>
      <c r="AA53" s="36">
        <v>37544</v>
      </c>
      <c r="AB53" s="36">
        <v>7773</v>
      </c>
      <c r="AC53" s="36">
        <v>90949</v>
      </c>
      <c r="AD53" s="40">
        <v>667608</v>
      </c>
      <c r="AE53" s="32">
        <f t="shared" si="0"/>
        <v>667608</v>
      </c>
    </row>
    <row r="54" spans="1:52" s="33" customFormat="1" ht="18" customHeight="1" x14ac:dyDescent="0.15">
      <c r="A54" s="34" t="s">
        <v>61</v>
      </c>
      <c r="B54" s="35">
        <v>196967</v>
      </c>
      <c r="C54" s="36">
        <v>10801</v>
      </c>
      <c r="D54" s="36" t="s">
        <v>33</v>
      </c>
      <c r="E54" s="36">
        <v>2051</v>
      </c>
      <c r="F54" s="36" t="s">
        <v>33</v>
      </c>
      <c r="G54" s="36" t="s">
        <v>33</v>
      </c>
      <c r="H54" s="36">
        <v>12921</v>
      </c>
      <c r="I54" s="36">
        <v>15237</v>
      </c>
      <c r="J54" s="36" t="s">
        <v>33</v>
      </c>
      <c r="K54" s="36">
        <v>6191</v>
      </c>
      <c r="L54" s="36" t="s">
        <v>33</v>
      </c>
      <c r="M54" s="36" t="s">
        <v>33</v>
      </c>
      <c r="N54" s="36"/>
      <c r="O54" s="36">
        <v>7183</v>
      </c>
      <c r="P54" s="37">
        <v>135931</v>
      </c>
      <c r="Q54" s="36">
        <v>128129</v>
      </c>
      <c r="R54" s="38">
        <v>7802</v>
      </c>
      <c r="S54" s="39">
        <v>261</v>
      </c>
      <c r="T54" s="36">
        <v>3127</v>
      </c>
      <c r="U54" s="36">
        <v>15976</v>
      </c>
      <c r="V54" s="36">
        <v>22389</v>
      </c>
      <c r="W54" s="36">
        <v>40615</v>
      </c>
      <c r="X54" s="36">
        <v>25280</v>
      </c>
      <c r="Y54" s="36"/>
      <c r="Z54" s="36">
        <v>18714</v>
      </c>
      <c r="AA54" s="36">
        <v>21841</v>
      </c>
      <c r="AB54" s="36">
        <v>13894</v>
      </c>
      <c r="AC54" s="36">
        <v>73570</v>
      </c>
      <c r="AD54" s="40">
        <v>622949</v>
      </c>
      <c r="AE54" s="32">
        <f t="shared" si="0"/>
        <v>622949</v>
      </c>
    </row>
    <row r="55" spans="1:52" s="33" customFormat="1" ht="18" customHeight="1" x14ac:dyDescent="0.15">
      <c r="A55" s="34" t="s">
        <v>62</v>
      </c>
      <c r="B55" s="35">
        <v>197556</v>
      </c>
      <c r="C55" s="36">
        <v>14824</v>
      </c>
      <c r="D55" s="36" t="s">
        <v>81</v>
      </c>
      <c r="E55" s="36">
        <v>2083</v>
      </c>
      <c r="F55" s="36">
        <v>329</v>
      </c>
      <c r="G55" s="36">
        <v>316</v>
      </c>
      <c r="H55" s="36">
        <v>11636</v>
      </c>
      <c r="I55" s="36">
        <v>16952</v>
      </c>
      <c r="J55" s="36" t="s">
        <v>33</v>
      </c>
      <c r="K55" s="36">
        <v>6378</v>
      </c>
      <c r="L55" s="36" t="s">
        <v>33</v>
      </c>
      <c r="M55" s="36" t="s">
        <v>33</v>
      </c>
      <c r="N55" s="36"/>
      <c r="O55" s="36">
        <v>6546</v>
      </c>
      <c r="P55" s="37">
        <v>135508</v>
      </c>
      <c r="Q55" s="36">
        <v>127737</v>
      </c>
      <c r="R55" s="38">
        <v>7771</v>
      </c>
      <c r="S55" s="39">
        <v>249</v>
      </c>
      <c r="T55" s="36">
        <v>11687</v>
      </c>
      <c r="U55" s="36">
        <v>7522</v>
      </c>
      <c r="V55" s="36">
        <v>39407</v>
      </c>
      <c r="W55" s="36">
        <v>36569</v>
      </c>
      <c r="X55" s="36">
        <v>9444</v>
      </c>
      <c r="Y55" s="36">
        <v>60</v>
      </c>
      <c r="Z55" s="36">
        <v>35691</v>
      </c>
      <c r="AA55" s="36">
        <v>29970</v>
      </c>
      <c r="AB55" s="36">
        <v>12455</v>
      </c>
      <c r="AC55" s="36">
        <v>124030</v>
      </c>
      <c r="AD55" s="40">
        <v>699212</v>
      </c>
      <c r="AE55" s="32">
        <f t="shared" ref="AE55:AE62" si="1">SUM(B55:AC55)-Q55-R55</f>
        <v>699212</v>
      </c>
    </row>
    <row r="56" spans="1:52" s="33" customFormat="1" ht="18" customHeight="1" x14ac:dyDescent="0.15">
      <c r="A56" s="41" t="s">
        <v>85</v>
      </c>
      <c r="B56" s="42">
        <v>205039</v>
      </c>
      <c r="C56" s="43">
        <v>18249</v>
      </c>
      <c r="D56" s="44" t="s">
        <v>81</v>
      </c>
      <c r="E56" s="43">
        <v>1220</v>
      </c>
      <c r="F56" s="43">
        <v>468</v>
      </c>
      <c r="G56" s="43">
        <v>756</v>
      </c>
      <c r="H56" s="43">
        <v>11550</v>
      </c>
      <c r="I56" s="43">
        <v>15655</v>
      </c>
      <c r="J56" s="36" t="s">
        <v>33</v>
      </c>
      <c r="K56" s="43">
        <v>6133</v>
      </c>
      <c r="L56" s="44" t="s">
        <v>33</v>
      </c>
      <c r="M56" s="44" t="s">
        <v>33</v>
      </c>
      <c r="N56" s="82"/>
      <c r="O56" s="45">
        <v>6646</v>
      </c>
      <c r="P56" s="46">
        <v>141834</v>
      </c>
      <c r="Q56" s="43">
        <v>134715</v>
      </c>
      <c r="R56" s="47">
        <v>7119</v>
      </c>
      <c r="S56" s="46">
        <v>245</v>
      </c>
      <c r="T56" s="43">
        <v>11574</v>
      </c>
      <c r="U56" s="43">
        <v>7281</v>
      </c>
      <c r="V56" s="43">
        <v>15485</v>
      </c>
      <c r="W56" s="43">
        <v>38021</v>
      </c>
      <c r="X56" s="43">
        <v>33075</v>
      </c>
      <c r="Y56" s="43">
        <v>60</v>
      </c>
      <c r="Z56" s="43">
        <v>4751</v>
      </c>
      <c r="AA56" s="43">
        <v>6722</v>
      </c>
      <c r="AB56" s="43">
        <v>9890</v>
      </c>
      <c r="AC56" s="43">
        <v>42460</v>
      </c>
      <c r="AD56" s="48">
        <v>577114</v>
      </c>
      <c r="AE56" s="49">
        <f t="shared" si="1"/>
        <v>577114</v>
      </c>
    </row>
    <row r="57" spans="1:52" s="33" customFormat="1" ht="18" customHeight="1" x14ac:dyDescent="0.15">
      <c r="A57" s="41" t="s">
        <v>86</v>
      </c>
      <c r="B57" s="42">
        <v>232954</v>
      </c>
      <c r="C57" s="43">
        <v>26899</v>
      </c>
      <c r="D57" s="44" t="s">
        <v>81</v>
      </c>
      <c r="E57" s="43">
        <v>862</v>
      </c>
      <c r="F57" s="43">
        <v>853</v>
      </c>
      <c r="G57" s="43">
        <v>732</v>
      </c>
      <c r="H57" s="43">
        <v>12424</v>
      </c>
      <c r="I57" s="43">
        <v>16398</v>
      </c>
      <c r="J57" s="36" t="s">
        <v>33</v>
      </c>
      <c r="K57" s="43">
        <v>6240</v>
      </c>
      <c r="L57" s="44" t="s">
        <v>33</v>
      </c>
      <c r="M57" s="44" t="s">
        <v>33</v>
      </c>
      <c r="N57" s="82"/>
      <c r="O57" s="45">
        <v>5296</v>
      </c>
      <c r="P57" s="46">
        <v>118435</v>
      </c>
      <c r="Q57" s="43">
        <v>111176</v>
      </c>
      <c r="R57" s="47">
        <v>7259</v>
      </c>
      <c r="S57" s="46">
        <v>265</v>
      </c>
      <c r="T57" s="43">
        <v>11023</v>
      </c>
      <c r="U57" s="43">
        <v>7308</v>
      </c>
      <c r="V57" s="43">
        <v>13689</v>
      </c>
      <c r="W57" s="43">
        <v>40218</v>
      </c>
      <c r="X57" s="43">
        <v>22462</v>
      </c>
      <c r="Y57" s="43">
        <v>5</v>
      </c>
      <c r="Z57" s="43">
        <v>6658</v>
      </c>
      <c r="AA57" s="43">
        <v>19241</v>
      </c>
      <c r="AB57" s="43">
        <v>9023</v>
      </c>
      <c r="AC57" s="43">
        <v>32250</v>
      </c>
      <c r="AD57" s="48">
        <v>583235</v>
      </c>
      <c r="AE57" s="49">
        <f t="shared" si="1"/>
        <v>583235</v>
      </c>
    </row>
    <row r="58" spans="1:52" s="33" customFormat="1" ht="18" customHeight="1" x14ac:dyDescent="0.15">
      <c r="A58" s="50" t="s">
        <v>87</v>
      </c>
      <c r="B58" s="51">
        <v>259109</v>
      </c>
      <c r="C58" s="52">
        <v>11187</v>
      </c>
      <c r="D58" s="44" t="s">
        <v>81</v>
      </c>
      <c r="E58" s="52">
        <v>1116</v>
      </c>
      <c r="F58" s="52">
        <v>976</v>
      </c>
      <c r="G58" s="52">
        <v>633</v>
      </c>
      <c r="H58" s="52">
        <v>13277</v>
      </c>
      <c r="I58" s="52">
        <v>16534</v>
      </c>
      <c r="J58" s="36" t="s">
        <v>33</v>
      </c>
      <c r="K58" s="52">
        <v>5999</v>
      </c>
      <c r="L58" s="53" t="s">
        <v>33</v>
      </c>
      <c r="M58" s="53" t="s">
        <v>33</v>
      </c>
      <c r="N58" s="83"/>
      <c r="O58" s="54">
        <v>1361</v>
      </c>
      <c r="P58" s="55">
        <v>112689</v>
      </c>
      <c r="Q58" s="52">
        <v>103105</v>
      </c>
      <c r="R58" s="56">
        <v>9584</v>
      </c>
      <c r="S58" s="55">
        <v>267</v>
      </c>
      <c r="T58" s="52">
        <v>11306</v>
      </c>
      <c r="U58" s="52">
        <v>7396</v>
      </c>
      <c r="V58" s="52">
        <v>15301</v>
      </c>
      <c r="W58" s="52">
        <v>36162</v>
      </c>
      <c r="X58" s="52">
        <v>20573</v>
      </c>
      <c r="Y58" s="52">
        <v>5</v>
      </c>
      <c r="Z58" s="52">
        <v>22694</v>
      </c>
      <c r="AA58" s="52">
        <v>20383</v>
      </c>
      <c r="AB58" s="52">
        <v>9180</v>
      </c>
      <c r="AC58" s="52">
        <v>26080</v>
      </c>
      <c r="AD58" s="57">
        <v>592228</v>
      </c>
      <c r="AE58" s="58">
        <f t="shared" si="1"/>
        <v>592228</v>
      </c>
    </row>
    <row r="59" spans="1:52" s="33" customFormat="1" ht="18" customHeight="1" x14ac:dyDescent="0.15">
      <c r="A59" s="41" t="s">
        <v>88</v>
      </c>
      <c r="B59" s="42">
        <v>259974</v>
      </c>
      <c r="C59" s="43">
        <v>10717</v>
      </c>
      <c r="D59" s="44" t="s">
        <v>81</v>
      </c>
      <c r="E59" s="43">
        <v>1172</v>
      </c>
      <c r="F59" s="43">
        <v>407</v>
      </c>
      <c r="G59" s="43">
        <v>174</v>
      </c>
      <c r="H59" s="43">
        <v>13130</v>
      </c>
      <c r="I59" s="43">
        <v>15990</v>
      </c>
      <c r="J59" s="36" t="s">
        <v>33</v>
      </c>
      <c r="K59" s="43">
        <v>5284</v>
      </c>
      <c r="L59" s="44" t="s">
        <v>33</v>
      </c>
      <c r="M59" s="44" t="s">
        <v>33</v>
      </c>
      <c r="N59" s="82"/>
      <c r="O59" s="45">
        <v>2813</v>
      </c>
      <c r="P59" s="46">
        <v>110726</v>
      </c>
      <c r="Q59" s="43">
        <v>100059</v>
      </c>
      <c r="R59" s="47">
        <v>10667</v>
      </c>
      <c r="S59" s="46">
        <v>229</v>
      </c>
      <c r="T59" s="43">
        <v>12110</v>
      </c>
      <c r="U59" s="43">
        <v>7243</v>
      </c>
      <c r="V59" s="43">
        <v>18400</v>
      </c>
      <c r="W59" s="43">
        <v>38203</v>
      </c>
      <c r="X59" s="43">
        <v>20368</v>
      </c>
      <c r="Y59" s="43">
        <v>198</v>
      </c>
      <c r="Z59" s="43">
        <v>70722</v>
      </c>
      <c r="AA59" s="43">
        <v>19232</v>
      </c>
      <c r="AB59" s="43">
        <v>6549</v>
      </c>
      <c r="AC59" s="43">
        <v>26900</v>
      </c>
      <c r="AD59" s="48">
        <v>640540</v>
      </c>
      <c r="AE59" s="58">
        <f t="shared" si="1"/>
        <v>640541</v>
      </c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</row>
    <row r="60" spans="1:52" s="33" customFormat="1" ht="18" customHeight="1" x14ac:dyDescent="0.15">
      <c r="A60" s="41" t="s">
        <v>89</v>
      </c>
      <c r="B60" s="42">
        <v>251167</v>
      </c>
      <c r="C60" s="43">
        <v>10050</v>
      </c>
      <c r="D60" s="44" t="s">
        <v>90</v>
      </c>
      <c r="E60" s="43">
        <v>1055</v>
      </c>
      <c r="F60" s="43">
        <v>330</v>
      </c>
      <c r="G60" s="43">
        <v>150</v>
      </c>
      <c r="H60" s="43">
        <v>12069</v>
      </c>
      <c r="I60" s="43">
        <v>16633</v>
      </c>
      <c r="J60" s="36" t="s">
        <v>33</v>
      </c>
      <c r="K60" s="43">
        <v>3086</v>
      </c>
      <c r="L60" s="44" t="s">
        <v>33</v>
      </c>
      <c r="M60" s="44" t="s">
        <v>33</v>
      </c>
      <c r="N60" s="82"/>
      <c r="O60" s="45">
        <v>3090</v>
      </c>
      <c r="P60" s="46">
        <v>115042</v>
      </c>
      <c r="Q60" s="43">
        <v>103629</v>
      </c>
      <c r="R60" s="47">
        <v>11413</v>
      </c>
      <c r="S60" s="46">
        <v>231</v>
      </c>
      <c r="T60" s="43">
        <v>11048</v>
      </c>
      <c r="U60" s="43">
        <v>6868</v>
      </c>
      <c r="V60" s="43">
        <v>71960</v>
      </c>
      <c r="W60" s="43">
        <v>49345</v>
      </c>
      <c r="X60" s="43">
        <v>21169</v>
      </c>
      <c r="Y60" s="43">
        <v>169</v>
      </c>
      <c r="Z60" s="43">
        <v>12095</v>
      </c>
      <c r="AA60" s="43">
        <v>19128</v>
      </c>
      <c r="AB60" s="43">
        <v>9443</v>
      </c>
      <c r="AC60" s="43">
        <v>37060</v>
      </c>
      <c r="AD60" s="48">
        <v>651187</v>
      </c>
      <c r="AE60" s="58">
        <f t="shared" si="1"/>
        <v>651188</v>
      </c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</row>
    <row r="61" spans="1:52" s="33" customFormat="1" ht="18" customHeight="1" x14ac:dyDescent="0.15">
      <c r="A61" s="41" t="s">
        <v>91</v>
      </c>
      <c r="B61" s="42">
        <v>243468</v>
      </c>
      <c r="C61" s="43">
        <v>9958</v>
      </c>
      <c r="D61" s="44" t="s">
        <v>33</v>
      </c>
      <c r="E61" s="43">
        <v>965</v>
      </c>
      <c r="F61" s="43">
        <v>416</v>
      </c>
      <c r="G61" s="43">
        <v>123</v>
      </c>
      <c r="H61" s="43">
        <v>11303</v>
      </c>
      <c r="I61" s="43">
        <v>16604</v>
      </c>
      <c r="J61" s="36" t="s">
        <v>33</v>
      </c>
      <c r="K61" s="43">
        <v>2833</v>
      </c>
      <c r="L61" s="44" t="s">
        <v>33</v>
      </c>
      <c r="M61" s="44" t="s">
        <v>33</v>
      </c>
      <c r="N61" s="82"/>
      <c r="O61" s="45">
        <v>3479</v>
      </c>
      <c r="P61" s="46">
        <v>134714</v>
      </c>
      <c r="Q61" s="43">
        <v>121822</v>
      </c>
      <c r="R61" s="47">
        <v>12892</v>
      </c>
      <c r="S61" s="46">
        <v>229</v>
      </c>
      <c r="T61" s="43">
        <v>11020</v>
      </c>
      <c r="U61" s="43">
        <v>6776</v>
      </c>
      <c r="V61" s="43">
        <v>65181</v>
      </c>
      <c r="W61" s="43">
        <v>57578</v>
      </c>
      <c r="X61" s="43">
        <v>22849</v>
      </c>
      <c r="Y61" s="43">
        <v>612</v>
      </c>
      <c r="Z61" s="43">
        <v>45004</v>
      </c>
      <c r="AA61" s="43">
        <v>19496</v>
      </c>
      <c r="AB61" s="43">
        <v>12065</v>
      </c>
      <c r="AC61" s="43">
        <v>48770</v>
      </c>
      <c r="AD61" s="48">
        <v>713442</v>
      </c>
      <c r="AE61" s="58">
        <f>SUM(B61:AC61)-Q61-R61</f>
        <v>713443</v>
      </c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</row>
    <row r="62" spans="1:52" s="33" customFormat="1" ht="18" customHeight="1" x14ac:dyDescent="0.15">
      <c r="A62" s="60" t="s">
        <v>92</v>
      </c>
      <c r="B62" s="61">
        <v>245264</v>
      </c>
      <c r="C62" s="62">
        <v>9710</v>
      </c>
      <c r="D62" s="63" t="s">
        <v>93</v>
      </c>
      <c r="E62" s="62">
        <v>938</v>
      </c>
      <c r="F62" s="62">
        <v>451</v>
      </c>
      <c r="G62" s="62">
        <v>99</v>
      </c>
      <c r="H62" s="62">
        <v>11544</v>
      </c>
      <c r="I62" s="62">
        <v>16333</v>
      </c>
      <c r="J62" s="36" t="s">
        <v>33</v>
      </c>
      <c r="K62" s="62">
        <v>2173</v>
      </c>
      <c r="L62" s="63" t="s">
        <v>33</v>
      </c>
      <c r="M62" s="63" t="s">
        <v>33</v>
      </c>
      <c r="N62" s="84"/>
      <c r="O62" s="64">
        <v>3138</v>
      </c>
      <c r="P62" s="65">
        <v>141220</v>
      </c>
      <c r="Q62" s="62">
        <v>125623</v>
      </c>
      <c r="R62" s="64">
        <v>15597</v>
      </c>
      <c r="S62" s="65">
        <v>230</v>
      </c>
      <c r="T62" s="62">
        <v>22771</v>
      </c>
      <c r="U62" s="62">
        <v>6760</v>
      </c>
      <c r="V62" s="62">
        <v>57482</v>
      </c>
      <c r="W62" s="62">
        <v>49777</v>
      </c>
      <c r="X62" s="62">
        <v>20000</v>
      </c>
      <c r="Y62" s="62">
        <v>103</v>
      </c>
      <c r="Z62" s="62">
        <v>30641</v>
      </c>
      <c r="AA62" s="62">
        <v>20975</v>
      </c>
      <c r="AB62" s="62">
        <v>11731</v>
      </c>
      <c r="AC62" s="62">
        <v>46130</v>
      </c>
      <c r="AD62" s="66">
        <v>697470</v>
      </c>
      <c r="AE62" s="67">
        <f t="shared" si="1"/>
        <v>697470</v>
      </c>
    </row>
    <row r="63" spans="1:52" s="33" customFormat="1" ht="18" customHeight="1" x14ac:dyDescent="0.15">
      <c r="A63" s="41" t="s">
        <v>94</v>
      </c>
      <c r="B63" s="42">
        <v>244203</v>
      </c>
      <c r="C63" s="43">
        <v>8976</v>
      </c>
      <c r="D63" s="44" t="s">
        <v>33</v>
      </c>
      <c r="E63" s="43">
        <v>631</v>
      </c>
      <c r="F63" s="43">
        <v>472</v>
      </c>
      <c r="G63" s="43">
        <v>111</v>
      </c>
      <c r="H63" s="43">
        <v>12195</v>
      </c>
      <c r="I63" s="43">
        <v>16227</v>
      </c>
      <c r="J63" s="36" t="s">
        <v>33</v>
      </c>
      <c r="K63" s="43">
        <v>3035</v>
      </c>
      <c r="L63" s="44" t="s">
        <v>33</v>
      </c>
      <c r="M63" s="44" t="s">
        <v>33</v>
      </c>
      <c r="N63" s="82"/>
      <c r="O63" s="45">
        <v>1148</v>
      </c>
      <c r="P63" s="46">
        <v>135839</v>
      </c>
      <c r="Q63" s="43">
        <v>123765</v>
      </c>
      <c r="R63" s="45">
        <v>12074</v>
      </c>
      <c r="S63" s="46">
        <v>225</v>
      </c>
      <c r="T63" s="43">
        <v>25153</v>
      </c>
      <c r="U63" s="43">
        <v>6611</v>
      </c>
      <c r="V63" s="43">
        <v>61124</v>
      </c>
      <c r="W63" s="43">
        <v>48996</v>
      </c>
      <c r="X63" s="43">
        <v>19926</v>
      </c>
      <c r="Y63" s="43">
        <v>174</v>
      </c>
      <c r="Z63" s="43">
        <v>16948</v>
      </c>
      <c r="AA63" s="43">
        <v>31605</v>
      </c>
      <c r="AB63" s="43">
        <v>10235</v>
      </c>
      <c r="AC63" s="43">
        <v>50180</v>
      </c>
      <c r="AD63" s="48">
        <v>694014</v>
      </c>
      <c r="AE63" s="67">
        <f t="shared" ref="AE63:AE69" si="2">SUM(B63:AC63)-Q63-R63</f>
        <v>694014</v>
      </c>
    </row>
    <row r="64" spans="1:52" s="33" customFormat="1" ht="18" customHeight="1" x14ac:dyDescent="0.15">
      <c r="A64" s="41" t="s">
        <v>95</v>
      </c>
      <c r="B64" s="42">
        <v>235215</v>
      </c>
      <c r="C64" s="43">
        <v>8564</v>
      </c>
      <c r="D64" s="44" t="s">
        <v>33</v>
      </c>
      <c r="E64" s="43">
        <v>656</v>
      </c>
      <c r="F64" s="43">
        <v>890</v>
      </c>
      <c r="G64" s="43">
        <v>1422</v>
      </c>
      <c r="H64" s="43">
        <v>12001</v>
      </c>
      <c r="I64" s="43">
        <v>16089</v>
      </c>
      <c r="J64" s="36" t="s">
        <v>33</v>
      </c>
      <c r="K64" s="43">
        <v>2707</v>
      </c>
      <c r="L64" s="44" t="s">
        <v>33</v>
      </c>
      <c r="M64" s="44" t="s">
        <v>33</v>
      </c>
      <c r="N64" s="82"/>
      <c r="O64" s="45">
        <v>1111</v>
      </c>
      <c r="P64" s="46">
        <v>134099</v>
      </c>
      <c r="Q64" s="43">
        <v>121684</v>
      </c>
      <c r="R64" s="45">
        <v>12415</v>
      </c>
      <c r="S64" s="46">
        <v>216</v>
      </c>
      <c r="T64" s="43">
        <v>10917</v>
      </c>
      <c r="U64" s="43">
        <v>6971</v>
      </c>
      <c r="V64" s="43">
        <v>48604</v>
      </c>
      <c r="W64" s="43">
        <v>52541</v>
      </c>
      <c r="X64" s="43">
        <v>19644</v>
      </c>
      <c r="Y64" s="43">
        <v>1229</v>
      </c>
      <c r="Z64" s="43">
        <v>12062</v>
      </c>
      <c r="AA64" s="43">
        <v>28127</v>
      </c>
      <c r="AB64" s="43">
        <v>12834</v>
      </c>
      <c r="AC64" s="43">
        <v>54220</v>
      </c>
      <c r="AD64" s="48">
        <v>660119</v>
      </c>
      <c r="AE64" s="67">
        <f t="shared" si="2"/>
        <v>660119</v>
      </c>
    </row>
    <row r="65" spans="1:31" s="33" customFormat="1" ht="18" customHeight="1" x14ac:dyDescent="0.15">
      <c r="A65" s="41" t="s">
        <v>96</v>
      </c>
      <c r="B65" s="42">
        <v>237254</v>
      </c>
      <c r="C65" s="43">
        <v>8147</v>
      </c>
      <c r="D65" s="44" t="s">
        <v>33</v>
      </c>
      <c r="E65" s="43">
        <v>508</v>
      </c>
      <c r="F65" s="43">
        <v>1539</v>
      </c>
      <c r="G65" s="43">
        <v>746</v>
      </c>
      <c r="H65" s="43">
        <v>11784</v>
      </c>
      <c r="I65" s="43">
        <v>19781</v>
      </c>
      <c r="J65" s="36" t="s">
        <v>33</v>
      </c>
      <c r="K65" s="43">
        <v>956</v>
      </c>
      <c r="L65" s="44" t="s">
        <v>33</v>
      </c>
      <c r="M65" s="44" t="s">
        <v>33</v>
      </c>
      <c r="N65" s="82"/>
      <c r="O65" s="45">
        <v>1204</v>
      </c>
      <c r="P65" s="46">
        <v>137868</v>
      </c>
      <c r="Q65" s="43">
        <v>125577</v>
      </c>
      <c r="R65" s="45">
        <v>12291</v>
      </c>
      <c r="S65" s="46">
        <v>183</v>
      </c>
      <c r="T65" s="43">
        <v>90224</v>
      </c>
      <c r="U65" s="43">
        <v>6756</v>
      </c>
      <c r="V65" s="43">
        <v>57111</v>
      </c>
      <c r="W65" s="43">
        <v>79629</v>
      </c>
      <c r="X65" s="43">
        <v>54704</v>
      </c>
      <c r="Y65" s="43">
        <v>198</v>
      </c>
      <c r="Z65" s="43">
        <v>16627</v>
      </c>
      <c r="AA65" s="43">
        <v>23937</v>
      </c>
      <c r="AB65" s="43">
        <v>7717</v>
      </c>
      <c r="AC65" s="43">
        <v>44840</v>
      </c>
      <c r="AD65" s="48">
        <v>801711</v>
      </c>
      <c r="AE65" s="67">
        <f t="shared" si="2"/>
        <v>801713</v>
      </c>
    </row>
    <row r="66" spans="1:31" s="33" customFormat="1" ht="18" customHeight="1" x14ac:dyDescent="0.15">
      <c r="A66" s="41" t="s">
        <v>97</v>
      </c>
      <c r="B66" s="42">
        <v>238949</v>
      </c>
      <c r="C66" s="43">
        <v>8522</v>
      </c>
      <c r="D66" s="44" t="s">
        <v>33</v>
      </c>
      <c r="E66" s="43">
        <v>487</v>
      </c>
      <c r="F66" s="43">
        <v>1403</v>
      </c>
      <c r="G66" s="43">
        <v>1380</v>
      </c>
      <c r="H66" s="43">
        <v>11576</v>
      </c>
      <c r="I66" s="43">
        <v>33524</v>
      </c>
      <c r="J66" s="36" t="s">
        <v>33</v>
      </c>
      <c r="K66" s="43">
        <v>1872</v>
      </c>
      <c r="L66" s="44" t="s">
        <v>33</v>
      </c>
      <c r="M66" s="44" t="s">
        <v>33</v>
      </c>
      <c r="N66" s="82"/>
      <c r="O66" s="45">
        <v>1158</v>
      </c>
      <c r="P66" s="46">
        <f>SUM(Q66:R66)</f>
        <v>150070</v>
      </c>
      <c r="Q66" s="43">
        <v>133216</v>
      </c>
      <c r="R66" s="45">
        <v>16854</v>
      </c>
      <c r="S66" s="46">
        <v>175</v>
      </c>
      <c r="T66" s="43">
        <v>215044</v>
      </c>
      <c r="U66" s="43">
        <v>6973</v>
      </c>
      <c r="V66" s="43">
        <v>69787</v>
      </c>
      <c r="W66" s="43">
        <v>59315</v>
      </c>
      <c r="X66" s="43">
        <v>19951</v>
      </c>
      <c r="Y66" s="43">
        <v>586</v>
      </c>
      <c r="Z66" s="43">
        <v>7027</v>
      </c>
      <c r="AA66" s="43">
        <v>27612</v>
      </c>
      <c r="AB66" s="43">
        <v>8958</v>
      </c>
      <c r="AC66" s="43">
        <v>56170</v>
      </c>
      <c r="AD66" s="48">
        <v>920538</v>
      </c>
      <c r="AE66" s="67">
        <f t="shared" si="2"/>
        <v>920539</v>
      </c>
    </row>
    <row r="67" spans="1:31" s="33" customFormat="1" ht="18" customHeight="1" x14ac:dyDescent="0.15">
      <c r="A67" s="60" t="s">
        <v>98</v>
      </c>
      <c r="B67" s="61">
        <v>237655</v>
      </c>
      <c r="C67" s="62">
        <v>8424</v>
      </c>
      <c r="D67" s="63" t="s">
        <v>33</v>
      </c>
      <c r="E67" s="62">
        <v>316</v>
      </c>
      <c r="F67" s="62">
        <v>806</v>
      </c>
      <c r="G67" s="62">
        <v>407</v>
      </c>
      <c r="H67" s="62">
        <v>12177</v>
      </c>
      <c r="I67" s="62">
        <v>30711</v>
      </c>
      <c r="J67" s="36" t="s">
        <v>33</v>
      </c>
      <c r="K67" s="62">
        <v>1929</v>
      </c>
      <c r="L67" s="63" t="s">
        <v>33</v>
      </c>
      <c r="M67" s="63" t="s">
        <v>33</v>
      </c>
      <c r="N67" s="84"/>
      <c r="O67" s="64">
        <v>1251</v>
      </c>
      <c r="P67" s="65">
        <f>SUM(Q67:R67)</f>
        <v>143104</v>
      </c>
      <c r="Q67" s="62">
        <v>127100</v>
      </c>
      <c r="R67" s="64">
        <v>16004</v>
      </c>
      <c r="S67" s="65">
        <v>150</v>
      </c>
      <c r="T67" s="62">
        <v>165938</v>
      </c>
      <c r="U67" s="62">
        <v>12321</v>
      </c>
      <c r="V67" s="62">
        <v>63500</v>
      </c>
      <c r="W67" s="62">
        <v>62023</v>
      </c>
      <c r="X67" s="62">
        <v>19547</v>
      </c>
      <c r="Y67" s="62">
        <v>1823</v>
      </c>
      <c r="Z67" s="62">
        <v>8613</v>
      </c>
      <c r="AA67" s="62">
        <v>22576</v>
      </c>
      <c r="AB67" s="62">
        <v>9884</v>
      </c>
      <c r="AC67" s="62">
        <v>86199</v>
      </c>
      <c r="AD67" s="66">
        <v>889351</v>
      </c>
      <c r="AE67" s="67">
        <f t="shared" si="2"/>
        <v>889354</v>
      </c>
    </row>
    <row r="68" spans="1:31" s="33" customFormat="1" ht="18" customHeight="1" x14ac:dyDescent="0.15">
      <c r="A68" s="41" t="s">
        <v>99</v>
      </c>
      <c r="B68" s="42">
        <v>239021</v>
      </c>
      <c r="C68" s="43">
        <v>8386</v>
      </c>
      <c r="D68" s="44" t="s">
        <v>33</v>
      </c>
      <c r="E68" s="43">
        <v>564</v>
      </c>
      <c r="F68" s="43">
        <v>1108</v>
      </c>
      <c r="G68" s="43">
        <v>1294</v>
      </c>
      <c r="H68" s="43">
        <v>10523</v>
      </c>
      <c r="I68" s="43">
        <v>31776</v>
      </c>
      <c r="J68" s="36" t="s">
        <v>33</v>
      </c>
      <c r="K68" s="43">
        <v>2579</v>
      </c>
      <c r="L68" s="44" t="s">
        <v>33</v>
      </c>
      <c r="M68" s="44" t="s">
        <v>33</v>
      </c>
      <c r="N68" s="82"/>
      <c r="O68" s="45">
        <v>1245</v>
      </c>
      <c r="P68" s="46">
        <f>SUM(Q68:R68)</f>
        <v>140835</v>
      </c>
      <c r="Q68" s="43">
        <v>125956</v>
      </c>
      <c r="R68" s="45">
        <v>14879</v>
      </c>
      <c r="S68" s="46">
        <v>160</v>
      </c>
      <c r="T68" s="43">
        <v>5113</v>
      </c>
      <c r="U68" s="43">
        <v>12343</v>
      </c>
      <c r="V68" s="43">
        <v>51329</v>
      </c>
      <c r="W68" s="43">
        <v>59961</v>
      </c>
      <c r="X68" s="43">
        <v>19463</v>
      </c>
      <c r="Y68" s="43">
        <v>1588</v>
      </c>
      <c r="Z68" s="43">
        <v>11600</v>
      </c>
      <c r="AA68" s="43">
        <v>16170</v>
      </c>
      <c r="AB68" s="43">
        <v>45252</v>
      </c>
      <c r="AC68" s="43">
        <v>39100</v>
      </c>
      <c r="AD68" s="48">
        <v>699410</v>
      </c>
      <c r="AE68" s="67">
        <f>SUM(B68:AC68)-Q68-R68</f>
        <v>699410</v>
      </c>
    </row>
    <row r="69" spans="1:31" s="33" customFormat="1" ht="18" customHeight="1" x14ac:dyDescent="0.15">
      <c r="A69" s="50" t="s">
        <v>100</v>
      </c>
      <c r="B69" s="51">
        <v>239974</v>
      </c>
      <c r="C69" s="52">
        <v>8458</v>
      </c>
      <c r="D69" s="53" t="s">
        <v>33</v>
      </c>
      <c r="E69" s="52">
        <v>570</v>
      </c>
      <c r="F69" s="52">
        <v>880</v>
      </c>
      <c r="G69" s="52">
        <v>749</v>
      </c>
      <c r="H69" s="52">
        <v>9949</v>
      </c>
      <c r="I69" s="52">
        <v>33932</v>
      </c>
      <c r="J69" s="36" t="s">
        <v>33</v>
      </c>
      <c r="K69" s="52">
        <v>2723</v>
      </c>
      <c r="L69" s="53" t="s">
        <v>33</v>
      </c>
      <c r="M69" s="53" t="s">
        <v>33</v>
      </c>
      <c r="N69" s="83"/>
      <c r="O69" s="54">
        <v>1488</v>
      </c>
      <c r="P69" s="55">
        <v>145515</v>
      </c>
      <c r="Q69" s="52">
        <v>129548</v>
      </c>
      <c r="R69" s="54">
        <v>15968</v>
      </c>
      <c r="S69" s="55">
        <v>154</v>
      </c>
      <c r="T69" s="52">
        <v>5839</v>
      </c>
      <c r="U69" s="52">
        <v>12368</v>
      </c>
      <c r="V69" s="52">
        <v>48743</v>
      </c>
      <c r="W69" s="52">
        <v>56663</v>
      </c>
      <c r="X69" s="52">
        <v>19511</v>
      </c>
      <c r="Y69" s="52">
        <v>1685</v>
      </c>
      <c r="Z69" s="52">
        <v>15018</v>
      </c>
      <c r="AA69" s="52">
        <v>18320</v>
      </c>
      <c r="AB69" s="52">
        <v>173093</v>
      </c>
      <c r="AC69" s="52">
        <v>41664</v>
      </c>
      <c r="AD69" s="57">
        <v>837295</v>
      </c>
      <c r="AE69" s="67">
        <f t="shared" si="2"/>
        <v>837296</v>
      </c>
    </row>
    <row r="70" spans="1:31" s="33" customFormat="1" ht="18" customHeight="1" x14ac:dyDescent="0.15">
      <c r="A70" s="41" t="s">
        <v>102</v>
      </c>
      <c r="B70" s="42">
        <v>248160</v>
      </c>
      <c r="C70" s="43">
        <v>8623</v>
      </c>
      <c r="D70" s="44" t="s">
        <v>33</v>
      </c>
      <c r="E70" s="43">
        <v>253</v>
      </c>
      <c r="F70" s="43">
        <v>1010</v>
      </c>
      <c r="G70" s="43">
        <v>537</v>
      </c>
      <c r="H70" s="43">
        <v>9652</v>
      </c>
      <c r="I70" s="43">
        <v>32367</v>
      </c>
      <c r="J70" s="36" t="s">
        <v>33</v>
      </c>
      <c r="K70" s="43">
        <v>1427</v>
      </c>
      <c r="L70" s="44">
        <v>423</v>
      </c>
      <c r="M70" s="44" t="s">
        <v>33</v>
      </c>
      <c r="N70" s="82"/>
      <c r="O70" s="45">
        <v>5544</v>
      </c>
      <c r="P70" s="46">
        <v>145250</v>
      </c>
      <c r="Q70" s="43">
        <v>130221</v>
      </c>
      <c r="R70" s="45">
        <v>15029</v>
      </c>
      <c r="S70" s="46">
        <v>118</v>
      </c>
      <c r="T70" s="43">
        <v>4163</v>
      </c>
      <c r="U70" s="43">
        <v>10553</v>
      </c>
      <c r="V70" s="43">
        <v>50265</v>
      </c>
      <c r="W70" s="43">
        <v>59313</v>
      </c>
      <c r="X70" s="43">
        <v>19482</v>
      </c>
      <c r="Y70" s="43">
        <v>1871</v>
      </c>
      <c r="Z70" s="43">
        <v>17483</v>
      </c>
      <c r="AA70" s="43">
        <v>27468</v>
      </c>
      <c r="AB70" s="43">
        <v>194225</v>
      </c>
      <c r="AC70" s="43">
        <v>61349</v>
      </c>
      <c r="AD70" s="48">
        <v>899535</v>
      </c>
      <c r="AE70" s="67">
        <f>SUM(B70:AC70)-Q70-R70</f>
        <v>899536</v>
      </c>
    </row>
    <row r="71" spans="1:31" s="33" customFormat="1" ht="18" customHeight="1" x14ac:dyDescent="0.15">
      <c r="A71" s="50" t="s">
        <v>103</v>
      </c>
      <c r="B71" s="51">
        <v>247423</v>
      </c>
      <c r="C71" s="52">
        <v>8732</v>
      </c>
      <c r="D71" s="53" t="s">
        <v>33</v>
      </c>
      <c r="E71" s="52">
        <v>242</v>
      </c>
      <c r="F71" s="52">
        <v>913</v>
      </c>
      <c r="G71" s="52">
        <v>1064</v>
      </c>
      <c r="H71" s="52">
        <v>8884</v>
      </c>
      <c r="I71" s="52">
        <v>39546</v>
      </c>
      <c r="J71" s="36" t="s">
        <v>33</v>
      </c>
      <c r="K71" s="53" t="s">
        <v>107</v>
      </c>
      <c r="L71" s="53">
        <v>763</v>
      </c>
      <c r="M71" s="53" t="s">
        <v>33</v>
      </c>
      <c r="N71" s="83">
        <v>1449</v>
      </c>
      <c r="O71" s="54">
        <v>2577</v>
      </c>
      <c r="P71" s="55">
        <v>150040</v>
      </c>
      <c r="Q71" s="52">
        <v>134916</v>
      </c>
      <c r="R71" s="54">
        <v>15125</v>
      </c>
      <c r="S71" s="55">
        <v>119</v>
      </c>
      <c r="T71" s="52">
        <v>4060</v>
      </c>
      <c r="U71" s="52">
        <v>8070</v>
      </c>
      <c r="V71" s="52">
        <v>281631</v>
      </c>
      <c r="W71" s="52">
        <v>66037</v>
      </c>
      <c r="X71" s="52">
        <v>22220</v>
      </c>
      <c r="Y71" s="52">
        <v>10043</v>
      </c>
      <c r="Z71" s="52">
        <v>9274</v>
      </c>
      <c r="AA71" s="52">
        <v>29915</v>
      </c>
      <c r="AB71" s="52">
        <v>387204</v>
      </c>
      <c r="AC71" s="52">
        <v>69794</v>
      </c>
      <c r="AD71" s="57">
        <v>1350000</v>
      </c>
      <c r="AE71" s="67">
        <f>SUM(B71:AC71)-Q71-R71</f>
        <v>1350000</v>
      </c>
    </row>
    <row r="72" spans="1:31" s="33" customFormat="1" ht="18" customHeight="1" x14ac:dyDescent="0.15">
      <c r="A72" s="50" t="s">
        <v>105</v>
      </c>
      <c r="B72" s="51">
        <v>235231</v>
      </c>
      <c r="C72" s="52">
        <v>8845</v>
      </c>
      <c r="D72" s="53" t="s">
        <v>107</v>
      </c>
      <c r="E72" s="52">
        <v>161</v>
      </c>
      <c r="F72" s="52">
        <v>1348</v>
      </c>
      <c r="G72" s="52">
        <v>1527</v>
      </c>
      <c r="H72" s="52">
        <v>9961</v>
      </c>
      <c r="I72" s="52">
        <v>42928</v>
      </c>
      <c r="J72" s="86" t="s">
        <v>33</v>
      </c>
      <c r="K72" s="53" t="s">
        <v>107</v>
      </c>
      <c r="L72" s="53">
        <v>875</v>
      </c>
      <c r="M72" s="53" t="s">
        <v>107</v>
      </c>
      <c r="N72" s="83">
        <v>2878</v>
      </c>
      <c r="O72" s="54">
        <v>5623</v>
      </c>
      <c r="P72" s="55">
        <f>Q72+R72</f>
        <v>180854</v>
      </c>
      <c r="Q72" s="52">
        <v>164420</v>
      </c>
      <c r="R72" s="54">
        <v>16434</v>
      </c>
      <c r="S72" s="55">
        <v>119</v>
      </c>
      <c r="T72" s="52">
        <v>2557</v>
      </c>
      <c r="U72" s="52">
        <v>8680</v>
      </c>
      <c r="V72" s="52">
        <v>128663</v>
      </c>
      <c r="W72" s="52">
        <v>60698</v>
      </c>
      <c r="X72" s="52">
        <v>18867</v>
      </c>
      <c r="Y72" s="52">
        <v>11281</v>
      </c>
      <c r="Z72" s="52">
        <v>32843</v>
      </c>
      <c r="AA72" s="52">
        <v>39651</v>
      </c>
      <c r="AB72" s="52">
        <v>54085</v>
      </c>
      <c r="AC72" s="52">
        <v>51640</v>
      </c>
      <c r="AD72" s="57">
        <v>899315</v>
      </c>
      <c r="AE72" s="67">
        <f>SUM(B72:AC72)-Q72-R72</f>
        <v>899315</v>
      </c>
    </row>
    <row r="73" spans="1:31" s="33" customFormat="1" ht="18" customHeight="1" x14ac:dyDescent="0.15">
      <c r="A73" s="41" t="s">
        <v>106</v>
      </c>
      <c r="B73" s="42">
        <v>240334</v>
      </c>
      <c r="C73" s="43">
        <v>8784</v>
      </c>
      <c r="D73" s="44" t="s">
        <v>81</v>
      </c>
      <c r="E73" s="43">
        <v>85</v>
      </c>
      <c r="F73" s="43">
        <v>1257</v>
      </c>
      <c r="G73" s="43">
        <v>929</v>
      </c>
      <c r="H73" s="43">
        <v>9882</v>
      </c>
      <c r="I73" s="43">
        <v>44304</v>
      </c>
      <c r="J73" s="44" t="s">
        <v>81</v>
      </c>
      <c r="K73" s="44" t="s">
        <v>81</v>
      </c>
      <c r="L73" s="44">
        <v>992</v>
      </c>
      <c r="M73" s="44" t="s">
        <v>81</v>
      </c>
      <c r="N73" s="82">
        <v>3449</v>
      </c>
      <c r="O73" s="45">
        <v>2307</v>
      </c>
      <c r="P73" s="46">
        <f>Q73+R73</f>
        <v>185912</v>
      </c>
      <c r="Q73" s="43">
        <v>169627</v>
      </c>
      <c r="R73" s="45">
        <v>16285</v>
      </c>
      <c r="S73" s="46">
        <v>96</v>
      </c>
      <c r="T73" s="43">
        <v>2873</v>
      </c>
      <c r="U73" s="43">
        <v>8073</v>
      </c>
      <c r="V73" s="43">
        <v>102585</v>
      </c>
      <c r="W73" s="43">
        <v>49999</v>
      </c>
      <c r="X73" s="43">
        <v>20082</v>
      </c>
      <c r="Y73" s="43">
        <v>5080</v>
      </c>
      <c r="Z73" s="43">
        <v>12652</v>
      </c>
      <c r="AA73" s="43">
        <v>26854</v>
      </c>
      <c r="AB73" s="43">
        <v>160912</v>
      </c>
      <c r="AC73" s="43">
        <v>30771</v>
      </c>
      <c r="AD73" s="48">
        <v>918212</v>
      </c>
      <c r="AE73" s="67">
        <f>SUM(B73:AC73)-Q73-R73</f>
        <v>918212</v>
      </c>
    </row>
    <row r="74" spans="1:31" s="33" customFormat="1" ht="18" customHeight="1" x14ac:dyDescent="0.15">
      <c r="A74" s="75" t="s">
        <v>110</v>
      </c>
      <c r="B74" s="76">
        <v>242919</v>
      </c>
      <c r="C74" s="77">
        <v>8852</v>
      </c>
      <c r="D74" s="78" t="s">
        <v>107</v>
      </c>
      <c r="E74" s="77">
        <v>77</v>
      </c>
      <c r="F74" s="77">
        <v>1492</v>
      </c>
      <c r="G74" s="77">
        <v>1670</v>
      </c>
      <c r="H74" s="77">
        <v>9428</v>
      </c>
      <c r="I74" s="77">
        <v>44087</v>
      </c>
      <c r="J74" s="78" t="s">
        <v>107</v>
      </c>
      <c r="K74" s="78" t="s">
        <v>107</v>
      </c>
      <c r="L74" s="78">
        <v>1136</v>
      </c>
      <c r="M74" s="78" t="s">
        <v>107</v>
      </c>
      <c r="N74" s="85">
        <v>3765</v>
      </c>
      <c r="O74" s="79">
        <v>2333</v>
      </c>
      <c r="P74" s="80">
        <v>193395</v>
      </c>
      <c r="Q74" s="77">
        <v>175563</v>
      </c>
      <c r="R74" s="79">
        <v>17831</v>
      </c>
      <c r="S74" s="80">
        <v>92</v>
      </c>
      <c r="T74" s="77">
        <v>3372</v>
      </c>
      <c r="U74" s="77">
        <v>7750</v>
      </c>
      <c r="V74" s="77">
        <v>91805</v>
      </c>
      <c r="W74" s="77">
        <v>56597</v>
      </c>
      <c r="X74" s="77">
        <v>20283</v>
      </c>
      <c r="Y74" s="77">
        <v>6552</v>
      </c>
      <c r="Z74" s="77">
        <v>9354</v>
      </c>
      <c r="AA74" s="77">
        <v>30756</v>
      </c>
      <c r="AB74" s="77">
        <v>404170</v>
      </c>
      <c r="AC74" s="77">
        <v>18326</v>
      </c>
      <c r="AD74" s="81">
        <v>1158209</v>
      </c>
      <c r="AE74" s="67">
        <f>SUM(B74:AC74)-Q74-R74</f>
        <v>1158211</v>
      </c>
    </row>
    <row r="75" spans="1:31" s="33" customFormat="1" ht="18" customHeight="1" x14ac:dyDescent="0.15">
      <c r="A75" s="68" t="s">
        <v>101</v>
      </c>
      <c r="B75" s="69"/>
      <c r="C75" s="70"/>
      <c r="D75" s="71"/>
      <c r="E75" s="70"/>
      <c r="F75" s="70"/>
      <c r="G75" s="70"/>
      <c r="H75" s="70"/>
      <c r="I75" s="70"/>
      <c r="J75" s="70"/>
      <c r="K75" s="70"/>
      <c r="L75" s="71"/>
      <c r="M75" s="71"/>
      <c r="N75" s="71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1"/>
      <c r="AE75" s="67"/>
    </row>
    <row r="76" spans="1:31" s="33" customFormat="1" ht="18" customHeight="1" x14ac:dyDescent="0.15">
      <c r="B76" s="72"/>
      <c r="AC76" s="68"/>
      <c r="AD76" s="73" t="s">
        <v>109</v>
      </c>
      <c r="AE76" s="74"/>
    </row>
    <row r="78" spans="1:31" x14ac:dyDescent="0.15">
      <c r="H78" s="4"/>
    </row>
  </sheetData>
  <phoneticPr fontId="3"/>
  <pageMargins left="0.74803149606299213" right="0.39370078740157483" top="0.51181102362204722" bottom="0.98425196850393704" header="0.51181102362204722" footer="0.51181102362204722"/>
  <pageSetup paperSize="9" scale="56" fitToHeight="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 </cp:lastModifiedBy>
  <cp:lastPrinted>2017-11-30T02:47:02Z</cp:lastPrinted>
  <dcterms:created xsi:type="dcterms:W3CDTF">2004-06-03T09:22:41Z</dcterms:created>
  <dcterms:modified xsi:type="dcterms:W3CDTF">2025-03-11T23:58:01Z</dcterms:modified>
</cp:coreProperties>
</file>