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\R6課別フォルダ\13.上下水道課\01経理係\03.下水道\07_通知・調査・報告\04_その他\250310_企画課から　統計情報更新\"/>
    </mc:Choice>
  </mc:AlternateContent>
  <xr:revisionPtr revIDLastSave="0" documentId="13_ncr:1_{CC76349E-8CD9-4CFB-A149-18E1A33E6090}" xr6:coauthVersionLast="36" xr6:coauthVersionMax="36" xr10:uidLastSave="{00000000-0000-0000-0000-000000000000}"/>
  <bookViews>
    <workbookView xWindow="0" yWindow="0" windowWidth="19410" windowHeight="11505" xr2:uid="{2D88ABAA-3348-4F61-8228-24A5164B16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  <c r="C6" i="1" l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l="1"/>
  <c r="C33" i="1" s="1"/>
  <c r="C34" i="1" s="1"/>
  <c r="C35" i="1" s="1"/>
  <c r="C36" i="1" s="1"/>
  <c r="C37" i="1" s="1"/>
</calcChain>
</file>

<file path=xl/sharedStrings.xml><?xml version="1.0" encoding="utf-8"?>
<sst xmlns="http://schemas.openxmlformats.org/spreadsheetml/2006/main" count="49" uniqueCount="49">
  <si>
    <t>し尿</t>
    <rPh sb="1" eb="2">
      <t>ニョウ</t>
    </rPh>
    <phoneticPr fontId="2"/>
  </si>
  <si>
    <t>区分</t>
    <rPh sb="0" eb="2">
      <t>クブン</t>
    </rPh>
    <phoneticPr fontId="2"/>
  </si>
  <si>
    <t>H.3</t>
    <phoneticPr fontId="2"/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</si>
  <si>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</si>
  <si>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</si>
  <si>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</si>
  <si>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</si>
  <si>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</si>
  <si>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</si>
  <si>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</si>
  <si>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</si>
  <si>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</si>
  <si>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</si>
  <si>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</si>
  <si>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H.15</t>
  </si>
  <si>
    <t>H.16</t>
  </si>
  <si>
    <t>H.17</t>
  </si>
  <si>
    <t>H.18</t>
  </si>
  <si>
    <t>H.19</t>
  </si>
  <si>
    <t>H.20</t>
  </si>
  <si>
    <t>H.21</t>
  </si>
  <si>
    <t>H.22</t>
  </si>
  <si>
    <t>H.23</t>
  </si>
  <si>
    <t>H.24</t>
  </si>
  <si>
    <t>H.25</t>
  </si>
  <si>
    <t>H.26</t>
  </si>
  <si>
    <t>H.27</t>
  </si>
  <si>
    <t>H.28</t>
  </si>
  <si>
    <t>H.29</t>
  </si>
  <si>
    <t>H.30</t>
  </si>
  <si>
    <t>管路新設延長</t>
    <rPh sb="0" eb="2">
      <t>カンロ</t>
    </rPh>
    <rPh sb="2" eb="4">
      <t>シンセツ</t>
    </rPh>
    <rPh sb="4" eb="6">
      <t>エンチョウ</t>
    </rPh>
    <phoneticPr fontId="2"/>
  </si>
  <si>
    <t>累計</t>
    <rPh sb="0" eb="2">
      <t>ルイケイ</t>
    </rPh>
    <phoneticPr fontId="2"/>
  </si>
  <si>
    <t>公共下水道</t>
    <rPh sb="0" eb="2">
      <t>コウキョウ</t>
    </rPh>
    <rPh sb="2" eb="5">
      <t>ゲスイドウ</t>
    </rPh>
    <phoneticPr fontId="2"/>
  </si>
  <si>
    <t>加入者戸数</t>
    <rPh sb="0" eb="3">
      <t>カニュウシャ</t>
    </rPh>
    <rPh sb="3" eb="5">
      <t>コスウ</t>
    </rPh>
    <phoneticPr fontId="2"/>
  </si>
  <si>
    <t>各年３月３１日現在　単位：ｍ、戸</t>
    <rPh sb="0" eb="2">
      <t>カクネン</t>
    </rPh>
    <rPh sb="3" eb="4">
      <t>ガツ</t>
    </rPh>
    <rPh sb="6" eb="7">
      <t>ニチ</t>
    </rPh>
    <rPh sb="7" eb="9">
      <t>ゲンザイ</t>
    </rPh>
    <rPh sb="10" eb="12">
      <t>タンイ</t>
    </rPh>
    <rPh sb="15" eb="16">
      <t>ト</t>
    </rPh>
    <phoneticPr fontId="2"/>
  </si>
  <si>
    <t>R.1</t>
    <phoneticPr fontId="2"/>
  </si>
  <si>
    <t>全体計画（汚水）</t>
    <rPh sb="0" eb="2">
      <t>ゼンタイ</t>
    </rPh>
    <rPh sb="2" eb="4">
      <t>ケイカク</t>
    </rPh>
    <rPh sb="5" eb="7">
      <t>オスイ</t>
    </rPh>
    <phoneticPr fontId="2"/>
  </si>
  <si>
    <t>※管路延長には大庭台団地寄付分を含む</t>
    <rPh sb="1" eb="3">
      <t>カンロ</t>
    </rPh>
    <rPh sb="3" eb="5">
      <t>エンチョウ</t>
    </rPh>
    <rPh sb="7" eb="9">
      <t>オオニワ</t>
    </rPh>
    <rPh sb="9" eb="10">
      <t>ダイ</t>
    </rPh>
    <rPh sb="10" eb="12">
      <t>ダンチ</t>
    </rPh>
    <rPh sb="12" eb="14">
      <t>キフ</t>
    </rPh>
    <rPh sb="14" eb="15">
      <t>ブン</t>
    </rPh>
    <rPh sb="16" eb="17">
      <t>フク</t>
    </rPh>
    <phoneticPr fontId="2"/>
  </si>
  <si>
    <t>※管路延長には西田団地寄付分を含む</t>
    <rPh sb="1" eb="3">
      <t>カンロ</t>
    </rPh>
    <rPh sb="3" eb="5">
      <t>エンチョウ</t>
    </rPh>
    <rPh sb="7" eb="9">
      <t>ニシダ</t>
    </rPh>
    <rPh sb="9" eb="11">
      <t>ダンチ</t>
    </rPh>
    <rPh sb="11" eb="13">
      <t>キフ</t>
    </rPh>
    <rPh sb="13" eb="14">
      <t>ブン</t>
    </rPh>
    <rPh sb="15" eb="16">
      <t>フク</t>
    </rPh>
    <phoneticPr fontId="2"/>
  </si>
  <si>
    <t>資料：上下水道課</t>
    <rPh sb="0" eb="2">
      <t>シリョウ</t>
    </rPh>
    <rPh sb="3" eb="5">
      <t>ジョウゲ</t>
    </rPh>
    <rPh sb="5" eb="7">
      <t>スイドウ</t>
    </rPh>
    <rPh sb="7" eb="8">
      <t>カ</t>
    </rPh>
    <phoneticPr fontId="2"/>
  </si>
  <si>
    <t>21-2　公共下水道管路総延長の推移</t>
    <rPh sb="5" eb="7">
      <t>コウキョウ</t>
    </rPh>
    <rPh sb="7" eb="10">
      <t>ゲスイドウ</t>
    </rPh>
    <rPh sb="10" eb="12">
      <t>カンロ</t>
    </rPh>
    <rPh sb="12" eb="15">
      <t>ソウエンチョウ</t>
    </rPh>
    <rPh sb="16" eb="18">
      <t>スイイ</t>
    </rPh>
    <phoneticPr fontId="2"/>
  </si>
  <si>
    <t>計画目標年次　　　令和１７年度</t>
    <rPh sb="0" eb="2">
      <t>ケイカク</t>
    </rPh>
    <rPh sb="2" eb="4">
      <t>モクヒョウ</t>
    </rPh>
    <rPh sb="4" eb="6">
      <t>ネンジ</t>
    </rPh>
    <rPh sb="9" eb="11">
      <t>レイワ</t>
    </rPh>
    <rPh sb="13" eb="14">
      <t>ネン</t>
    </rPh>
    <rPh sb="14" eb="15">
      <t>ド</t>
    </rPh>
    <phoneticPr fontId="2"/>
  </si>
  <si>
    <t>計画処理人口　　　１４，１００人</t>
    <rPh sb="0" eb="2">
      <t>ケイカク</t>
    </rPh>
    <rPh sb="2" eb="4">
      <t>ショリ</t>
    </rPh>
    <rPh sb="4" eb="6">
      <t>ジンコウ</t>
    </rPh>
    <rPh sb="15" eb="16">
      <t>ニン</t>
    </rPh>
    <phoneticPr fontId="2"/>
  </si>
  <si>
    <t>計画面積　　　　　　　　８３８ｈａ</t>
    <rPh sb="0" eb="2">
      <t>ケイカク</t>
    </rPh>
    <rPh sb="2" eb="4">
      <t>メンセキ</t>
    </rPh>
    <phoneticPr fontId="2"/>
  </si>
  <si>
    <t>計画汚水量　　　　　６，８３２㎥／日最大　</t>
    <rPh sb="0" eb="2">
      <t>ケイカク</t>
    </rPh>
    <rPh sb="2" eb="4">
      <t>オスイ</t>
    </rPh>
    <rPh sb="4" eb="5">
      <t>リョウ</t>
    </rPh>
    <rPh sb="17" eb="18">
      <t>ニチ</t>
    </rPh>
    <rPh sb="18" eb="20">
      <t>サイダイ</t>
    </rPh>
    <phoneticPr fontId="2"/>
  </si>
  <si>
    <t>R.2</t>
  </si>
  <si>
    <t>R.3</t>
  </si>
  <si>
    <t>R.4</t>
  </si>
  <si>
    <t>R.5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</si>
</sst>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40" fontId="3" fillId="0" borderId="0" xfId="1" applyNumberFormat="1" applyFont="1">
      <alignment vertical="center"/>
    </xf>
    <xf numFmtId="38" fontId="3" fillId="0" borderId="0" xfId="1" applyNumberFormat="1" applyFont="1">
      <alignment vertical="center"/>
    </xf>
    <xf numFmtId="40" fontId="3" fillId="0" borderId="0" xfId="1" applyNumberFormat="1" applyFont="1" applyAlignment="1">
      <alignment horizontal="right" vertical="center"/>
    </xf>
    <xf numFmtId="40" fontId="3" fillId="0" borderId="1" xfId="1" applyNumberFormat="1" applyFont="1" applyBorder="1">
      <alignment vertical="center"/>
    </xf>
    <xf numFmtId="40" fontId="3" fillId="0" borderId="2" xfId="1" applyNumberFormat="1" applyFont="1" applyBorder="1" applyAlignment="1">
      <alignment horizontal="left" vertical="center" indent="1"/>
    </xf>
    <xf numFmtId="40" fontId="3" fillId="0" borderId="3" xfId="1" applyNumberFormat="1" applyFont="1" applyBorder="1" applyAlignment="1">
      <alignment horizontal="left" vertical="center" indent="1"/>
    </xf>
    <xf numFmtId="40" fontId="3" fillId="0" borderId="4" xfId="1" applyNumberFormat="1" applyFont="1" applyBorder="1">
      <alignment vertical="center"/>
    </xf>
    <xf numFmtId="40" fontId="3" fillId="0" borderId="5" xfId="1" applyNumberFormat="1" applyFont="1" applyBorder="1">
      <alignment vertical="center"/>
    </xf>
    <xf numFmtId="38" fontId="3" fillId="0" borderId="5" xfId="1" applyNumberFormat="1" applyFont="1" applyBorder="1">
      <alignment vertical="center"/>
    </xf>
    <xf numFmtId="40" fontId="3" fillId="0" borderId="6" xfId="1" applyNumberFormat="1" applyFont="1" applyBorder="1">
      <alignment vertical="center"/>
    </xf>
    <xf numFmtId="40" fontId="3" fillId="0" borderId="7" xfId="1" applyNumberFormat="1" applyFont="1" applyBorder="1">
      <alignment vertical="center"/>
    </xf>
    <xf numFmtId="38" fontId="3" fillId="0" borderId="7" xfId="1" applyNumberFormat="1" applyFont="1" applyBorder="1">
      <alignment vertical="center"/>
    </xf>
    <xf numFmtId="40" fontId="3" fillId="0" borderId="3" xfId="1" applyNumberFormat="1" applyFont="1" applyBorder="1">
      <alignment vertical="center"/>
    </xf>
    <xf numFmtId="40" fontId="3" fillId="0" borderId="8" xfId="1" applyNumberFormat="1" applyFont="1" applyBorder="1" applyAlignment="1">
      <alignment horizontal="center" vertical="center"/>
    </xf>
    <xf numFmtId="40" fontId="3" fillId="0" borderId="9" xfId="1" applyNumberFormat="1" applyFont="1" applyBorder="1" applyAlignment="1">
      <alignment horizontal="center" vertical="center"/>
    </xf>
    <xf numFmtId="38" fontId="3" fillId="0" borderId="9" xfId="1" applyNumberFormat="1" applyFont="1" applyBorder="1" applyAlignment="1">
      <alignment horizontal="center" vertical="center"/>
    </xf>
    <xf numFmtId="40" fontId="3" fillId="0" borderId="10" xfId="1" applyNumberFormat="1" applyFont="1" applyBorder="1" applyAlignment="1">
      <alignment horizontal="center" vertical="center"/>
    </xf>
    <xf numFmtId="40" fontId="3" fillId="0" borderId="11" xfId="1" applyNumberFormat="1" applyFont="1" applyBorder="1" applyAlignment="1">
      <alignment horizontal="center" vertical="center"/>
    </xf>
    <xf numFmtId="38" fontId="3" fillId="0" borderId="11" xfId="1" applyNumberFormat="1" applyFont="1" applyBorder="1" applyAlignment="1">
      <alignment horizontal="center" vertical="center"/>
    </xf>
    <xf numFmtId="40" fontId="3" fillId="0" borderId="12" xfId="1" applyNumberFormat="1" applyFont="1" applyBorder="1" applyAlignment="1">
      <alignment horizontal="left" vertical="center" indent="1"/>
    </xf>
    <xf numFmtId="40" fontId="3" fillId="0" borderId="13" xfId="1" applyNumberFormat="1" applyFont="1" applyBorder="1">
      <alignment vertical="center"/>
    </xf>
    <xf numFmtId="40" fontId="3" fillId="0" borderId="14" xfId="1" applyNumberFormat="1" applyFont="1" applyBorder="1">
      <alignment vertical="center"/>
    </xf>
    <xf numFmtId="38" fontId="3" fillId="0" borderId="14" xfId="1" applyNumberFormat="1" applyFont="1" applyBorder="1">
      <alignment vertical="center"/>
    </xf>
    <xf numFmtId="40" fontId="3" fillId="0" borderId="10" xfId="1" applyNumberFormat="1" applyFont="1" applyBorder="1">
      <alignment vertical="center"/>
    </xf>
    <xf numFmtId="40" fontId="3" fillId="0" borderId="11" xfId="1" applyNumberFormat="1" applyFont="1" applyBorder="1">
      <alignment vertical="center"/>
    </xf>
    <xf numFmtId="38" fontId="3" fillId="0" borderId="11" xfId="1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23AF3-D722-4095-9559-6D71CF26C16E}">
  <dimension ref="A1:E39"/>
  <sheetViews>
    <sheetView tabSelected="1" topLeftCell="A19" zoomScale="130" zoomScaleNormal="130" zoomScaleSheetLayoutView="100" workbookViewId="0">
      <selection activeCell="D31" sqref="D31"/>
    </sheetView>
  </sheetViews>
  <sheetFormatPr defaultRowHeight="14.25" customHeight="1" x14ac:dyDescent="0.7"/>
  <cols>
    <col min="1" max="1" width="10.125" style="1" customWidth="1"/>
    <col min="2" max="3" width="16.625" style="1" customWidth="1"/>
    <col min="4" max="4" width="13.125" style="2" customWidth="1"/>
    <col min="5" max="5" width="52.75" style="1" customWidth="1"/>
    <col min="6" max="16384" width="9" style="1"/>
  </cols>
  <sheetData>
    <row r="1" spans="1:5" ht="14.25" customHeight="1" x14ac:dyDescent="0.7">
      <c r="A1" s="1" t="s">
        <v>0</v>
      </c>
    </row>
    <row r="2" spans="1:5" ht="14.25" customHeight="1" x14ac:dyDescent="0.7">
      <c r="A2" s="1" t="s">
        <v>40</v>
      </c>
    </row>
    <row r="3" spans="1:5" ht="14.25" customHeight="1" x14ac:dyDescent="0.7">
      <c r="E3" s="3" t="s">
        <v>34</v>
      </c>
    </row>
    <row r="4" spans="1:5" ht="14.25" customHeight="1" x14ac:dyDescent="0.7">
      <c r="A4" s="14" t="s">
        <v>1</v>
      </c>
      <c r="B4" s="15" t="s">
        <v>30</v>
      </c>
      <c r="C4" s="15" t="s">
        <v>31</v>
      </c>
      <c r="D4" s="16" t="s">
        <v>32</v>
      </c>
      <c r="E4" s="4"/>
    </row>
    <row r="5" spans="1:5" ht="14.25" customHeight="1" x14ac:dyDescent="0.7">
      <c r="A5" s="17"/>
      <c r="B5" s="18"/>
      <c r="C5" s="18"/>
      <c r="D5" s="19" t="s">
        <v>33</v>
      </c>
      <c r="E5" s="13"/>
    </row>
    <row r="6" spans="1:5" ht="14.25" customHeight="1" x14ac:dyDescent="0.7">
      <c r="A6" s="7" t="s">
        <v>2</v>
      </c>
      <c r="B6" s="8">
        <v>525.94000000000005</v>
      </c>
      <c r="C6" s="8">
        <f>+B6</f>
        <v>525.94000000000005</v>
      </c>
      <c r="D6" s="9"/>
      <c r="E6" s="4"/>
    </row>
    <row r="7" spans="1:5" ht="14.25" customHeight="1" x14ac:dyDescent="0.7">
      <c r="A7" s="10" t="s">
        <v>3</v>
      </c>
      <c r="B7" s="11">
        <v>948.76</v>
      </c>
      <c r="C7" s="11">
        <f>+C6+B7</f>
        <v>1474.7</v>
      </c>
      <c r="D7" s="12"/>
      <c r="E7" s="5" t="s">
        <v>36</v>
      </c>
    </row>
    <row r="8" spans="1:5" ht="14.25" customHeight="1" x14ac:dyDescent="0.7">
      <c r="A8" s="10" t="s">
        <v>4</v>
      </c>
      <c r="B8" s="11">
        <v>4505.55</v>
      </c>
      <c r="C8" s="11">
        <f t="shared" ref="C8:C32" si="0">+C7+B8</f>
        <v>5980.25</v>
      </c>
      <c r="D8" s="12"/>
      <c r="E8" s="5"/>
    </row>
    <row r="9" spans="1:5" ht="14.25" customHeight="1" x14ac:dyDescent="0.7">
      <c r="A9" s="10" t="s">
        <v>5</v>
      </c>
      <c r="B9" s="11">
        <v>4726.1400000000003</v>
      </c>
      <c r="C9" s="11">
        <f t="shared" si="0"/>
        <v>10706.39</v>
      </c>
      <c r="D9" s="12"/>
      <c r="E9" s="5" t="s">
        <v>41</v>
      </c>
    </row>
    <row r="10" spans="1:5" ht="14.25" customHeight="1" x14ac:dyDescent="0.7">
      <c r="A10" s="10" t="s">
        <v>6</v>
      </c>
      <c r="B10" s="11">
        <v>6484.45</v>
      </c>
      <c r="C10" s="11">
        <f t="shared" si="0"/>
        <v>17190.84</v>
      </c>
      <c r="D10" s="12"/>
      <c r="E10" s="5" t="s">
        <v>42</v>
      </c>
    </row>
    <row r="11" spans="1:5" ht="14.25" customHeight="1" x14ac:dyDescent="0.7">
      <c r="A11" s="10" t="s">
        <v>7</v>
      </c>
      <c r="B11" s="11">
        <v>6423.97</v>
      </c>
      <c r="C11" s="11">
        <f t="shared" si="0"/>
        <v>23614.81</v>
      </c>
      <c r="D11" s="12">
        <v>56</v>
      </c>
      <c r="E11" s="5" t="s">
        <v>43</v>
      </c>
    </row>
    <row r="12" spans="1:5" ht="14.25" customHeight="1" x14ac:dyDescent="0.7">
      <c r="A12" s="10" t="s">
        <v>8</v>
      </c>
      <c r="B12" s="11">
        <v>7243.22</v>
      </c>
      <c r="C12" s="11">
        <f t="shared" si="0"/>
        <v>30858.030000000002</v>
      </c>
      <c r="D12" s="12">
        <v>257</v>
      </c>
      <c r="E12" s="5" t="s">
        <v>44</v>
      </c>
    </row>
    <row r="13" spans="1:5" ht="14.25" customHeight="1" x14ac:dyDescent="0.7">
      <c r="A13" s="10" t="s">
        <v>9</v>
      </c>
      <c r="B13" s="11">
        <v>6559.18</v>
      </c>
      <c r="C13" s="11">
        <f t="shared" si="0"/>
        <v>37417.210000000006</v>
      </c>
      <c r="D13" s="12">
        <v>516</v>
      </c>
      <c r="E13" s="5"/>
    </row>
    <row r="14" spans="1:5" ht="14.25" customHeight="1" x14ac:dyDescent="0.7">
      <c r="A14" s="10" t="s">
        <v>10</v>
      </c>
      <c r="B14" s="11">
        <v>5772.99</v>
      </c>
      <c r="C14" s="11">
        <f t="shared" si="0"/>
        <v>43190.200000000004</v>
      </c>
      <c r="D14" s="12">
        <v>776</v>
      </c>
      <c r="E14" s="5"/>
    </row>
    <row r="15" spans="1:5" ht="14.25" customHeight="1" x14ac:dyDescent="0.7">
      <c r="A15" s="10" t="s">
        <v>11</v>
      </c>
      <c r="B15" s="11">
        <v>6310.45</v>
      </c>
      <c r="C15" s="11">
        <f t="shared" si="0"/>
        <v>49500.65</v>
      </c>
      <c r="D15" s="12">
        <v>987</v>
      </c>
      <c r="E15" s="5"/>
    </row>
    <row r="16" spans="1:5" ht="14.25" customHeight="1" x14ac:dyDescent="0.7">
      <c r="A16" s="10" t="s">
        <v>12</v>
      </c>
      <c r="B16" s="11">
        <v>8851.83</v>
      </c>
      <c r="C16" s="11">
        <f t="shared" si="0"/>
        <v>58352.480000000003</v>
      </c>
      <c r="D16" s="12">
        <v>1206</v>
      </c>
      <c r="E16" s="5"/>
    </row>
    <row r="17" spans="1:5" ht="14.25" customHeight="1" x14ac:dyDescent="0.7">
      <c r="A17" s="10" t="s">
        <v>13</v>
      </c>
      <c r="B17" s="11">
        <v>6321.96</v>
      </c>
      <c r="C17" s="11">
        <f t="shared" si="0"/>
        <v>64674.44</v>
      </c>
      <c r="D17" s="12">
        <v>1498</v>
      </c>
      <c r="E17" s="5"/>
    </row>
    <row r="18" spans="1:5" ht="14.25" customHeight="1" x14ac:dyDescent="0.7">
      <c r="A18" s="10" t="s">
        <v>14</v>
      </c>
      <c r="B18" s="11">
        <v>10889.64</v>
      </c>
      <c r="C18" s="11">
        <f t="shared" si="0"/>
        <v>75564.08</v>
      </c>
      <c r="D18" s="12">
        <v>1651</v>
      </c>
      <c r="E18" s="5"/>
    </row>
    <row r="19" spans="1:5" ht="14.25" customHeight="1" x14ac:dyDescent="0.7">
      <c r="A19" s="10" t="s">
        <v>15</v>
      </c>
      <c r="B19" s="11">
        <v>16015.21</v>
      </c>
      <c r="C19" s="11">
        <f t="shared" si="0"/>
        <v>91579.290000000008</v>
      </c>
      <c r="D19" s="12">
        <v>1827</v>
      </c>
      <c r="E19" s="5" t="s">
        <v>37</v>
      </c>
    </row>
    <row r="20" spans="1:5" ht="14.25" customHeight="1" x14ac:dyDescent="0.7">
      <c r="A20" s="10" t="s">
        <v>16</v>
      </c>
      <c r="B20" s="11">
        <v>7123.02</v>
      </c>
      <c r="C20" s="11">
        <f t="shared" si="0"/>
        <v>98702.310000000012</v>
      </c>
      <c r="D20" s="12">
        <v>2439</v>
      </c>
      <c r="E20" s="5"/>
    </row>
    <row r="21" spans="1:5" ht="14.25" customHeight="1" x14ac:dyDescent="0.7">
      <c r="A21" s="10" t="s">
        <v>17</v>
      </c>
      <c r="B21" s="11">
        <v>4671.6099999999997</v>
      </c>
      <c r="C21" s="11">
        <f t="shared" si="0"/>
        <v>103373.92000000001</v>
      </c>
      <c r="D21" s="12">
        <v>2597</v>
      </c>
      <c r="E21" s="5"/>
    </row>
    <row r="22" spans="1:5" ht="14.25" customHeight="1" x14ac:dyDescent="0.7">
      <c r="A22" s="10" t="s">
        <v>18</v>
      </c>
      <c r="B22" s="11">
        <v>6821.73</v>
      </c>
      <c r="C22" s="11">
        <f t="shared" si="0"/>
        <v>110195.65000000001</v>
      </c>
      <c r="D22" s="12">
        <v>2752</v>
      </c>
      <c r="E22" s="5" t="s">
        <v>38</v>
      </c>
    </row>
    <row r="23" spans="1:5" ht="14.25" customHeight="1" x14ac:dyDescent="0.7">
      <c r="A23" s="10" t="s">
        <v>19</v>
      </c>
      <c r="B23" s="11">
        <v>4598.9799999999996</v>
      </c>
      <c r="C23" s="11">
        <f t="shared" si="0"/>
        <v>114794.63</v>
      </c>
      <c r="D23" s="12">
        <v>3270</v>
      </c>
      <c r="E23" s="5"/>
    </row>
    <row r="24" spans="1:5" ht="14.25" customHeight="1" x14ac:dyDescent="0.7">
      <c r="A24" s="10" t="s">
        <v>20</v>
      </c>
      <c r="B24" s="11">
        <v>3943.85</v>
      </c>
      <c r="C24" s="11">
        <f t="shared" si="0"/>
        <v>118738.48000000001</v>
      </c>
      <c r="D24" s="12">
        <v>3400</v>
      </c>
      <c r="E24" s="5"/>
    </row>
    <row r="25" spans="1:5" ht="14.25" customHeight="1" x14ac:dyDescent="0.7">
      <c r="A25" s="10" t="s">
        <v>21</v>
      </c>
      <c r="B25" s="11">
        <v>1601.24</v>
      </c>
      <c r="C25" s="11">
        <f t="shared" si="0"/>
        <v>120339.72000000002</v>
      </c>
      <c r="D25" s="12">
        <v>3540</v>
      </c>
      <c r="E25" s="5"/>
    </row>
    <row r="26" spans="1:5" ht="14.25" customHeight="1" x14ac:dyDescent="0.7">
      <c r="A26" s="10" t="s">
        <v>22</v>
      </c>
      <c r="B26" s="11">
        <v>1125.08</v>
      </c>
      <c r="C26" s="11">
        <f t="shared" si="0"/>
        <v>121464.80000000002</v>
      </c>
      <c r="D26" s="12">
        <v>3645</v>
      </c>
      <c r="E26" s="5"/>
    </row>
    <row r="27" spans="1:5" ht="14.25" customHeight="1" x14ac:dyDescent="0.7">
      <c r="A27" s="10" t="s">
        <v>23</v>
      </c>
      <c r="B27" s="11">
        <v>1870.55</v>
      </c>
      <c r="C27" s="11">
        <f t="shared" si="0"/>
        <v>123335.35000000002</v>
      </c>
      <c r="D27" s="12">
        <v>3756</v>
      </c>
      <c r="E27" s="5"/>
    </row>
    <row r="28" spans="1:5" ht="14.25" customHeight="1" x14ac:dyDescent="0.7">
      <c r="A28" s="10" t="s">
        <v>24</v>
      </c>
      <c r="B28" s="11">
        <v>794.97</v>
      </c>
      <c r="C28" s="11">
        <f t="shared" si="0"/>
        <v>124130.32000000002</v>
      </c>
      <c r="D28" s="12">
        <v>3842</v>
      </c>
      <c r="E28" s="5"/>
    </row>
    <row r="29" spans="1:5" ht="14.25" customHeight="1" x14ac:dyDescent="0.7">
      <c r="A29" s="10" t="s">
        <v>25</v>
      </c>
      <c r="B29" s="11">
        <v>50.52</v>
      </c>
      <c r="C29" s="11">
        <f t="shared" si="0"/>
        <v>124180.84000000003</v>
      </c>
      <c r="D29" s="12">
        <v>3919</v>
      </c>
      <c r="E29" s="5"/>
    </row>
    <row r="30" spans="1:5" ht="14.25" customHeight="1" x14ac:dyDescent="0.7">
      <c r="A30" s="10" t="s">
        <v>26</v>
      </c>
      <c r="B30" s="11">
        <v>608.59</v>
      </c>
      <c r="C30" s="11">
        <f t="shared" si="0"/>
        <v>124789.43000000002</v>
      </c>
      <c r="D30" s="12">
        <v>3989</v>
      </c>
      <c r="E30" s="5"/>
    </row>
    <row r="31" spans="1:5" ht="14.25" customHeight="1" x14ac:dyDescent="0.7">
      <c r="A31" s="10" t="s">
        <v>27</v>
      </c>
      <c r="B31" s="11">
        <v>672.86</v>
      </c>
      <c r="C31" s="11">
        <f t="shared" si="0"/>
        <v>125462.29000000002</v>
      </c>
      <c r="D31" s="12">
        <v>4074</v>
      </c>
      <c r="E31" s="5"/>
    </row>
    <row r="32" spans="1:5" ht="14.25" customHeight="1" x14ac:dyDescent="0.7">
      <c r="A32" s="10" t="s">
        <v>28</v>
      </c>
      <c r="B32" s="11">
        <v>1131.3800000000001</v>
      </c>
      <c r="C32" s="11">
        <f t="shared" si="0"/>
        <v>126593.67000000003</v>
      </c>
      <c r="D32" s="12">
        <v>4140</v>
      </c>
      <c r="E32" s="5"/>
    </row>
    <row r="33" spans="1:5" ht="14.25" customHeight="1" x14ac:dyDescent="0.7">
      <c r="A33" s="10" t="s">
        <v>29</v>
      </c>
      <c r="B33" s="11">
        <v>2126.73</v>
      </c>
      <c r="C33" s="11">
        <f>+C32+B33</f>
        <v>128720.40000000002</v>
      </c>
      <c r="D33" s="12">
        <v>4426</v>
      </c>
      <c r="E33" s="5"/>
    </row>
    <row r="34" spans="1:5" ht="14.25" customHeight="1" x14ac:dyDescent="0.7">
      <c r="A34" s="21" t="s">
        <v>35</v>
      </c>
      <c r="B34" s="22">
        <v>859.47</v>
      </c>
      <c r="C34" s="22">
        <f t="shared" ref="C34:C37" si="1">+C33+B34</f>
        <v>129579.87000000002</v>
      </c>
      <c r="D34" s="23">
        <v>4563</v>
      </c>
      <c r="E34" s="20"/>
    </row>
    <row r="35" spans="1:5" ht="14.25" customHeight="1" x14ac:dyDescent="0.7">
      <c r="A35" s="10" t="s">
        <v>45</v>
      </c>
      <c r="B35" s="11">
        <v>269.89</v>
      </c>
      <c r="C35" s="11">
        <f t="shared" si="1"/>
        <v>129849.76000000002</v>
      </c>
      <c r="D35" s="12">
        <v>4575</v>
      </c>
      <c r="E35" s="5"/>
    </row>
    <row r="36" spans="1:5" ht="14.25" customHeight="1" x14ac:dyDescent="0.7">
      <c r="A36" s="10" t="s">
        <v>46</v>
      </c>
      <c r="B36" s="11">
        <v>119.76</v>
      </c>
      <c r="C36" s="11">
        <f t="shared" si="1"/>
        <v>129969.52000000002</v>
      </c>
      <c r="D36" s="12">
        <v>4559</v>
      </c>
      <c r="E36" s="5"/>
    </row>
    <row r="37" spans="1:5" ht="14.25" customHeight="1" x14ac:dyDescent="0.7">
      <c r="A37" s="10" t="s">
        <v>47</v>
      </c>
      <c r="B37" s="11">
        <v>284.12</v>
      </c>
      <c r="C37" s="11">
        <f t="shared" si="1"/>
        <v>130253.64000000001</v>
      </c>
      <c r="D37" s="12">
        <v>4619</v>
      </c>
      <c r="E37" s="20"/>
    </row>
    <row r="38" spans="1:5" ht="14.25" customHeight="1" x14ac:dyDescent="0.7">
      <c r="A38" s="24" t="s">
        <v>48</v>
      </c>
      <c r="B38" s="25">
        <f>C38-C37</f>
        <v>130.09999999999127</v>
      </c>
      <c r="C38" s="25">
        <v>130383.74</v>
      </c>
      <c r="D38" s="26">
        <v>4821</v>
      </c>
      <c r="E38" s="6"/>
    </row>
    <row r="39" spans="1:5" ht="14.25" customHeight="1" x14ac:dyDescent="0.7">
      <c r="E39" s="3" t="s">
        <v>39</v>
      </c>
    </row>
  </sheetData>
  <phoneticPr fontId="2"/>
  <pageMargins left="0.70866141732283472" right="0.70866141732283472" top="0.55118110236220474" bottom="0.55118110236220474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成人</dc:creator>
  <cp:lastModifiedBy>20731</cp:lastModifiedBy>
  <cp:lastPrinted>2025-03-24T07:02:01Z</cp:lastPrinted>
  <dcterms:created xsi:type="dcterms:W3CDTF">2021-02-08T02:25:44Z</dcterms:created>
  <dcterms:modified xsi:type="dcterms:W3CDTF">2025-03-24T07:02:14Z</dcterms:modified>
</cp:coreProperties>
</file>