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609\Desktop\"/>
    </mc:Choice>
  </mc:AlternateContent>
  <xr:revisionPtr revIDLastSave="0" documentId="8_{1607D375-F8E9-41FD-B105-111396F7EFCA}" xr6:coauthVersionLast="36" xr6:coauthVersionMax="36" xr10:uidLastSave="{00000000-0000-0000-0000-000000000000}"/>
  <bookViews>
    <workbookView xWindow="240" yWindow="60" windowWidth="11700" windowHeight="8550" xr2:uid="{00000000-000D-0000-FFFF-FFFF00000000}"/>
  </bookViews>
  <sheets>
    <sheet name="Sheet1" sheetId="1" r:id="rId1"/>
  </sheets>
  <definedNames>
    <definedName name="_xlnm.Print_Area" localSheetId="0">Sheet1!$A$1:$P$65</definedName>
  </definedNames>
  <calcPr calcId="191029" iterateDelta="1E-4"/>
</workbook>
</file>

<file path=xl/calcChain.xml><?xml version="1.0" encoding="utf-8"?>
<calcChain xmlns="http://schemas.openxmlformats.org/spreadsheetml/2006/main">
  <c r="T63" i="1" l="1"/>
  <c r="T64" i="1" l="1"/>
  <c r="B57" i="1" l="1"/>
  <c r="B58" i="1"/>
  <c r="B59" i="1"/>
  <c r="B60" i="1"/>
  <c r="B61" i="1"/>
  <c r="B62" i="1"/>
  <c r="T61" i="1" l="1"/>
  <c r="T62" i="1"/>
  <c r="T59" i="1"/>
  <c r="T60" i="1"/>
  <c r="T58" i="1"/>
  <c r="T57" i="1"/>
  <c r="B56" i="1"/>
  <c r="T56" i="1" s="1"/>
  <c r="B55" i="1"/>
  <c r="T55" i="1" s="1"/>
  <c r="B48" i="1"/>
  <c r="B43" i="1"/>
  <c r="N43" i="1" s="1"/>
</calcChain>
</file>

<file path=xl/sharedStrings.xml><?xml version="1.0" encoding="utf-8"?>
<sst xmlns="http://schemas.openxmlformats.org/spreadsheetml/2006/main" count="136" uniqueCount="86">
  <si>
    <t>交通安全</t>
  </si>
  <si>
    <t>13-5　車種別保有自動車数の推移</t>
  </si>
  <si>
    <t>区分</t>
  </si>
  <si>
    <t>総数</t>
  </si>
  <si>
    <t>乗用車</t>
  </si>
  <si>
    <t>バス</t>
  </si>
  <si>
    <t>特殊</t>
  </si>
  <si>
    <t>貨物車</t>
  </si>
  <si>
    <t>小型二輪</t>
  </si>
  <si>
    <t>軽乗用車</t>
  </si>
  <si>
    <t>人口/台数</t>
  </si>
  <si>
    <t>左記の岐阜県</t>
  </si>
  <si>
    <t>備考</t>
  </si>
  <si>
    <t>普通</t>
  </si>
  <si>
    <t>小型</t>
  </si>
  <si>
    <t>小型四輪</t>
  </si>
  <si>
    <t>小型三輪</t>
  </si>
  <si>
    <t>二輪車</t>
  </si>
  <si>
    <t>数値</t>
  </si>
  <si>
    <t>S.41</t>
  </si>
  <si>
    <t>－</t>
  </si>
  <si>
    <t>S.42</t>
  </si>
  <si>
    <t>S.43</t>
  </si>
  <si>
    <t>S.44</t>
  </si>
  <si>
    <t>S.45</t>
  </si>
  <si>
    <t>S.46</t>
  </si>
  <si>
    <t>S.47</t>
  </si>
  <si>
    <t>S.48</t>
  </si>
  <si>
    <t>S.49</t>
  </si>
  <si>
    <t>S.50</t>
  </si>
  <si>
    <t>S.51</t>
  </si>
  <si>
    <t>S.52</t>
  </si>
  <si>
    <t>S.53</t>
  </si>
  <si>
    <t>S.54</t>
  </si>
  <si>
    <t>S.55</t>
  </si>
  <si>
    <t>S.56</t>
  </si>
  <si>
    <t>S.57</t>
  </si>
  <si>
    <t>S.58</t>
  </si>
  <si>
    <t>S.59</t>
  </si>
  <si>
    <t>S.60</t>
  </si>
  <si>
    <t>S.61</t>
  </si>
  <si>
    <t>S.62</t>
  </si>
  <si>
    <t>S.63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</si>
  <si>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</si>
  <si>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</si>
  <si>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</si>
  <si>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</si>
  <si>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</si>
  <si>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</si>
  <si>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</si>
  <si>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</si>
  <si>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</si>
  <si>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</si>
  <si>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</si>
  <si>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</si>
  <si>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</si>
  <si>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</si>
  <si>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</si>
  <si>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  <phoneticPr fontId="4"/>
  </si>
  <si>
    <t>各年３月３１日現在　単位：台</t>
    <rPh sb="0" eb="2">
      <t>カクネン</t>
    </rPh>
    <rPh sb="3" eb="4">
      <t>ガツ</t>
    </rPh>
    <rPh sb="6" eb="7">
      <t>ニチ</t>
    </rPh>
    <rPh sb="7" eb="9">
      <t>ゲンザイ</t>
    </rPh>
    <phoneticPr fontId="4"/>
  </si>
  <si>
    <t>H.17</t>
    <phoneticPr fontId="4"/>
  </si>
  <si>
    <t>被けん引車</t>
    <rPh sb="0" eb="1">
      <t>ヒ</t>
    </rPh>
    <rPh sb="3" eb="4">
      <t>イン</t>
    </rPh>
    <rPh sb="4" eb="5">
      <t>シャ</t>
    </rPh>
    <phoneticPr fontId="4"/>
  </si>
  <si>
    <t>H.18</t>
    <phoneticPr fontId="4"/>
  </si>
  <si>
    <t>H.19</t>
    <phoneticPr fontId="4"/>
  </si>
  <si>
    <t>H.20</t>
    <phoneticPr fontId="4"/>
  </si>
  <si>
    <t>資料：（財）岐阜県自動車会議所・税務課</t>
    <rPh sb="0" eb="2">
      <t>シリョウ</t>
    </rPh>
    <rPh sb="4" eb="5">
      <t>ザイ</t>
    </rPh>
    <rPh sb="6" eb="8">
      <t>ギフ</t>
    </rPh>
    <rPh sb="8" eb="9">
      <t>ケン</t>
    </rPh>
    <rPh sb="9" eb="12">
      <t>ジドウシャ</t>
    </rPh>
    <rPh sb="12" eb="15">
      <t>カイギショ</t>
    </rPh>
    <rPh sb="16" eb="18">
      <t>ゼイム</t>
    </rPh>
    <rPh sb="18" eb="19">
      <t>カ</t>
    </rPh>
    <phoneticPr fontId="4"/>
  </si>
  <si>
    <t>H.21</t>
  </si>
  <si>
    <t>H.22</t>
  </si>
  <si>
    <t>H.23</t>
  </si>
  <si>
    <t>H.24</t>
  </si>
  <si>
    <t>　－</t>
    <phoneticPr fontId="4"/>
  </si>
  <si>
    <t>－</t>
    <phoneticPr fontId="4"/>
  </si>
  <si>
    <t>H.25</t>
    <phoneticPr fontId="4"/>
  </si>
  <si>
    <t>H.26</t>
    <phoneticPr fontId="4"/>
  </si>
  <si>
    <t>H.27</t>
    <phoneticPr fontId="4"/>
  </si>
  <si>
    <t>H.28</t>
  </si>
  <si>
    <t>H.29</t>
    <phoneticPr fontId="4"/>
  </si>
  <si>
    <t>H.30</t>
    <phoneticPr fontId="4"/>
  </si>
  <si>
    <t>H.31</t>
    <phoneticPr fontId="4"/>
  </si>
  <si>
    <t>R.2</t>
    <phoneticPr fontId="4"/>
  </si>
  <si>
    <t>基準日</t>
    <rPh sb="0" eb="3">
      <t>キジュンビ</t>
    </rPh>
    <phoneticPr fontId="4"/>
  </si>
  <si>
    <t>町人口</t>
    <rPh sb="0" eb="1">
      <t>マチ</t>
    </rPh>
    <rPh sb="1" eb="3">
      <t>ジンコウ</t>
    </rPh>
    <phoneticPr fontId="4"/>
  </si>
  <si>
    <t>R.3</t>
    <phoneticPr fontId="4"/>
  </si>
  <si>
    <t>R.4</t>
    <phoneticPr fontId="4"/>
  </si>
  <si>
    <t>R.5</t>
    <phoneticPr fontId="4"/>
  </si>
  <si>
    <t>R.6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</si>
</sst>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);[Red]\(#,##0\)"/>
    <numFmt numFmtId="177" formatCode="#,##0.00_);[Red]\(#,##0.00\)"/>
    <numFmt numFmtId="178" formatCode="0.00_);[Red]\(0.00\)"/>
    <numFmt numFmtId="179" formatCode="0_);[Red]\(0\)"/>
    <numFmt numFmtId="180" formatCode="#,##0_ ;[Red]\-#,##0\ "/>
    <numFmt numFmtId="181" formatCode="#,##0_ "/>
    <numFmt numFmtId="182" formatCode="0.0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8"/>
      </left>
      <right/>
      <top/>
      <bottom/>
      <diagonal/>
    </border>
    <border>
      <left style="dotted">
        <color indexed="8"/>
      </left>
      <right/>
      <top style="dotted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/>
      <top style="dotted">
        <color indexed="8"/>
      </top>
      <bottom style="dotted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/>
      <top style="dotted">
        <color indexed="8"/>
      </top>
      <bottom style="dotted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dotted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dotted">
        <color indexed="8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tted">
        <color indexed="8"/>
      </top>
      <bottom/>
      <diagonal/>
    </border>
    <border>
      <left/>
      <right style="thin">
        <color indexed="64"/>
      </right>
      <top style="dotted">
        <color indexed="8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8"/>
      </left>
      <right/>
      <top style="dotted">
        <color indexed="64"/>
      </top>
      <bottom/>
      <diagonal/>
    </border>
    <border>
      <left style="thin">
        <color indexed="8"/>
      </left>
      <right/>
      <top style="dotted">
        <color indexed="64"/>
      </top>
      <bottom/>
      <diagonal/>
    </border>
    <border>
      <left style="dotted">
        <color indexed="8"/>
      </left>
      <right style="thin">
        <color indexed="8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8"/>
      </left>
      <right style="thin">
        <color indexed="8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dotted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8"/>
      </left>
      <right/>
      <top/>
      <bottom/>
      <diagonal/>
    </border>
    <border>
      <left style="dotted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128">
    <xf numFmtId="0" fontId="0" fillId="0" borderId="0" xfId="0">
      <alignment vertical="center"/>
    </xf>
    <xf numFmtId="0" fontId="2" fillId="2" borderId="0" xfId="2" applyNumberFormat="1" applyFont="1" applyFill="1" applyAlignment="1"/>
    <xf numFmtId="0" fontId="5" fillId="2" borderId="0" xfId="2" applyNumberFormat="1" applyFont="1" applyFill="1" applyAlignment="1"/>
    <xf numFmtId="0" fontId="6" fillId="2" borderId="0" xfId="2" applyNumberFormat="1" applyFont="1" applyFill="1" applyAlignment="1"/>
    <xf numFmtId="0" fontId="2" fillId="2" borderId="0" xfId="2" applyNumberFormat="1" applyFont="1" applyFill="1" applyAlignment="1">
      <alignment horizontal="right"/>
    </xf>
    <xf numFmtId="0" fontId="5" fillId="2" borderId="0" xfId="2" applyNumberFormat="1" applyFont="1" applyFill="1" applyBorder="1" applyAlignment="1"/>
    <xf numFmtId="0" fontId="2" fillId="2" borderId="1" xfId="2" applyNumberFormat="1" applyFont="1" applyFill="1" applyBorder="1" applyAlignment="1">
      <alignment horizontal="center"/>
    </xf>
    <xf numFmtId="0" fontId="2" fillId="2" borderId="2" xfId="2" applyNumberFormat="1" applyFont="1" applyFill="1" applyBorder="1" applyAlignment="1">
      <alignment horizontal="center"/>
    </xf>
    <xf numFmtId="0" fontId="2" fillId="2" borderId="3" xfId="2" applyNumberFormat="1" applyFont="1" applyFill="1" applyBorder="1" applyAlignment="1">
      <alignment horizontal="centerContinuous"/>
    </xf>
    <xf numFmtId="0" fontId="2" fillId="2" borderId="4" xfId="2" applyNumberFormat="1" applyFont="1" applyFill="1" applyBorder="1" applyAlignment="1">
      <alignment horizontal="center"/>
    </xf>
    <xf numFmtId="0" fontId="2" fillId="2" borderId="5" xfId="2" applyNumberFormat="1" applyFont="1" applyFill="1" applyBorder="1" applyAlignment="1">
      <alignment horizontal="center"/>
    </xf>
    <xf numFmtId="0" fontId="2" fillId="2" borderId="6" xfId="2" applyNumberFormat="1" applyFont="1" applyFill="1" applyBorder="1" applyAlignment="1">
      <alignment horizontal="center"/>
    </xf>
    <xf numFmtId="0" fontId="2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right"/>
    </xf>
    <xf numFmtId="0" fontId="2" fillId="2" borderId="9" xfId="2" applyNumberFormat="1" applyFont="1" applyFill="1" applyBorder="1" applyAlignment="1"/>
    <xf numFmtId="3" fontId="2" fillId="2" borderId="6" xfId="2" applyNumberFormat="1" applyFont="1" applyFill="1" applyBorder="1" applyAlignment="1">
      <alignment horizontal="right"/>
    </xf>
    <xf numFmtId="0" fontId="2" fillId="2" borderId="6" xfId="2" applyNumberFormat="1" applyFont="1" applyFill="1" applyBorder="1" applyAlignment="1">
      <alignment horizontal="right"/>
    </xf>
    <xf numFmtId="176" fontId="2" fillId="2" borderId="6" xfId="2" applyNumberFormat="1" applyFont="1" applyFill="1" applyBorder="1" applyAlignment="1">
      <alignment horizontal="right"/>
    </xf>
    <xf numFmtId="0" fontId="2" fillId="2" borderId="10" xfId="2" applyNumberFormat="1" applyFont="1" applyFill="1" applyBorder="1" applyAlignment="1"/>
    <xf numFmtId="176" fontId="2" fillId="2" borderId="11" xfId="2" applyNumberFormat="1" applyFont="1" applyFill="1" applyBorder="1" applyAlignment="1">
      <alignment horizontal="right"/>
    </xf>
    <xf numFmtId="0" fontId="6" fillId="2" borderId="0" xfId="2" applyNumberFormat="1" applyFont="1" applyFill="1" applyBorder="1" applyAlignment="1"/>
    <xf numFmtId="178" fontId="2" fillId="2" borderId="0" xfId="2" applyNumberFormat="1" applyFont="1" applyFill="1" applyAlignment="1"/>
    <xf numFmtId="178" fontId="5" fillId="2" borderId="0" xfId="2" applyNumberFormat="1" applyFont="1" applyFill="1" applyAlignment="1"/>
    <xf numFmtId="178" fontId="6" fillId="2" borderId="0" xfId="2" applyNumberFormat="1" applyFont="1" applyFill="1" applyAlignment="1"/>
    <xf numFmtId="3" fontId="2" fillId="2" borderId="11" xfId="2" applyNumberFormat="1" applyFont="1" applyFill="1" applyBorder="1" applyAlignment="1">
      <alignment horizontal="right"/>
    </xf>
    <xf numFmtId="0" fontId="2" fillId="2" borderId="3" xfId="2" applyNumberFormat="1" applyFont="1" applyFill="1" applyBorder="1" applyAlignment="1">
      <alignment horizontal="center"/>
    </xf>
    <xf numFmtId="0" fontId="2" fillId="2" borderId="0" xfId="2" applyNumberFormat="1" applyFont="1" applyFill="1" applyBorder="1" applyAlignment="1">
      <alignment horizontal="center"/>
    </xf>
    <xf numFmtId="0" fontId="2" fillId="2" borderId="12" xfId="2" applyNumberFormat="1" applyFont="1" applyFill="1" applyBorder="1" applyAlignment="1">
      <alignment horizontal="right"/>
    </xf>
    <xf numFmtId="0" fontId="2" fillId="2" borderId="13" xfId="2" applyNumberFormat="1" applyFont="1" applyFill="1" applyBorder="1" applyAlignment="1">
      <alignment horizontal="right"/>
    </xf>
    <xf numFmtId="3" fontId="2" fillId="2" borderId="13" xfId="2" applyNumberFormat="1" applyFont="1" applyFill="1" applyBorder="1" applyAlignment="1">
      <alignment horizontal="right"/>
    </xf>
    <xf numFmtId="3" fontId="2" fillId="2" borderId="14" xfId="2" applyNumberFormat="1" applyFont="1" applyFill="1" applyBorder="1" applyAlignment="1">
      <alignment horizontal="right"/>
    </xf>
    <xf numFmtId="0" fontId="2" fillId="2" borderId="15" xfId="2" applyNumberFormat="1" applyFont="1" applyFill="1" applyBorder="1" applyAlignment="1">
      <alignment horizontal="centerContinuous"/>
    </xf>
    <xf numFmtId="0" fontId="2" fillId="2" borderId="16" xfId="2" applyNumberFormat="1" applyFont="1" applyFill="1" applyBorder="1" applyAlignment="1">
      <alignment horizontal="centerContinuous"/>
    </xf>
    <xf numFmtId="0" fontId="2" fillId="2" borderId="17" xfId="2" applyNumberFormat="1" applyFont="1" applyFill="1" applyBorder="1" applyAlignment="1">
      <alignment horizontal="center"/>
    </xf>
    <xf numFmtId="0" fontId="2" fillId="2" borderId="18" xfId="2" applyNumberFormat="1" applyFont="1" applyFill="1" applyBorder="1" applyAlignment="1">
      <alignment horizontal="center"/>
    </xf>
    <xf numFmtId="0" fontId="2" fillId="2" borderId="19" xfId="2" applyNumberFormat="1" applyFont="1" applyFill="1" applyBorder="1" applyAlignment="1">
      <alignment horizontal="right"/>
    </xf>
    <xf numFmtId="0" fontId="2" fillId="2" borderId="20" xfId="2" applyNumberFormat="1" applyFont="1" applyFill="1" applyBorder="1" applyAlignment="1">
      <alignment horizontal="right"/>
    </xf>
    <xf numFmtId="0" fontId="2" fillId="2" borderId="17" xfId="2" applyNumberFormat="1" applyFont="1" applyFill="1" applyBorder="1" applyAlignment="1">
      <alignment horizontal="right"/>
    </xf>
    <xf numFmtId="0" fontId="2" fillId="2" borderId="18" xfId="2" applyNumberFormat="1" applyFont="1" applyFill="1" applyBorder="1" applyAlignment="1">
      <alignment horizontal="right"/>
    </xf>
    <xf numFmtId="3" fontId="2" fillId="2" borderId="18" xfId="2" applyNumberFormat="1" applyFont="1" applyFill="1" applyBorder="1" applyAlignment="1">
      <alignment horizontal="right"/>
    </xf>
    <xf numFmtId="176" fontId="2" fillId="2" borderId="17" xfId="2" applyNumberFormat="1" applyFont="1" applyFill="1" applyBorder="1" applyAlignment="1">
      <alignment horizontal="right"/>
    </xf>
    <xf numFmtId="176" fontId="2" fillId="2" borderId="18" xfId="2" applyNumberFormat="1" applyFont="1" applyFill="1" applyBorder="1" applyAlignment="1">
      <alignment horizontal="right"/>
    </xf>
    <xf numFmtId="176" fontId="2" fillId="2" borderId="21" xfId="2" applyNumberFormat="1" applyFont="1" applyFill="1" applyBorder="1" applyAlignment="1">
      <alignment horizontal="right"/>
    </xf>
    <xf numFmtId="176" fontId="2" fillId="2" borderId="22" xfId="2" applyNumberFormat="1" applyFont="1" applyFill="1" applyBorder="1" applyAlignment="1">
      <alignment horizontal="right"/>
    </xf>
    <xf numFmtId="0" fontId="2" fillId="2" borderId="13" xfId="2" applyNumberFormat="1" applyFont="1" applyFill="1" applyBorder="1" applyAlignment="1">
      <alignment horizontal="center"/>
    </xf>
    <xf numFmtId="0" fontId="2" fillId="2" borderId="23" xfId="2" applyNumberFormat="1" applyFont="1" applyFill="1" applyBorder="1" applyAlignment="1">
      <alignment horizontal="center"/>
    </xf>
    <xf numFmtId="0" fontId="2" fillId="2" borderId="24" xfId="2" applyNumberFormat="1" applyFont="1" applyFill="1" applyBorder="1" applyAlignment="1">
      <alignment horizontal="center"/>
    </xf>
    <xf numFmtId="0" fontId="2" fillId="2" borderId="25" xfId="2" applyNumberFormat="1" applyFont="1" applyFill="1" applyBorder="1" applyAlignment="1">
      <alignment horizontal="right"/>
    </xf>
    <xf numFmtId="0" fontId="2" fillId="2" borderId="26" xfId="2" applyNumberFormat="1" applyFont="1" applyFill="1" applyBorder="1" applyAlignment="1">
      <alignment horizontal="right"/>
    </xf>
    <xf numFmtId="3" fontId="2" fillId="2" borderId="26" xfId="2" applyNumberFormat="1" applyFont="1" applyFill="1" applyBorder="1" applyAlignment="1">
      <alignment horizontal="right"/>
    </xf>
    <xf numFmtId="3" fontId="2" fillId="2" borderId="27" xfId="2" applyNumberFormat="1" applyFont="1" applyFill="1" applyBorder="1" applyAlignment="1">
      <alignment horizontal="right"/>
    </xf>
    <xf numFmtId="0" fontId="2" fillId="2" borderId="28" xfId="2" applyNumberFormat="1" applyFont="1" applyFill="1" applyBorder="1" applyAlignment="1">
      <alignment horizontal="center"/>
    </xf>
    <xf numFmtId="0" fontId="2" fillId="2" borderId="29" xfId="2" applyNumberFormat="1" applyFont="1" applyFill="1" applyBorder="1" applyAlignment="1">
      <alignment horizontal="center"/>
    </xf>
    <xf numFmtId="0" fontId="2" fillId="2" borderId="30" xfId="2" applyNumberFormat="1" applyFont="1" applyFill="1" applyBorder="1" applyAlignment="1"/>
    <xf numFmtId="0" fontId="2" fillId="2" borderId="31" xfId="2" applyNumberFormat="1" applyFont="1" applyFill="1" applyBorder="1" applyAlignment="1"/>
    <xf numFmtId="176" fontId="2" fillId="2" borderId="31" xfId="2" applyNumberFormat="1" applyFont="1" applyFill="1" applyBorder="1" applyAlignment="1"/>
    <xf numFmtId="176" fontId="2" fillId="2" borderId="32" xfId="2" applyNumberFormat="1" applyFont="1" applyFill="1" applyBorder="1" applyAlignment="1"/>
    <xf numFmtId="178" fontId="2" fillId="2" borderId="23" xfId="2" applyNumberFormat="1" applyFont="1" applyFill="1" applyBorder="1" applyAlignment="1">
      <alignment horizontal="center"/>
    </xf>
    <xf numFmtId="178" fontId="2" fillId="2" borderId="24" xfId="2" applyNumberFormat="1" applyFont="1" applyFill="1" applyBorder="1" applyAlignment="1">
      <alignment horizontal="center"/>
    </xf>
    <xf numFmtId="178" fontId="2" fillId="2" borderId="25" xfId="2" applyNumberFormat="1" applyFont="1" applyFill="1" applyBorder="1" applyAlignment="1">
      <alignment horizontal="right"/>
    </xf>
    <xf numFmtId="178" fontId="2" fillId="2" borderId="26" xfId="2" applyNumberFormat="1" applyFont="1" applyFill="1" applyBorder="1" applyAlignment="1">
      <alignment horizontal="right"/>
    </xf>
    <xf numFmtId="178" fontId="2" fillId="2" borderId="27" xfId="2" applyNumberFormat="1" applyFont="1" applyFill="1" applyBorder="1" applyAlignment="1">
      <alignment horizontal="right"/>
    </xf>
    <xf numFmtId="0" fontId="2" fillId="2" borderId="33" xfId="2" applyNumberFormat="1" applyFont="1" applyFill="1" applyBorder="1" applyAlignment="1"/>
    <xf numFmtId="176" fontId="2" fillId="2" borderId="34" xfId="2" applyNumberFormat="1" applyFont="1" applyFill="1" applyBorder="1" applyAlignment="1">
      <alignment horizontal="right"/>
    </xf>
    <xf numFmtId="176" fontId="2" fillId="2" borderId="35" xfId="2" applyNumberFormat="1" applyFont="1" applyFill="1" applyBorder="1" applyAlignment="1">
      <alignment horizontal="right"/>
    </xf>
    <xf numFmtId="176" fontId="2" fillId="2" borderId="36" xfId="2" applyNumberFormat="1" applyFont="1" applyFill="1" applyBorder="1" applyAlignment="1">
      <alignment horizontal="right"/>
    </xf>
    <xf numFmtId="3" fontId="2" fillId="2" borderId="37" xfId="2" applyNumberFormat="1" applyFont="1" applyFill="1" applyBorder="1" applyAlignment="1">
      <alignment horizontal="right"/>
    </xf>
    <xf numFmtId="3" fontId="2" fillId="2" borderId="38" xfId="2" applyNumberFormat="1" applyFont="1" applyFill="1" applyBorder="1" applyAlignment="1">
      <alignment horizontal="right"/>
    </xf>
    <xf numFmtId="3" fontId="2" fillId="2" borderId="34" xfId="2" applyNumberFormat="1" applyFont="1" applyFill="1" applyBorder="1" applyAlignment="1">
      <alignment horizontal="right"/>
    </xf>
    <xf numFmtId="178" fontId="2" fillId="2" borderId="38" xfId="2" applyNumberFormat="1" applyFont="1" applyFill="1" applyBorder="1" applyAlignment="1">
      <alignment horizontal="right"/>
    </xf>
    <xf numFmtId="176" fontId="2" fillId="2" borderId="39" xfId="2" applyNumberFormat="1" applyFont="1" applyFill="1" applyBorder="1" applyAlignment="1"/>
    <xf numFmtId="176" fontId="2" fillId="2" borderId="5" xfId="2" applyNumberFormat="1" applyFont="1" applyFill="1" applyBorder="1" applyAlignment="1">
      <alignment horizontal="right"/>
    </xf>
    <xf numFmtId="176" fontId="7" fillId="2" borderId="40" xfId="2" applyNumberFormat="1" applyFont="1" applyFill="1" applyBorder="1" applyAlignment="1">
      <alignment horizontal="center" vertical="center"/>
    </xf>
    <xf numFmtId="0" fontId="2" fillId="2" borderId="41" xfId="2" applyNumberFormat="1" applyFont="1" applyFill="1" applyBorder="1" applyAlignment="1"/>
    <xf numFmtId="176" fontId="2" fillId="2" borderId="42" xfId="2" applyNumberFormat="1" applyFont="1" applyFill="1" applyBorder="1" applyAlignment="1">
      <alignment horizontal="right"/>
    </xf>
    <xf numFmtId="176" fontId="2" fillId="2" borderId="43" xfId="2" applyNumberFormat="1" applyFont="1" applyFill="1" applyBorder="1" applyAlignment="1">
      <alignment horizontal="right"/>
    </xf>
    <xf numFmtId="176" fontId="2" fillId="2" borderId="44" xfId="2" applyNumberFormat="1" applyFont="1" applyFill="1" applyBorder="1" applyAlignment="1">
      <alignment horizontal="right"/>
    </xf>
    <xf numFmtId="3" fontId="2" fillId="2" borderId="45" xfId="2" applyNumberFormat="1" applyFont="1" applyFill="1" applyBorder="1" applyAlignment="1">
      <alignment horizontal="right"/>
    </xf>
    <xf numFmtId="3" fontId="2" fillId="2" borderId="46" xfId="2" applyNumberFormat="1" applyFont="1" applyFill="1" applyBorder="1" applyAlignment="1">
      <alignment horizontal="right"/>
    </xf>
    <xf numFmtId="3" fontId="2" fillId="2" borderId="42" xfId="2" applyNumberFormat="1" applyFont="1" applyFill="1" applyBorder="1" applyAlignment="1">
      <alignment horizontal="right"/>
    </xf>
    <xf numFmtId="178" fontId="2" fillId="2" borderId="46" xfId="2" applyNumberFormat="1" applyFont="1" applyFill="1" applyBorder="1" applyAlignment="1">
      <alignment horizontal="right"/>
    </xf>
    <xf numFmtId="176" fontId="2" fillId="2" borderId="47" xfId="2" applyNumberFormat="1" applyFont="1" applyFill="1" applyBorder="1" applyAlignment="1"/>
    <xf numFmtId="3" fontId="2" fillId="2" borderId="0" xfId="2" applyNumberFormat="1" applyFont="1" applyFill="1" applyBorder="1" applyAlignment="1">
      <alignment horizontal="right"/>
    </xf>
    <xf numFmtId="0" fontId="2" fillId="2" borderId="4" xfId="2" applyNumberFormat="1" applyFont="1" applyFill="1" applyBorder="1" applyAlignment="1"/>
    <xf numFmtId="176" fontId="2" fillId="2" borderId="48" xfId="2" applyNumberFormat="1" applyFont="1" applyFill="1" applyBorder="1" applyAlignment="1">
      <alignment horizontal="right"/>
    </xf>
    <xf numFmtId="176" fontId="2" fillId="2" borderId="49" xfId="2" applyNumberFormat="1" applyFont="1" applyFill="1" applyBorder="1" applyAlignment="1">
      <alignment horizontal="right"/>
    </xf>
    <xf numFmtId="3" fontId="2" fillId="2" borderId="24" xfId="2" applyNumberFormat="1" applyFont="1" applyFill="1" applyBorder="1" applyAlignment="1">
      <alignment horizontal="right"/>
    </xf>
    <xf numFmtId="3" fontId="2" fillId="2" borderId="5" xfId="2" applyNumberFormat="1" applyFont="1" applyFill="1" applyBorder="1" applyAlignment="1">
      <alignment horizontal="right"/>
    </xf>
    <xf numFmtId="178" fontId="2" fillId="2" borderId="24" xfId="2" applyNumberFormat="1" applyFont="1" applyFill="1" applyBorder="1" applyAlignment="1">
      <alignment horizontal="right"/>
    </xf>
    <xf numFmtId="176" fontId="2" fillId="2" borderId="29" xfId="2" applyNumberFormat="1" applyFont="1" applyFill="1" applyBorder="1" applyAlignment="1"/>
    <xf numFmtId="0" fontId="2" fillId="2" borderId="0" xfId="2" applyNumberFormat="1" applyFont="1" applyFill="1" applyBorder="1" applyAlignment="1"/>
    <xf numFmtId="180" fontId="2" fillId="2" borderId="0" xfId="1" applyNumberFormat="1" applyFont="1" applyFill="1" applyBorder="1" applyAlignment="1">
      <alignment horizontal="right"/>
    </xf>
    <xf numFmtId="0" fontId="2" fillId="2" borderId="0" xfId="1" applyNumberFormat="1" applyFont="1" applyFill="1" applyBorder="1" applyAlignment="1">
      <alignment horizontal="right"/>
    </xf>
    <xf numFmtId="179" fontId="2" fillId="2" borderId="0" xfId="1" applyNumberFormat="1" applyFont="1" applyFill="1" applyBorder="1" applyAlignment="1">
      <alignment horizontal="right"/>
    </xf>
    <xf numFmtId="38" fontId="2" fillId="2" borderId="0" xfId="1" applyFont="1" applyFill="1" applyBorder="1" applyAlignment="1">
      <alignment horizontal="right"/>
    </xf>
    <xf numFmtId="177" fontId="2" fillId="2" borderId="0" xfId="1" applyNumberFormat="1" applyFont="1" applyFill="1" applyBorder="1" applyAlignment="1">
      <alignment horizontal="right"/>
    </xf>
    <xf numFmtId="0" fontId="2" fillId="2" borderId="50" xfId="2" applyNumberFormat="1" applyFont="1" applyFill="1" applyBorder="1" applyAlignment="1"/>
    <xf numFmtId="180" fontId="2" fillId="2" borderId="51" xfId="1" applyNumberFormat="1" applyFont="1" applyFill="1" applyBorder="1" applyAlignment="1">
      <alignment horizontal="right"/>
    </xf>
    <xf numFmtId="180" fontId="2" fillId="2" borderId="50" xfId="1" applyNumberFormat="1" applyFont="1" applyFill="1" applyBorder="1" applyAlignment="1">
      <alignment horizontal="right"/>
    </xf>
    <xf numFmtId="0" fontId="2" fillId="2" borderId="52" xfId="1" applyNumberFormat="1" applyFont="1" applyFill="1" applyBorder="1" applyAlignment="1">
      <alignment horizontal="right"/>
    </xf>
    <xf numFmtId="0" fontId="2" fillId="2" borderId="50" xfId="1" applyNumberFormat="1" applyFont="1" applyFill="1" applyBorder="1" applyAlignment="1">
      <alignment horizontal="right"/>
    </xf>
    <xf numFmtId="0" fontId="2" fillId="2" borderId="53" xfId="1" applyNumberFormat="1" applyFont="1" applyFill="1" applyBorder="1" applyAlignment="1">
      <alignment horizontal="right"/>
    </xf>
    <xf numFmtId="179" fontId="2" fillId="2" borderId="51" xfId="1" applyNumberFormat="1" applyFont="1" applyFill="1" applyBorder="1" applyAlignment="1">
      <alignment horizontal="right"/>
    </xf>
    <xf numFmtId="38" fontId="2" fillId="2" borderId="50" xfId="1" applyFont="1" applyFill="1" applyBorder="1" applyAlignment="1">
      <alignment horizontal="right"/>
    </xf>
    <xf numFmtId="38" fontId="2" fillId="2" borderId="53" xfId="1" applyFont="1" applyFill="1" applyBorder="1" applyAlignment="1">
      <alignment horizontal="right"/>
    </xf>
    <xf numFmtId="0" fontId="2" fillId="2" borderId="51" xfId="1" applyNumberFormat="1" applyFont="1" applyFill="1" applyBorder="1" applyAlignment="1">
      <alignment horizontal="right"/>
    </xf>
    <xf numFmtId="177" fontId="2" fillId="2" borderId="52" xfId="1" applyNumberFormat="1" applyFont="1" applyFill="1" applyBorder="1" applyAlignment="1">
      <alignment horizontal="right"/>
    </xf>
    <xf numFmtId="0" fontId="2" fillId="2" borderId="54" xfId="2" applyNumberFormat="1" applyFont="1" applyFill="1" applyBorder="1" applyAlignment="1"/>
    <xf numFmtId="180" fontId="2" fillId="2" borderId="55" xfId="1" applyNumberFormat="1" applyFont="1" applyFill="1" applyBorder="1" applyAlignment="1">
      <alignment horizontal="right"/>
    </xf>
    <xf numFmtId="180" fontId="2" fillId="2" borderId="54" xfId="1" applyNumberFormat="1" applyFont="1" applyFill="1" applyBorder="1" applyAlignment="1">
      <alignment horizontal="right"/>
    </xf>
    <xf numFmtId="0" fontId="2" fillId="2" borderId="56" xfId="1" applyNumberFormat="1" applyFont="1" applyFill="1" applyBorder="1" applyAlignment="1">
      <alignment horizontal="right"/>
    </xf>
    <xf numFmtId="0" fontId="2" fillId="2" borderId="54" xfId="1" applyNumberFormat="1" applyFont="1" applyFill="1" applyBorder="1" applyAlignment="1">
      <alignment horizontal="right"/>
    </xf>
    <xf numFmtId="0" fontId="2" fillId="2" borderId="57" xfId="1" applyNumberFormat="1" applyFont="1" applyFill="1" applyBorder="1" applyAlignment="1">
      <alignment horizontal="right"/>
    </xf>
    <xf numFmtId="179" fontId="2" fillId="2" borderId="55" xfId="1" applyNumberFormat="1" applyFont="1" applyFill="1" applyBorder="1" applyAlignment="1">
      <alignment horizontal="right"/>
    </xf>
    <xf numFmtId="38" fontId="2" fillId="2" borderId="54" xfId="1" applyFont="1" applyFill="1" applyBorder="1" applyAlignment="1">
      <alignment horizontal="right"/>
    </xf>
    <xf numFmtId="38" fontId="2" fillId="2" borderId="57" xfId="1" applyFont="1" applyFill="1" applyBorder="1" applyAlignment="1">
      <alignment horizontal="right"/>
    </xf>
    <xf numFmtId="0" fontId="2" fillId="2" borderId="55" xfId="1" applyNumberFormat="1" applyFont="1" applyFill="1" applyBorder="1" applyAlignment="1">
      <alignment horizontal="right"/>
    </xf>
    <xf numFmtId="177" fontId="2" fillId="2" borderId="56" xfId="1" applyNumberFormat="1" applyFont="1" applyFill="1" applyBorder="1" applyAlignment="1">
      <alignment horizontal="right"/>
    </xf>
    <xf numFmtId="0" fontId="2" fillId="2" borderId="52" xfId="2" applyNumberFormat="1" applyFont="1" applyFill="1" applyBorder="1" applyAlignment="1">
      <alignment horizontal="right"/>
    </xf>
    <xf numFmtId="0" fontId="2" fillId="2" borderId="56" xfId="2" applyNumberFormat="1" applyFont="1" applyFill="1" applyBorder="1" applyAlignment="1">
      <alignment horizontal="right"/>
    </xf>
    <xf numFmtId="0" fontId="5" fillId="2" borderId="58" xfId="2" applyNumberFormat="1" applyFont="1" applyFill="1" applyBorder="1" applyAlignment="1">
      <alignment horizontal="center"/>
    </xf>
    <xf numFmtId="178" fontId="5" fillId="2" borderId="58" xfId="2" applyNumberFormat="1" applyFont="1" applyFill="1" applyBorder="1" applyAlignment="1">
      <alignment horizontal="center"/>
    </xf>
    <xf numFmtId="181" fontId="5" fillId="2" borderId="59" xfId="2" applyNumberFormat="1" applyFont="1" applyFill="1" applyBorder="1" applyAlignment="1">
      <alignment horizontal="center"/>
    </xf>
    <xf numFmtId="182" fontId="5" fillId="2" borderId="59" xfId="2" applyNumberFormat="1" applyFont="1" applyFill="1" applyBorder="1" applyAlignment="1">
      <alignment horizontal="center"/>
    </xf>
    <xf numFmtId="181" fontId="5" fillId="2" borderId="56" xfId="2" applyNumberFormat="1" applyFont="1" applyFill="1" applyBorder="1" applyAlignment="1">
      <alignment horizontal="center"/>
    </xf>
    <xf numFmtId="182" fontId="5" fillId="2" borderId="56" xfId="2" applyNumberFormat="1" applyFont="1" applyFill="1" applyBorder="1" applyAlignment="1">
      <alignment horizontal="center"/>
    </xf>
    <xf numFmtId="57" fontId="5" fillId="2" borderId="59" xfId="2" applyNumberFormat="1" applyFont="1" applyFill="1" applyBorder="1" applyAlignment="1">
      <alignment horizontal="left"/>
    </xf>
    <xf numFmtId="57" fontId="5" fillId="2" borderId="56" xfId="2" applyNumberFormat="1" applyFont="1" applyFill="1" applyBorder="1" applyAlignment="1">
      <alignment horizontal="left"/>
    </xf>
  </cellXfs>
  <cellStyles count="3">
    <cellStyle name="桁区切り" xfId="1" builtinId="6"/>
    <cellStyle name="標準" xfId="0" builtinId="0"/>
    <cellStyle name="標準_統計資料（各課修正用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10"/>
  <sheetViews>
    <sheetView tabSelected="1" zoomScaleNormal="100" workbookViewId="0">
      <pane xSplit="1" ySplit="5" topLeftCell="H57" activePane="bottomRight" state="frozen"/>
      <selection pane="topRight" activeCell="B1" sqref="B1"/>
      <selection pane="bottomLeft" activeCell="A6" sqref="A6"/>
      <selection pane="bottomRight" activeCell="V64" sqref="V64"/>
    </sheetView>
  </sheetViews>
  <sheetFormatPr defaultColWidth="12" defaultRowHeight="14.25" x14ac:dyDescent="0.3"/>
  <cols>
    <col min="1" max="13" width="10" style="3" customWidth="1"/>
    <col min="14" max="15" width="12" style="23" customWidth="1"/>
    <col min="16" max="16" width="10" style="3" customWidth="1"/>
    <col min="17" max="17" width="4" style="3" customWidth="1"/>
    <col min="18" max="29" width="12" style="3" customWidth="1"/>
    <col min="30" max="16384" width="12" style="3"/>
  </cols>
  <sheetData>
    <row r="1" spans="1:256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1"/>
      <c r="O1" s="21"/>
      <c r="P1" s="1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1"/>
      <c r="O2" s="21"/>
      <c r="P2" s="1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21"/>
      <c r="O3" s="21"/>
      <c r="P3" s="4" t="s">
        <v>59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x14ac:dyDescent="0.3">
      <c r="A4" s="6" t="s">
        <v>2</v>
      </c>
      <c r="B4" s="7" t="s">
        <v>3</v>
      </c>
      <c r="C4" s="31" t="s">
        <v>4</v>
      </c>
      <c r="D4" s="32"/>
      <c r="E4" s="25" t="s">
        <v>5</v>
      </c>
      <c r="F4" s="45" t="s">
        <v>6</v>
      </c>
      <c r="G4" s="8" t="s">
        <v>7</v>
      </c>
      <c r="H4" s="8"/>
      <c r="I4" s="8"/>
      <c r="J4" s="45" t="s">
        <v>8</v>
      </c>
      <c r="K4" s="8" t="s">
        <v>9</v>
      </c>
      <c r="L4" s="8"/>
      <c r="M4" s="8"/>
      <c r="N4" s="57" t="s">
        <v>10</v>
      </c>
      <c r="O4" s="57" t="s">
        <v>11</v>
      </c>
      <c r="P4" s="51" t="s">
        <v>12</v>
      </c>
      <c r="Q4" s="5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x14ac:dyDescent="0.3">
      <c r="A5" s="9"/>
      <c r="B5" s="10"/>
      <c r="C5" s="33" t="s">
        <v>13</v>
      </c>
      <c r="D5" s="34" t="s">
        <v>14</v>
      </c>
      <c r="E5" s="26"/>
      <c r="F5" s="46"/>
      <c r="G5" s="44" t="s">
        <v>13</v>
      </c>
      <c r="H5" s="11" t="s">
        <v>15</v>
      </c>
      <c r="I5" s="11" t="s">
        <v>16</v>
      </c>
      <c r="J5" s="46"/>
      <c r="K5" s="44" t="s">
        <v>4</v>
      </c>
      <c r="L5" s="11" t="s">
        <v>7</v>
      </c>
      <c r="M5" s="11" t="s">
        <v>17</v>
      </c>
      <c r="N5" s="58"/>
      <c r="O5" s="58" t="s">
        <v>18</v>
      </c>
      <c r="P5" s="52"/>
      <c r="Q5" s="5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x14ac:dyDescent="0.3">
      <c r="A6" s="12" t="s">
        <v>19</v>
      </c>
      <c r="B6" s="13">
        <v>783</v>
      </c>
      <c r="C6" s="35">
        <v>1</v>
      </c>
      <c r="D6" s="36">
        <v>219</v>
      </c>
      <c r="E6" s="27">
        <v>15</v>
      </c>
      <c r="F6" s="47">
        <v>9</v>
      </c>
      <c r="G6" s="27">
        <v>102</v>
      </c>
      <c r="H6" s="13">
        <v>401</v>
      </c>
      <c r="I6" s="13">
        <v>36</v>
      </c>
      <c r="J6" s="47" t="s">
        <v>20</v>
      </c>
      <c r="K6" s="27" t="s">
        <v>20</v>
      </c>
      <c r="L6" s="13" t="s">
        <v>20</v>
      </c>
      <c r="M6" s="13" t="s">
        <v>20</v>
      </c>
      <c r="N6" s="59" t="s">
        <v>20</v>
      </c>
      <c r="O6" s="59" t="s">
        <v>20</v>
      </c>
      <c r="P6" s="53"/>
      <c r="Q6" s="5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x14ac:dyDescent="0.3">
      <c r="A7" s="14" t="s">
        <v>21</v>
      </c>
      <c r="B7" s="15">
        <v>1622</v>
      </c>
      <c r="C7" s="37">
        <v>2</v>
      </c>
      <c r="D7" s="38">
        <v>196</v>
      </c>
      <c r="E7" s="28">
        <v>25</v>
      </c>
      <c r="F7" s="48">
        <v>10</v>
      </c>
      <c r="G7" s="28">
        <v>104</v>
      </c>
      <c r="H7" s="16">
        <v>531</v>
      </c>
      <c r="I7" s="16">
        <v>31</v>
      </c>
      <c r="J7" s="48">
        <v>6</v>
      </c>
      <c r="K7" s="28">
        <v>143</v>
      </c>
      <c r="L7" s="16">
        <v>460</v>
      </c>
      <c r="M7" s="16">
        <v>114</v>
      </c>
      <c r="N7" s="60" t="s">
        <v>20</v>
      </c>
      <c r="O7" s="60" t="s">
        <v>20</v>
      </c>
      <c r="P7" s="54"/>
      <c r="Q7" s="5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x14ac:dyDescent="0.3">
      <c r="A8" s="14" t="s">
        <v>22</v>
      </c>
      <c r="B8" s="15">
        <v>2179</v>
      </c>
      <c r="C8" s="37">
        <v>1</v>
      </c>
      <c r="D8" s="38">
        <v>480</v>
      </c>
      <c r="E8" s="28">
        <v>26</v>
      </c>
      <c r="F8" s="48">
        <v>19</v>
      </c>
      <c r="G8" s="28">
        <v>102</v>
      </c>
      <c r="H8" s="16">
        <v>654</v>
      </c>
      <c r="I8" s="16">
        <v>25</v>
      </c>
      <c r="J8" s="48">
        <v>8</v>
      </c>
      <c r="K8" s="28">
        <v>228</v>
      </c>
      <c r="L8" s="16">
        <v>530</v>
      </c>
      <c r="M8" s="16">
        <v>106</v>
      </c>
      <c r="N8" s="60">
        <v>6.7</v>
      </c>
      <c r="O8" s="60">
        <v>5.6</v>
      </c>
      <c r="P8" s="54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x14ac:dyDescent="0.3">
      <c r="A9" s="14" t="s">
        <v>23</v>
      </c>
      <c r="B9" s="15">
        <v>2652</v>
      </c>
      <c r="C9" s="37" t="s">
        <v>20</v>
      </c>
      <c r="D9" s="38">
        <v>751</v>
      </c>
      <c r="E9" s="28">
        <v>38</v>
      </c>
      <c r="F9" s="48">
        <v>27</v>
      </c>
      <c r="G9" s="28">
        <v>105</v>
      </c>
      <c r="H9" s="16">
        <v>716</v>
      </c>
      <c r="I9" s="16">
        <v>25</v>
      </c>
      <c r="J9" s="48">
        <v>24</v>
      </c>
      <c r="K9" s="28">
        <v>349</v>
      </c>
      <c r="L9" s="16">
        <v>542</v>
      </c>
      <c r="M9" s="16">
        <v>75</v>
      </c>
      <c r="N9" s="60">
        <v>5.7</v>
      </c>
      <c r="O9" s="60">
        <v>4.8</v>
      </c>
      <c r="P9" s="54"/>
      <c r="Q9" s="5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x14ac:dyDescent="0.3">
      <c r="A10" s="14" t="s">
        <v>24</v>
      </c>
      <c r="B10" s="15">
        <v>3135</v>
      </c>
      <c r="C10" s="37">
        <v>1</v>
      </c>
      <c r="D10" s="39">
        <v>1042</v>
      </c>
      <c r="E10" s="28">
        <v>37</v>
      </c>
      <c r="F10" s="48">
        <v>24</v>
      </c>
      <c r="G10" s="28">
        <v>119</v>
      </c>
      <c r="H10" s="16">
        <v>756</v>
      </c>
      <c r="I10" s="16">
        <v>25</v>
      </c>
      <c r="J10" s="48">
        <v>43</v>
      </c>
      <c r="K10" s="28">
        <v>434</v>
      </c>
      <c r="L10" s="16">
        <v>542</v>
      </c>
      <c r="M10" s="16">
        <v>112</v>
      </c>
      <c r="N10" s="60">
        <v>4.7</v>
      </c>
      <c r="O10" s="60">
        <v>4.2</v>
      </c>
      <c r="P10" s="54"/>
      <c r="Q10" s="5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x14ac:dyDescent="0.3">
      <c r="A11" s="14" t="s">
        <v>25</v>
      </c>
      <c r="B11" s="15">
        <v>3599</v>
      </c>
      <c r="C11" s="37" t="s">
        <v>20</v>
      </c>
      <c r="D11" s="39">
        <v>1359</v>
      </c>
      <c r="E11" s="28">
        <v>48</v>
      </c>
      <c r="F11" s="48">
        <v>26</v>
      </c>
      <c r="G11" s="28">
        <v>143</v>
      </c>
      <c r="H11" s="16">
        <v>773</v>
      </c>
      <c r="I11" s="16">
        <v>22</v>
      </c>
      <c r="J11" s="48">
        <v>60</v>
      </c>
      <c r="K11" s="28">
        <v>507</v>
      </c>
      <c r="L11" s="16">
        <v>555</v>
      </c>
      <c r="M11" s="16">
        <v>106</v>
      </c>
      <c r="N11" s="60">
        <v>4.2</v>
      </c>
      <c r="O11" s="60">
        <v>3.8</v>
      </c>
      <c r="P11" s="54"/>
      <c r="Q11" s="5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x14ac:dyDescent="0.3">
      <c r="A12" s="14" t="s">
        <v>26</v>
      </c>
      <c r="B12" s="15">
        <v>4092</v>
      </c>
      <c r="C12" s="37">
        <v>2</v>
      </c>
      <c r="D12" s="39">
        <v>1742</v>
      </c>
      <c r="E12" s="28">
        <v>49</v>
      </c>
      <c r="F12" s="49">
        <v>37</v>
      </c>
      <c r="G12" s="29">
        <v>183</v>
      </c>
      <c r="H12" s="15">
        <v>827</v>
      </c>
      <c r="I12" s="15">
        <v>22</v>
      </c>
      <c r="J12" s="49">
        <v>48</v>
      </c>
      <c r="K12" s="29">
        <v>514</v>
      </c>
      <c r="L12" s="15">
        <v>607</v>
      </c>
      <c r="M12" s="15">
        <v>61</v>
      </c>
      <c r="N12" s="60">
        <v>3.7</v>
      </c>
      <c r="O12" s="60">
        <v>3.4</v>
      </c>
      <c r="P12" s="54"/>
      <c r="Q12" s="5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x14ac:dyDescent="0.3">
      <c r="A13" s="14" t="s">
        <v>27</v>
      </c>
      <c r="B13" s="15">
        <v>4493</v>
      </c>
      <c r="C13" s="37">
        <v>6</v>
      </c>
      <c r="D13" s="39">
        <v>2149</v>
      </c>
      <c r="E13" s="28">
        <v>48</v>
      </c>
      <c r="F13" s="48">
        <v>42</v>
      </c>
      <c r="G13" s="28">
        <v>215</v>
      </c>
      <c r="H13" s="16">
        <v>861</v>
      </c>
      <c r="I13" s="16">
        <v>18</v>
      </c>
      <c r="J13" s="48">
        <v>48</v>
      </c>
      <c r="K13" s="28">
        <v>469</v>
      </c>
      <c r="L13" s="16">
        <v>586</v>
      </c>
      <c r="M13" s="16">
        <v>51</v>
      </c>
      <c r="N13" s="60">
        <v>3.4</v>
      </c>
      <c r="O13" s="60">
        <v>3.2</v>
      </c>
      <c r="P13" s="54"/>
      <c r="Q13" s="5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x14ac:dyDescent="0.3">
      <c r="A14" s="14" t="s">
        <v>28</v>
      </c>
      <c r="B14" s="15">
        <v>4759</v>
      </c>
      <c r="C14" s="37">
        <v>12</v>
      </c>
      <c r="D14" s="39">
        <v>2356</v>
      </c>
      <c r="E14" s="28">
        <v>52</v>
      </c>
      <c r="F14" s="48">
        <v>37</v>
      </c>
      <c r="G14" s="28">
        <v>209</v>
      </c>
      <c r="H14" s="16">
        <v>863</v>
      </c>
      <c r="I14" s="16">
        <v>16</v>
      </c>
      <c r="J14" s="48">
        <v>41</v>
      </c>
      <c r="K14" s="28">
        <v>480</v>
      </c>
      <c r="L14" s="16">
        <v>588</v>
      </c>
      <c r="M14" s="16">
        <v>105</v>
      </c>
      <c r="N14" s="60">
        <v>3.3</v>
      </c>
      <c r="O14" s="60">
        <v>3.1</v>
      </c>
      <c r="P14" s="54"/>
      <c r="Q14" s="5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x14ac:dyDescent="0.3">
      <c r="A15" s="14" t="s">
        <v>29</v>
      </c>
      <c r="B15" s="15">
        <v>4928</v>
      </c>
      <c r="C15" s="37">
        <v>16</v>
      </c>
      <c r="D15" s="39">
        <v>2611</v>
      </c>
      <c r="E15" s="28">
        <v>51</v>
      </c>
      <c r="F15" s="48">
        <v>38</v>
      </c>
      <c r="G15" s="28">
        <v>216</v>
      </c>
      <c r="H15" s="16">
        <v>853</v>
      </c>
      <c r="I15" s="16">
        <v>12</v>
      </c>
      <c r="J15" s="48">
        <v>37</v>
      </c>
      <c r="K15" s="28">
        <v>463</v>
      </c>
      <c r="L15" s="16">
        <v>538</v>
      </c>
      <c r="M15" s="16">
        <v>93</v>
      </c>
      <c r="N15" s="60">
        <v>3.17</v>
      </c>
      <c r="O15" s="60">
        <v>3.03</v>
      </c>
      <c r="P15" s="54"/>
      <c r="Q15" s="5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x14ac:dyDescent="0.3">
      <c r="A16" s="14" t="s">
        <v>30</v>
      </c>
      <c r="B16" s="15">
        <v>5198</v>
      </c>
      <c r="C16" s="37">
        <v>18</v>
      </c>
      <c r="D16" s="39">
        <v>2871</v>
      </c>
      <c r="E16" s="28">
        <v>47</v>
      </c>
      <c r="F16" s="49">
        <v>42</v>
      </c>
      <c r="G16" s="29">
        <v>207</v>
      </c>
      <c r="H16" s="15">
        <v>881</v>
      </c>
      <c r="I16" s="15">
        <v>8</v>
      </c>
      <c r="J16" s="49">
        <v>40</v>
      </c>
      <c r="K16" s="29">
        <v>433</v>
      </c>
      <c r="L16" s="15">
        <v>593</v>
      </c>
      <c r="M16" s="15">
        <v>58</v>
      </c>
      <c r="N16" s="60">
        <v>3.05</v>
      </c>
      <c r="O16" s="60">
        <v>2.9</v>
      </c>
      <c r="P16" s="54"/>
      <c r="Q16" s="5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x14ac:dyDescent="0.3">
      <c r="A17" s="14" t="s">
        <v>31</v>
      </c>
      <c r="B17" s="15">
        <v>5506</v>
      </c>
      <c r="C17" s="37">
        <v>22</v>
      </c>
      <c r="D17" s="39">
        <v>3121</v>
      </c>
      <c r="E17" s="28">
        <v>41</v>
      </c>
      <c r="F17" s="48">
        <v>45</v>
      </c>
      <c r="G17" s="28">
        <v>200</v>
      </c>
      <c r="H17" s="16">
        <v>868</v>
      </c>
      <c r="I17" s="16">
        <v>4</v>
      </c>
      <c r="J17" s="48">
        <v>37</v>
      </c>
      <c r="K17" s="28">
        <v>426</v>
      </c>
      <c r="L17" s="16">
        <v>695</v>
      </c>
      <c r="M17" s="16">
        <v>47</v>
      </c>
      <c r="N17" s="60">
        <v>2.92</v>
      </c>
      <c r="O17" s="60">
        <v>2.8</v>
      </c>
      <c r="P17" s="54"/>
      <c r="Q17" s="5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x14ac:dyDescent="0.3">
      <c r="A18" s="14" t="s">
        <v>32</v>
      </c>
      <c r="B18" s="15">
        <v>5992</v>
      </c>
      <c r="C18" s="37">
        <v>26</v>
      </c>
      <c r="D18" s="39">
        <v>3459</v>
      </c>
      <c r="E18" s="28">
        <v>36</v>
      </c>
      <c r="F18" s="48">
        <v>55</v>
      </c>
      <c r="G18" s="28">
        <v>206</v>
      </c>
      <c r="H18" s="16">
        <v>896</v>
      </c>
      <c r="I18" s="16" t="s">
        <v>20</v>
      </c>
      <c r="J18" s="48">
        <v>42</v>
      </c>
      <c r="K18" s="28">
        <v>444</v>
      </c>
      <c r="L18" s="16">
        <v>782</v>
      </c>
      <c r="M18" s="16">
        <v>46</v>
      </c>
      <c r="N18" s="60">
        <v>1.72</v>
      </c>
      <c r="O18" s="60">
        <v>2.4900000000000002</v>
      </c>
      <c r="P18" s="54"/>
      <c r="Q18" s="5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x14ac:dyDescent="0.3">
      <c r="A19" s="14" t="s">
        <v>33</v>
      </c>
      <c r="B19" s="15">
        <v>6307</v>
      </c>
      <c r="C19" s="37">
        <v>29</v>
      </c>
      <c r="D19" s="39">
        <v>3679</v>
      </c>
      <c r="E19" s="28">
        <v>37</v>
      </c>
      <c r="F19" s="48">
        <v>61</v>
      </c>
      <c r="G19" s="28">
        <v>215</v>
      </c>
      <c r="H19" s="16">
        <v>895</v>
      </c>
      <c r="I19" s="16" t="s">
        <v>20</v>
      </c>
      <c r="J19" s="48">
        <v>38</v>
      </c>
      <c r="K19" s="28">
        <v>443</v>
      </c>
      <c r="L19" s="16">
        <v>862</v>
      </c>
      <c r="M19" s="16">
        <v>48</v>
      </c>
      <c r="N19" s="60">
        <v>1.78</v>
      </c>
      <c r="O19" s="60">
        <v>2.56</v>
      </c>
      <c r="P19" s="54"/>
      <c r="Q19" s="5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x14ac:dyDescent="0.3">
      <c r="A20" s="14" t="s">
        <v>34</v>
      </c>
      <c r="B20" s="15">
        <v>6649</v>
      </c>
      <c r="C20" s="37">
        <v>33</v>
      </c>
      <c r="D20" s="39">
        <v>3856</v>
      </c>
      <c r="E20" s="28">
        <v>41</v>
      </c>
      <c r="F20" s="48">
        <v>74</v>
      </c>
      <c r="G20" s="28">
        <v>209</v>
      </c>
      <c r="H20" s="16">
        <v>872</v>
      </c>
      <c r="I20" s="16" t="s">
        <v>20</v>
      </c>
      <c r="J20" s="48">
        <v>47</v>
      </c>
      <c r="K20" s="28">
        <v>447</v>
      </c>
      <c r="L20" s="15">
        <v>1012</v>
      </c>
      <c r="M20" s="16">
        <v>58</v>
      </c>
      <c r="N20" s="60">
        <v>2.5299999999999998</v>
      </c>
      <c r="O20" s="60">
        <v>2.4700000000000002</v>
      </c>
      <c r="P20" s="54"/>
      <c r="Q20" s="5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x14ac:dyDescent="0.3">
      <c r="A21" s="14" t="s">
        <v>35</v>
      </c>
      <c r="B21" s="15">
        <v>7070</v>
      </c>
      <c r="C21" s="37">
        <v>32</v>
      </c>
      <c r="D21" s="39">
        <v>4046</v>
      </c>
      <c r="E21" s="28">
        <v>46</v>
      </c>
      <c r="F21" s="48">
        <v>84</v>
      </c>
      <c r="G21" s="28">
        <v>221</v>
      </c>
      <c r="H21" s="16">
        <v>833</v>
      </c>
      <c r="I21" s="16" t="s">
        <v>20</v>
      </c>
      <c r="J21" s="48">
        <v>68</v>
      </c>
      <c r="K21" s="28">
        <v>424</v>
      </c>
      <c r="L21" s="15">
        <v>1257</v>
      </c>
      <c r="M21" s="16">
        <v>59</v>
      </c>
      <c r="N21" s="60">
        <v>2.39</v>
      </c>
      <c r="O21" s="60">
        <v>2.37</v>
      </c>
      <c r="P21" s="54"/>
      <c r="Q21" s="5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x14ac:dyDescent="0.3">
      <c r="A22" s="14" t="s">
        <v>36</v>
      </c>
      <c r="B22" s="15">
        <v>7406</v>
      </c>
      <c r="C22" s="37">
        <v>41</v>
      </c>
      <c r="D22" s="39">
        <v>4145</v>
      </c>
      <c r="E22" s="28">
        <v>49</v>
      </c>
      <c r="F22" s="48">
        <v>99</v>
      </c>
      <c r="G22" s="28">
        <v>220</v>
      </c>
      <c r="H22" s="16">
        <v>815</v>
      </c>
      <c r="I22" s="16" t="s">
        <v>20</v>
      </c>
      <c r="J22" s="48">
        <v>77</v>
      </c>
      <c r="K22" s="28">
        <v>435</v>
      </c>
      <c r="L22" s="15">
        <v>1460</v>
      </c>
      <c r="M22" s="16">
        <v>65</v>
      </c>
      <c r="N22" s="60">
        <v>2.31</v>
      </c>
      <c r="O22" s="60">
        <v>2.2799999999999998</v>
      </c>
      <c r="P22" s="54"/>
      <c r="Q22" s="5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x14ac:dyDescent="0.3">
      <c r="A23" s="14" t="s">
        <v>37</v>
      </c>
      <c r="B23" s="15">
        <v>7739</v>
      </c>
      <c r="C23" s="37">
        <v>47</v>
      </c>
      <c r="D23" s="39">
        <v>4258</v>
      </c>
      <c r="E23" s="28">
        <v>50</v>
      </c>
      <c r="F23" s="48">
        <v>106</v>
      </c>
      <c r="G23" s="28">
        <v>221</v>
      </c>
      <c r="H23" s="16">
        <v>785</v>
      </c>
      <c r="I23" s="16" t="s">
        <v>20</v>
      </c>
      <c r="J23" s="48">
        <v>88</v>
      </c>
      <c r="K23" s="28">
        <v>415</v>
      </c>
      <c r="L23" s="15">
        <v>1675</v>
      </c>
      <c r="M23" s="16">
        <v>94</v>
      </c>
      <c r="N23" s="60">
        <v>2.2400000000000002</v>
      </c>
      <c r="O23" s="60">
        <v>2.2000000000000002</v>
      </c>
      <c r="P23" s="54"/>
      <c r="Q23" s="5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x14ac:dyDescent="0.3">
      <c r="A24" s="14" t="s">
        <v>38</v>
      </c>
      <c r="B24" s="15">
        <v>8085</v>
      </c>
      <c r="C24" s="37">
        <v>63</v>
      </c>
      <c r="D24" s="39">
        <v>4401</v>
      </c>
      <c r="E24" s="28">
        <v>48</v>
      </c>
      <c r="F24" s="48">
        <v>108</v>
      </c>
      <c r="G24" s="28">
        <v>233</v>
      </c>
      <c r="H24" s="16">
        <v>785</v>
      </c>
      <c r="I24" s="16" t="s">
        <v>20</v>
      </c>
      <c r="J24" s="48">
        <v>100</v>
      </c>
      <c r="K24" s="28">
        <v>351</v>
      </c>
      <c r="L24" s="15">
        <v>1880</v>
      </c>
      <c r="M24" s="16">
        <v>116</v>
      </c>
      <c r="N24" s="60">
        <v>2.1800000000000002</v>
      </c>
      <c r="O24" s="60">
        <v>2.12</v>
      </c>
      <c r="P24" s="54"/>
      <c r="Q24" s="5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x14ac:dyDescent="0.3">
      <c r="A25" s="14" t="s">
        <v>39</v>
      </c>
      <c r="B25" s="15">
        <v>8506</v>
      </c>
      <c r="C25" s="37">
        <v>68</v>
      </c>
      <c r="D25" s="39">
        <v>4558</v>
      </c>
      <c r="E25" s="28">
        <v>51</v>
      </c>
      <c r="F25" s="48">
        <v>111</v>
      </c>
      <c r="G25" s="28">
        <v>236</v>
      </c>
      <c r="H25" s="16">
        <v>736</v>
      </c>
      <c r="I25" s="16" t="s">
        <v>20</v>
      </c>
      <c r="J25" s="48">
        <v>122</v>
      </c>
      <c r="K25" s="28">
        <v>304</v>
      </c>
      <c r="L25" s="15">
        <v>2163</v>
      </c>
      <c r="M25" s="16">
        <v>157</v>
      </c>
      <c r="N25" s="60">
        <v>2.11</v>
      </c>
      <c r="O25" s="60">
        <v>2.0499999999999998</v>
      </c>
      <c r="P25" s="54"/>
      <c r="Q25" s="5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x14ac:dyDescent="0.3">
      <c r="A26" s="14" t="s">
        <v>40</v>
      </c>
      <c r="B26" s="17">
        <v>8913</v>
      </c>
      <c r="C26" s="40">
        <v>70</v>
      </c>
      <c r="D26" s="41">
        <v>4683</v>
      </c>
      <c r="E26" s="29">
        <v>53</v>
      </c>
      <c r="F26" s="49">
        <v>114</v>
      </c>
      <c r="G26" s="29">
        <v>230</v>
      </c>
      <c r="H26" s="15">
        <v>739</v>
      </c>
      <c r="I26" s="17" t="s">
        <v>20</v>
      </c>
      <c r="J26" s="49">
        <v>125</v>
      </c>
      <c r="K26" s="29">
        <v>284</v>
      </c>
      <c r="L26" s="15">
        <v>2433</v>
      </c>
      <c r="M26" s="15">
        <v>182</v>
      </c>
      <c r="N26" s="60">
        <v>2.0299999999999998</v>
      </c>
      <c r="O26" s="60">
        <v>1.96</v>
      </c>
      <c r="P26" s="55"/>
      <c r="Q26" s="5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x14ac:dyDescent="0.3">
      <c r="A27" s="14" t="s">
        <v>41</v>
      </c>
      <c r="B27" s="17">
        <v>9290</v>
      </c>
      <c r="C27" s="40">
        <v>73</v>
      </c>
      <c r="D27" s="41">
        <v>4815</v>
      </c>
      <c r="E27" s="29">
        <v>53</v>
      </c>
      <c r="F27" s="49">
        <v>119</v>
      </c>
      <c r="G27" s="29">
        <v>237</v>
      </c>
      <c r="H27" s="15">
        <v>737</v>
      </c>
      <c r="I27" s="17" t="s">
        <v>20</v>
      </c>
      <c r="J27" s="49">
        <v>155</v>
      </c>
      <c r="K27" s="29">
        <v>260</v>
      </c>
      <c r="L27" s="15">
        <v>2649</v>
      </c>
      <c r="M27" s="15">
        <v>192</v>
      </c>
      <c r="N27" s="60">
        <v>1.96</v>
      </c>
      <c r="O27" s="60">
        <v>1.87</v>
      </c>
      <c r="P27" s="55"/>
      <c r="Q27" s="5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x14ac:dyDescent="0.3">
      <c r="A28" s="14" t="s">
        <v>42</v>
      </c>
      <c r="B28" s="17">
        <v>9828</v>
      </c>
      <c r="C28" s="40">
        <v>89</v>
      </c>
      <c r="D28" s="41">
        <v>5017</v>
      </c>
      <c r="E28" s="29">
        <v>53</v>
      </c>
      <c r="F28" s="49">
        <v>124</v>
      </c>
      <c r="G28" s="29">
        <v>286</v>
      </c>
      <c r="H28" s="15">
        <v>778</v>
      </c>
      <c r="I28" s="17" t="s">
        <v>20</v>
      </c>
      <c r="J28" s="49">
        <v>175</v>
      </c>
      <c r="K28" s="29">
        <v>243</v>
      </c>
      <c r="L28" s="15">
        <v>2856</v>
      </c>
      <c r="M28" s="15">
        <v>206</v>
      </c>
      <c r="N28" s="60">
        <v>1.86</v>
      </c>
      <c r="O28" s="60">
        <v>1.81</v>
      </c>
      <c r="P28" s="55"/>
      <c r="Q28" s="5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x14ac:dyDescent="0.3">
      <c r="A29" s="14" t="s">
        <v>43</v>
      </c>
      <c r="B29" s="17">
        <v>10326</v>
      </c>
      <c r="C29" s="40">
        <v>130</v>
      </c>
      <c r="D29" s="41">
        <v>5278</v>
      </c>
      <c r="E29" s="29">
        <v>54</v>
      </c>
      <c r="F29" s="49">
        <v>130</v>
      </c>
      <c r="G29" s="29">
        <v>337</v>
      </c>
      <c r="H29" s="15">
        <v>801</v>
      </c>
      <c r="I29" s="17" t="s">
        <v>20</v>
      </c>
      <c r="J29" s="49">
        <v>163</v>
      </c>
      <c r="K29" s="29">
        <v>339</v>
      </c>
      <c r="L29" s="15">
        <v>2884</v>
      </c>
      <c r="M29" s="15">
        <v>210</v>
      </c>
      <c r="N29" s="60">
        <v>1.79</v>
      </c>
      <c r="O29" s="60">
        <v>1.73</v>
      </c>
      <c r="P29" s="55"/>
      <c r="Q29" s="5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x14ac:dyDescent="0.3">
      <c r="A30" s="14" t="s">
        <v>44</v>
      </c>
      <c r="B30" s="17">
        <v>10980</v>
      </c>
      <c r="C30" s="40">
        <v>225</v>
      </c>
      <c r="D30" s="41">
        <v>5526</v>
      </c>
      <c r="E30" s="29">
        <v>59</v>
      </c>
      <c r="F30" s="49">
        <v>136</v>
      </c>
      <c r="G30" s="29">
        <v>382</v>
      </c>
      <c r="H30" s="15">
        <v>800</v>
      </c>
      <c r="I30" s="17" t="s">
        <v>20</v>
      </c>
      <c r="J30" s="49">
        <v>153</v>
      </c>
      <c r="K30" s="29">
        <v>541</v>
      </c>
      <c r="L30" s="15">
        <v>2904</v>
      </c>
      <c r="M30" s="15">
        <v>254</v>
      </c>
      <c r="N30" s="60">
        <v>1.72</v>
      </c>
      <c r="O30" s="60">
        <v>1.67</v>
      </c>
      <c r="P30" s="55"/>
      <c r="Q30" s="5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x14ac:dyDescent="0.3">
      <c r="A31" s="14" t="s">
        <v>45</v>
      </c>
      <c r="B31" s="17">
        <v>11439</v>
      </c>
      <c r="C31" s="40">
        <v>393</v>
      </c>
      <c r="D31" s="41">
        <v>5677</v>
      </c>
      <c r="E31" s="29">
        <v>61</v>
      </c>
      <c r="F31" s="49">
        <v>140</v>
      </c>
      <c r="G31" s="29">
        <v>405</v>
      </c>
      <c r="H31" s="15">
        <v>802</v>
      </c>
      <c r="I31" s="17" t="s">
        <v>20</v>
      </c>
      <c r="J31" s="49">
        <v>152</v>
      </c>
      <c r="K31" s="29">
        <v>730</v>
      </c>
      <c r="L31" s="15">
        <v>2829</v>
      </c>
      <c r="M31" s="15">
        <v>250</v>
      </c>
      <c r="N31" s="60">
        <v>1.68</v>
      </c>
      <c r="O31" s="60">
        <v>1.62</v>
      </c>
      <c r="P31" s="55"/>
      <c r="Q31" s="5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x14ac:dyDescent="0.3">
      <c r="A32" s="14" t="s">
        <v>46</v>
      </c>
      <c r="B32" s="17">
        <v>11836</v>
      </c>
      <c r="C32" s="40">
        <v>650</v>
      </c>
      <c r="D32" s="41">
        <v>5730</v>
      </c>
      <c r="E32" s="29">
        <v>63</v>
      </c>
      <c r="F32" s="49">
        <v>142</v>
      </c>
      <c r="G32" s="29">
        <v>417</v>
      </c>
      <c r="H32" s="15">
        <v>795</v>
      </c>
      <c r="I32" s="17" t="s">
        <v>20</v>
      </c>
      <c r="J32" s="49">
        <v>149</v>
      </c>
      <c r="K32" s="29">
        <v>916</v>
      </c>
      <c r="L32" s="15">
        <v>2728</v>
      </c>
      <c r="M32" s="15">
        <v>246</v>
      </c>
      <c r="N32" s="60">
        <v>1.64</v>
      </c>
      <c r="O32" s="60">
        <v>1.58</v>
      </c>
      <c r="P32" s="55"/>
      <c r="Q32" s="5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x14ac:dyDescent="0.3">
      <c r="A33" s="14" t="s">
        <v>47</v>
      </c>
      <c r="B33" s="17">
        <v>12242</v>
      </c>
      <c r="C33" s="40">
        <v>916</v>
      </c>
      <c r="D33" s="41">
        <v>5735</v>
      </c>
      <c r="E33" s="29">
        <v>62</v>
      </c>
      <c r="F33" s="49">
        <v>166</v>
      </c>
      <c r="G33" s="29">
        <v>415</v>
      </c>
      <c r="H33" s="15">
        <v>799</v>
      </c>
      <c r="I33" s="17" t="s">
        <v>20</v>
      </c>
      <c r="J33" s="49">
        <v>164</v>
      </c>
      <c r="K33" s="29">
        <v>1090</v>
      </c>
      <c r="L33" s="15">
        <v>2640</v>
      </c>
      <c r="M33" s="15">
        <v>255</v>
      </c>
      <c r="N33" s="60">
        <v>1.61</v>
      </c>
      <c r="O33" s="60">
        <v>1.54</v>
      </c>
      <c r="P33" s="55"/>
      <c r="Q33" s="5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x14ac:dyDescent="0.3">
      <c r="A34" s="14" t="s">
        <v>48</v>
      </c>
      <c r="B34" s="17">
        <v>12675</v>
      </c>
      <c r="C34" s="40">
        <v>1228</v>
      </c>
      <c r="D34" s="41">
        <v>5733</v>
      </c>
      <c r="E34" s="29">
        <v>61</v>
      </c>
      <c r="F34" s="49">
        <v>178</v>
      </c>
      <c r="G34" s="29">
        <v>395</v>
      </c>
      <c r="H34" s="15">
        <v>818</v>
      </c>
      <c r="I34" s="17" t="s">
        <v>20</v>
      </c>
      <c r="J34" s="49">
        <v>176</v>
      </c>
      <c r="K34" s="29">
        <v>1294</v>
      </c>
      <c r="L34" s="15">
        <v>2542</v>
      </c>
      <c r="M34" s="15">
        <v>250</v>
      </c>
      <c r="N34" s="60">
        <v>1.58</v>
      </c>
      <c r="O34" s="60">
        <v>1.5</v>
      </c>
      <c r="P34" s="55"/>
      <c r="Q34" s="5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x14ac:dyDescent="0.3">
      <c r="A35" s="14" t="s">
        <v>49</v>
      </c>
      <c r="B35" s="17">
        <v>13188</v>
      </c>
      <c r="C35" s="40">
        <v>1573</v>
      </c>
      <c r="D35" s="41">
        <v>5688</v>
      </c>
      <c r="E35" s="29">
        <v>57</v>
      </c>
      <c r="F35" s="49">
        <v>190</v>
      </c>
      <c r="G35" s="29">
        <v>437</v>
      </c>
      <c r="H35" s="15">
        <v>837</v>
      </c>
      <c r="I35" s="17" t="s">
        <v>20</v>
      </c>
      <c r="J35" s="49">
        <v>177</v>
      </c>
      <c r="K35" s="29">
        <v>1504</v>
      </c>
      <c r="L35" s="15">
        <v>2462</v>
      </c>
      <c r="M35" s="15">
        <v>247</v>
      </c>
      <c r="N35" s="60">
        <v>1.51</v>
      </c>
      <c r="O35" s="60">
        <v>1.46</v>
      </c>
      <c r="P35" s="55"/>
      <c r="Q35" s="5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x14ac:dyDescent="0.3">
      <c r="A36" s="14" t="s">
        <v>50</v>
      </c>
      <c r="B36" s="17">
        <v>13664</v>
      </c>
      <c r="C36" s="40">
        <v>1915</v>
      </c>
      <c r="D36" s="41">
        <v>5593</v>
      </c>
      <c r="E36" s="29">
        <v>54</v>
      </c>
      <c r="F36" s="49">
        <v>202</v>
      </c>
      <c r="G36" s="29">
        <v>459</v>
      </c>
      <c r="H36" s="15">
        <v>853</v>
      </c>
      <c r="I36" s="17" t="s">
        <v>20</v>
      </c>
      <c r="J36" s="49">
        <v>166</v>
      </c>
      <c r="K36" s="29">
        <v>1781</v>
      </c>
      <c r="L36" s="15">
        <v>2341</v>
      </c>
      <c r="M36" s="15">
        <v>279</v>
      </c>
      <c r="N36" s="60">
        <v>1.45</v>
      </c>
      <c r="O36" s="60">
        <v>1.43</v>
      </c>
      <c r="P36" s="55"/>
      <c r="Q36" s="5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x14ac:dyDescent="0.3">
      <c r="A37" s="14" t="s">
        <v>51</v>
      </c>
      <c r="B37" s="17">
        <v>13827</v>
      </c>
      <c r="C37" s="40">
        <v>2166</v>
      </c>
      <c r="D37" s="41">
        <v>5449</v>
      </c>
      <c r="E37" s="29">
        <v>51</v>
      </c>
      <c r="F37" s="49">
        <v>221</v>
      </c>
      <c r="G37" s="29">
        <v>441</v>
      </c>
      <c r="H37" s="15">
        <v>853</v>
      </c>
      <c r="I37" s="17" t="s">
        <v>20</v>
      </c>
      <c r="J37" s="49">
        <v>166</v>
      </c>
      <c r="K37" s="29">
        <v>1975</v>
      </c>
      <c r="L37" s="15">
        <v>2240</v>
      </c>
      <c r="M37" s="15">
        <v>246</v>
      </c>
      <c r="N37" s="60">
        <v>1.43</v>
      </c>
      <c r="O37" s="60">
        <v>1.4</v>
      </c>
      <c r="P37" s="55"/>
      <c r="Q37" s="5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x14ac:dyDescent="0.3">
      <c r="A38" s="14" t="s">
        <v>52</v>
      </c>
      <c r="B38" s="17">
        <v>14051</v>
      </c>
      <c r="C38" s="40">
        <v>2353</v>
      </c>
      <c r="D38" s="41">
        <v>5377</v>
      </c>
      <c r="E38" s="29">
        <v>49</v>
      </c>
      <c r="F38" s="49">
        <v>249</v>
      </c>
      <c r="G38" s="29">
        <v>436</v>
      </c>
      <c r="H38" s="15">
        <v>837</v>
      </c>
      <c r="I38" s="17" t="s">
        <v>20</v>
      </c>
      <c r="J38" s="49">
        <v>178</v>
      </c>
      <c r="K38" s="29">
        <v>2171</v>
      </c>
      <c r="L38" s="15">
        <v>2136</v>
      </c>
      <c r="M38" s="15">
        <v>242</v>
      </c>
      <c r="N38" s="60">
        <v>1.4</v>
      </c>
      <c r="O38" s="60">
        <v>1.39</v>
      </c>
      <c r="P38" s="55"/>
      <c r="Q38" s="5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x14ac:dyDescent="0.3">
      <c r="A39" s="14" t="s">
        <v>53</v>
      </c>
      <c r="B39" s="17">
        <v>14276</v>
      </c>
      <c r="C39" s="40">
        <v>2566</v>
      </c>
      <c r="D39" s="41">
        <v>5253</v>
      </c>
      <c r="E39" s="29">
        <v>46</v>
      </c>
      <c r="F39" s="49">
        <v>273</v>
      </c>
      <c r="G39" s="29">
        <v>424</v>
      </c>
      <c r="H39" s="15">
        <v>811</v>
      </c>
      <c r="I39" s="17" t="s">
        <v>20</v>
      </c>
      <c r="J39" s="49">
        <v>179</v>
      </c>
      <c r="K39" s="29">
        <v>2429</v>
      </c>
      <c r="L39" s="15">
        <v>2077</v>
      </c>
      <c r="M39" s="15">
        <v>193</v>
      </c>
      <c r="N39" s="60">
        <v>1.38</v>
      </c>
      <c r="O39" s="60">
        <v>1.36</v>
      </c>
      <c r="P39" s="55"/>
      <c r="Q39" s="5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x14ac:dyDescent="0.3">
      <c r="A40" s="14" t="s">
        <v>54</v>
      </c>
      <c r="B40" s="17">
        <v>14557</v>
      </c>
      <c r="C40" s="40">
        <v>2709</v>
      </c>
      <c r="D40" s="41">
        <v>5198</v>
      </c>
      <c r="E40" s="29">
        <v>44</v>
      </c>
      <c r="F40" s="49">
        <v>269</v>
      </c>
      <c r="G40" s="29">
        <v>418</v>
      </c>
      <c r="H40" s="15">
        <v>797</v>
      </c>
      <c r="I40" s="17" t="s">
        <v>20</v>
      </c>
      <c r="J40" s="49">
        <v>182</v>
      </c>
      <c r="K40" s="29">
        <v>2693</v>
      </c>
      <c r="L40" s="15">
        <v>2035</v>
      </c>
      <c r="M40" s="15">
        <v>186</v>
      </c>
      <c r="N40" s="60">
        <v>1.35</v>
      </c>
      <c r="O40" s="60">
        <v>1.35</v>
      </c>
      <c r="P40" s="55"/>
      <c r="Q40" s="5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x14ac:dyDescent="0.3">
      <c r="A41" s="14" t="s">
        <v>55</v>
      </c>
      <c r="B41" s="17">
        <v>14557</v>
      </c>
      <c r="C41" s="40">
        <v>2841</v>
      </c>
      <c r="D41" s="41">
        <v>5126</v>
      </c>
      <c r="E41" s="29">
        <v>37</v>
      </c>
      <c r="F41" s="49">
        <v>279</v>
      </c>
      <c r="G41" s="29">
        <v>401</v>
      </c>
      <c r="H41" s="15">
        <v>789</v>
      </c>
      <c r="I41" s="17" t="s">
        <v>20</v>
      </c>
      <c r="J41" s="49">
        <v>197</v>
      </c>
      <c r="K41" s="29">
        <v>2903</v>
      </c>
      <c r="L41" s="15">
        <v>2027</v>
      </c>
      <c r="M41" s="15">
        <v>192</v>
      </c>
      <c r="N41" s="60">
        <v>1.32</v>
      </c>
      <c r="O41" s="60">
        <v>1.33</v>
      </c>
      <c r="P41" s="55"/>
      <c r="Q41" s="5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  <row r="42" spans="1:256" x14ac:dyDescent="0.3">
      <c r="A42" s="14" t="s">
        <v>56</v>
      </c>
      <c r="B42" s="17">
        <v>14920</v>
      </c>
      <c r="C42" s="40">
        <v>2933</v>
      </c>
      <c r="D42" s="41">
        <v>5018</v>
      </c>
      <c r="E42" s="29">
        <v>33</v>
      </c>
      <c r="F42" s="49">
        <v>280</v>
      </c>
      <c r="G42" s="29">
        <v>384</v>
      </c>
      <c r="H42" s="15">
        <v>745</v>
      </c>
      <c r="I42" s="17" t="s">
        <v>20</v>
      </c>
      <c r="J42" s="49">
        <v>200</v>
      </c>
      <c r="K42" s="29">
        <v>3105</v>
      </c>
      <c r="L42" s="15">
        <v>2005</v>
      </c>
      <c r="M42" s="15">
        <v>192</v>
      </c>
      <c r="N42" s="60">
        <v>1.31</v>
      </c>
      <c r="O42" s="60">
        <v>1.32</v>
      </c>
      <c r="P42" s="55"/>
      <c r="Q42" s="5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</row>
    <row r="43" spans="1:256" s="20" customFormat="1" x14ac:dyDescent="0.3">
      <c r="A43" s="18" t="s">
        <v>57</v>
      </c>
      <c r="B43" s="19">
        <f>SUM(C43:M43)</f>
        <v>15151</v>
      </c>
      <c r="C43" s="42">
        <v>2956</v>
      </c>
      <c r="D43" s="43">
        <v>4938</v>
      </c>
      <c r="E43" s="30">
        <v>36</v>
      </c>
      <c r="F43" s="50">
        <v>333</v>
      </c>
      <c r="G43" s="30">
        <v>385</v>
      </c>
      <c r="H43" s="24">
        <v>743</v>
      </c>
      <c r="I43" s="72" t="s">
        <v>61</v>
      </c>
      <c r="J43" s="50">
        <v>208</v>
      </c>
      <c r="K43" s="30">
        <v>3351</v>
      </c>
      <c r="L43" s="24">
        <v>2015</v>
      </c>
      <c r="M43" s="24">
        <v>186</v>
      </c>
      <c r="N43" s="61">
        <f>20154/B43</f>
        <v>1.3302092271137218</v>
      </c>
      <c r="O43" s="61">
        <v>1.31</v>
      </c>
      <c r="P43" s="56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</row>
    <row r="44" spans="1:256" s="20" customFormat="1" x14ac:dyDescent="0.3">
      <c r="A44" s="62" t="s">
        <v>58</v>
      </c>
      <c r="B44" s="63">
        <v>15436</v>
      </c>
      <c r="C44" s="64">
        <v>3046</v>
      </c>
      <c r="D44" s="65">
        <v>4907</v>
      </c>
      <c r="E44" s="66">
        <v>35</v>
      </c>
      <c r="F44" s="67">
        <v>352</v>
      </c>
      <c r="G44" s="66">
        <v>409</v>
      </c>
      <c r="H44" s="68">
        <v>746</v>
      </c>
      <c r="I44" s="71">
        <v>1</v>
      </c>
      <c r="J44" s="67">
        <v>200</v>
      </c>
      <c r="K44" s="66">
        <v>3508</v>
      </c>
      <c r="L44" s="68">
        <v>2031</v>
      </c>
      <c r="M44" s="68">
        <v>201</v>
      </c>
      <c r="N44" s="69">
        <v>1.3</v>
      </c>
      <c r="O44" s="69">
        <v>1.29</v>
      </c>
      <c r="P44" s="70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</row>
    <row r="45" spans="1:256" s="20" customFormat="1" x14ac:dyDescent="0.3">
      <c r="A45" s="62" t="s">
        <v>60</v>
      </c>
      <c r="B45" s="63">
        <v>15761</v>
      </c>
      <c r="C45" s="64">
        <v>3108</v>
      </c>
      <c r="D45" s="65">
        <v>4879</v>
      </c>
      <c r="E45" s="66">
        <v>33</v>
      </c>
      <c r="F45" s="67">
        <v>369</v>
      </c>
      <c r="G45" s="66">
        <v>456</v>
      </c>
      <c r="H45" s="68">
        <v>777</v>
      </c>
      <c r="I45" s="63">
        <v>1</v>
      </c>
      <c r="J45" s="67">
        <v>232</v>
      </c>
      <c r="K45" s="66">
        <v>3667</v>
      </c>
      <c r="L45" s="68">
        <v>2039</v>
      </c>
      <c r="M45" s="68">
        <v>200</v>
      </c>
      <c r="N45" s="69">
        <v>1.26</v>
      </c>
      <c r="O45" s="69">
        <v>1.27</v>
      </c>
      <c r="P45" s="70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</row>
    <row r="46" spans="1:256" s="20" customFormat="1" x14ac:dyDescent="0.3">
      <c r="A46" s="73" t="s">
        <v>62</v>
      </c>
      <c r="B46" s="74">
        <v>15845</v>
      </c>
      <c r="C46" s="75">
        <v>3095</v>
      </c>
      <c r="D46" s="76">
        <v>4729</v>
      </c>
      <c r="E46" s="77">
        <v>31</v>
      </c>
      <c r="F46" s="78">
        <v>387</v>
      </c>
      <c r="G46" s="77">
        <v>491</v>
      </c>
      <c r="H46" s="79">
        <v>771</v>
      </c>
      <c r="I46" s="74">
        <v>1</v>
      </c>
      <c r="J46" s="78">
        <v>247</v>
      </c>
      <c r="K46" s="77">
        <v>3873</v>
      </c>
      <c r="L46" s="79">
        <v>2009</v>
      </c>
      <c r="M46" s="79">
        <v>211</v>
      </c>
      <c r="N46" s="80">
        <v>1.2</v>
      </c>
      <c r="O46" s="80">
        <v>1.258</v>
      </c>
      <c r="P46" s="81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</row>
    <row r="47" spans="1:256" s="20" customFormat="1" x14ac:dyDescent="0.3">
      <c r="A47" s="83" t="s">
        <v>63</v>
      </c>
      <c r="B47" s="71">
        <v>15647</v>
      </c>
      <c r="C47" s="84">
        <v>3049</v>
      </c>
      <c r="D47" s="85">
        <v>4559</v>
      </c>
      <c r="E47" s="82">
        <v>30</v>
      </c>
      <c r="F47" s="86">
        <v>320</v>
      </c>
      <c r="G47" s="82">
        <v>458</v>
      </c>
      <c r="H47" s="87">
        <v>749</v>
      </c>
      <c r="I47" s="71">
        <v>1</v>
      </c>
      <c r="J47" s="86">
        <v>249</v>
      </c>
      <c r="K47" s="82">
        <v>4062</v>
      </c>
      <c r="L47" s="87">
        <v>1956</v>
      </c>
      <c r="M47" s="87">
        <v>214</v>
      </c>
      <c r="N47" s="88">
        <v>1.21</v>
      </c>
      <c r="O47" s="88">
        <v>1.26</v>
      </c>
      <c r="P47" s="89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</row>
    <row r="48" spans="1:256" s="20" customFormat="1" x14ac:dyDescent="0.3">
      <c r="A48" s="62" t="s">
        <v>64</v>
      </c>
      <c r="B48" s="63">
        <f>SUM(C48:M48)</f>
        <v>15595</v>
      </c>
      <c r="C48" s="64">
        <v>3029</v>
      </c>
      <c r="D48" s="65">
        <v>4391</v>
      </c>
      <c r="E48" s="66">
        <v>28</v>
      </c>
      <c r="F48" s="67">
        <v>306</v>
      </c>
      <c r="G48" s="66">
        <v>439</v>
      </c>
      <c r="H48" s="68">
        <v>703</v>
      </c>
      <c r="I48" s="63">
        <v>1</v>
      </c>
      <c r="J48" s="67">
        <v>260</v>
      </c>
      <c r="K48" s="66">
        <v>4291</v>
      </c>
      <c r="L48" s="68">
        <v>1924</v>
      </c>
      <c r="M48" s="68">
        <v>223</v>
      </c>
      <c r="N48" s="69">
        <v>1.21</v>
      </c>
      <c r="O48" s="69">
        <v>1.26</v>
      </c>
      <c r="P48" s="70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</row>
    <row r="49" spans="1:256" x14ac:dyDescent="0.3">
      <c r="A49" s="73" t="s">
        <v>66</v>
      </c>
      <c r="B49" s="17" t="s">
        <v>20</v>
      </c>
      <c r="C49" s="75" t="s">
        <v>70</v>
      </c>
      <c r="D49" s="76" t="s">
        <v>71</v>
      </c>
      <c r="E49" s="77" t="s">
        <v>71</v>
      </c>
      <c r="F49" s="78" t="s">
        <v>71</v>
      </c>
      <c r="G49" s="77" t="s">
        <v>71</v>
      </c>
      <c r="H49" s="79" t="s">
        <v>71</v>
      </c>
      <c r="I49" s="74" t="s">
        <v>71</v>
      </c>
      <c r="J49" s="78" t="s">
        <v>71</v>
      </c>
      <c r="K49" s="77" t="s">
        <v>71</v>
      </c>
      <c r="L49" s="79" t="s">
        <v>71</v>
      </c>
      <c r="M49" s="79" t="s">
        <v>71</v>
      </c>
      <c r="N49" s="80" t="s">
        <v>71</v>
      </c>
      <c r="O49" s="80" t="s">
        <v>71</v>
      </c>
      <c r="P49" s="8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x14ac:dyDescent="0.3">
      <c r="A50" s="73" t="s">
        <v>67</v>
      </c>
      <c r="B50" s="74">
        <v>15646</v>
      </c>
      <c r="C50" s="75">
        <v>3087</v>
      </c>
      <c r="D50" s="76">
        <v>4298</v>
      </c>
      <c r="E50" s="77">
        <v>28</v>
      </c>
      <c r="F50" s="78">
        <v>277</v>
      </c>
      <c r="G50" s="77">
        <v>409</v>
      </c>
      <c r="H50" s="79">
        <v>673</v>
      </c>
      <c r="I50" s="74">
        <v>1</v>
      </c>
      <c r="J50" s="78">
        <v>267</v>
      </c>
      <c r="K50" s="77">
        <v>4443</v>
      </c>
      <c r="L50" s="79">
        <v>1940</v>
      </c>
      <c r="M50" s="79">
        <v>223</v>
      </c>
      <c r="N50" s="80">
        <v>1.2</v>
      </c>
      <c r="O50" s="80">
        <v>1.26</v>
      </c>
      <c r="P50" s="8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</row>
    <row r="51" spans="1:256" x14ac:dyDescent="0.3">
      <c r="A51" s="73" t="s">
        <v>68</v>
      </c>
      <c r="B51" s="74">
        <v>15659</v>
      </c>
      <c r="C51" s="75">
        <v>3137</v>
      </c>
      <c r="D51" s="76">
        <v>4189</v>
      </c>
      <c r="E51" s="77">
        <v>27</v>
      </c>
      <c r="F51" s="78">
        <v>258</v>
      </c>
      <c r="G51" s="77">
        <v>402</v>
      </c>
      <c r="H51" s="79">
        <v>656</v>
      </c>
      <c r="I51" s="74">
        <v>1</v>
      </c>
      <c r="J51" s="78">
        <v>272</v>
      </c>
      <c r="K51" s="77">
        <v>4555</v>
      </c>
      <c r="L51" s="79">
        <v>1925</v>
      </c>
      <c r="M51" s="79">
        <v>237</v>
      </c>
      <c r="N51" s="80">
        <v>1.2</v>
      </c>
      <c r="O51" s="80">
        <v>1.26</v>
      </c>
      <c r="P51" s="8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</row>
    <row r="52" spans="1:256" x14ac:dyDescent="0.3">
      <c r="A52" s="83" t="s">
        <v>69</v>
      </c>
      <c r="B52" s="71">
        <v>15774</v>
      </c>
      <c r="C52" s="84">
        <v>3181</v>
      </c>
      <c r="D52" s="85">
        <v>4151</v>
      </c>
      <c r="E52" s="82">
        <v>25</v>
      </c>
      <c r="F52" s="86">
        <v>250</v>
      </c>
      <c r="G52" s="82">
        <v>395</v>
      </c>
      <c r="H52" s="87">
        <v>641</v>
      </c>
      <c r="I52" s="71">
        <v>1</v>
      </c>
      <c r="J52" s="86">
        <v>278</v>
      </c>
      <c r="K52" s="82">
        <v>4678</v>
      </c>
      <c r="L52" s="87">
        <v>1922</v>
      </c>
      <c r="M52" s="87">
        <v>252</v>
      </c>
      <c r="N52" s="88">
        <v>1.2</v>
      </c>
      <c r="O52" s="88">
        <v>1.25</v>
      </c>
      <c r="P52" s="89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  <c r="IS52" s="2"/>
      <c r="IT52" s="2"/>
      <c r="IU52" s="2"/>
    </row>
    <row r="53" spans="1:256" x14ac:dyDescent="0.3">
      <c r="A53" s="62" t="s">
        <v>72</v>
      </c>
      <c r="B53" s="63">
        <v>15786</v>
      </c>
      <c r="C53" s="64">
        <v>3206</v>
      </c>
      <c r="D53" s="65">
        <v>4036</v>
      </c>
      <c r="E53" s="66">
        <v>26</v>
      </c>
      <c r="F53" s="67">
        <v>252</v>
      </c>
      <c r="G53" s="66">
        <v>399</v>
      </c>
      <c r="H53" s="68">
        <v>612</v>
      </c>
      <c r="I53" s="63">
        <v>1</v>
      </c>
      <c r="J53" s="67">
        <v>304</v>
      </c>
      <c r="K53" s="66">
        <v>4817</v>
      </c>
      <c r="L53" s="68">
        <v>1881</v>
      </c>
      <c r="M53" s="68">
        <v>252</v>
      </c>
      <c r="N53" s="69">
        <v>1.21</v>
      </c>
      <c r="O53" s="69">
        <v>1.27</v>
      </c>
      <c r="P53" s="70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  <c r="IS53" s="2"/>
      <c r="IT53" s="2"/>
      <c r="IU53" s="2"/>
    </row>
    <row r="54" spans="1:256" x14ac:dyDescent="0.3">
      <c r="A54" s="96" t="s">
        <v>73</v>
      </c>
      <c r="B54" s="97">
        <v>15760</v>
      </c>
      <c r="C54" s="98">
        <v>3241</v>
      </c>
      <c r="D54" s="97">
        <v>3917</v>
      </c>
      <c r="E54" s="99">
        <v>27</v>
      </c>
      <c r="F54" s="99">
        <v>251</v>
      </c>
      <c r="G54" s="100">
        <v>392</v>
      </c>
      <c r="H54" s="101">
        <v>571</v>
      </c>
      <c r="I54" s="102">
        <v>1</v>
      </c>
      <c r="J54" s="99">
        <v>307</v>
      </c>
      <c r="K54" s="103">
        <v>4946</v>
      </c>
      <c r="L54" s="104">
        <v>1864</v>
      </c>
      <c r="M54" s="105">
        <v>243</v>
      </c>
      <c r="N54" s="106">
        <v>1.21</v>
      </c>
      <c r="O54" s="106">
        <v>1.26</v>
      </c>
      <c r="P54" s="118"/>
      <c r="R54" s="120" t="s">
        <v>80</v>
      </c>
      <c r="S54" s="120" t="s">
        <v>81</v>
      </c>
      <c r="T54" s="121" t="s">
        <v>10</v>
      </c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</row>
    <row r="55" spans="1:256" x14ac:dyDescent="0.3">
      <c r="A55" s="107" t="s">
        <v>74</v>
      </c>
      <c r="B55" s="108">
        <f t="shared" ref="B55:B61" si="0">SUM(C55:M55)</f>
        <v>15740</v>
      </c>
      <c r="C55" s="109">
        <v>3203</v>
      </c>
      <c r="D55" s="108">
        <v>3838</v>
      </c>
      <c r="E55" s="110">
        <v>27</v>
      </c>
      <c r="F55" s="110">
        <v>251</v>
      </c>
      <c r="G55" s="111">
        <v>399</v>
      </c>
      <c r="H55" s="112">
        <v>547</v>
      </c>
      <c r="I55" s="113">
        <v>1</v>
      </c>
      <c r="J55" s="110">
        <v>318</v>
      </c>
      <c r="K55" s="114">
        <v>5094</v>
      </c>
      <c r="L55" s="115">
        <v>1820</v>
      </c>
      <c r="M55" s="116">
        <v>242</v>
      </c>
      <c r="N55" s="117">
        <v>1.2</v>
      </c>
      <c r="O55" s="117">
        <v>1.21</v>
      </c>
      <c r="P55" s="119"/>
      <c r="R55" s="126">
        <v>42095</v>
      </c>
      <c r="S55" s="122">
        <v>18856</v>
      </c>
      <c r="T55" s="123">
        <f t="shared" ref="T55:T60" si="1">ROUND(S55/B55,2)</f>
        <v>1.2</v>
      </c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</row>
    <row r="56" spans="1:256" x14ac:dyDescent="0.3">
      <c r="A56" s="107" t="s">
        <v>75</v>
      </c>
      <c r="B56" s="108">
        <f t="shared" si="0"/>
        <v>15633</v>
      </c>
      <c r="C56" s="109">
        <v>3202</v>
      </c>
      <c r="D56" s="108">
        <v>3740</v>
      </c>
      <c r="E56" s="110">
        <v>27</v>
      </c>
      <c r="F56" s="110">
        <v>256</v>
      </c>
      <c r="G56" s="111">
        <v>397</v>
      </c>
      <c r="H56" s="112">
        <v>537</v>
      </c>
      <c r="I56" s="113">
        <v>4</v>
      </c>
      <c r="J56" s="110">
        <v>297</v>
      </c>
      <c r="K56" s="114">
        <v>5160</v>
      </c>
      <c r="L56" s="115">
        <v>1763</v>
      </c>
      <c r="M56" s="116">
        <v>250</v>
      </c>
      <c r="N56" s="117">
        <v>1.2</v>
      </c>
      <c r="O56" s="117">
        <v>1.21</v>
      </c>
      <c r="P56" s="119"/>
      <c r="R56" s="127">
        <v>42461</v>
      </c>
      <c r="S56" s="124">
        <v>18718</v>
      </c>
      <c r="T56" s="125">
        <f t="shared" si="1"/>
        <v>1.2</v>
      </c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</row>
    <row r="57" spans="1:256" x14ac:dyDescent="0.3">
      <c r="A57" s="107" t="s">
        <v>76</v>
      </c>
      <c r="B57" s="108">
        <f>SUM(C57:M57)</f>
        <v>15599</v>
      </c>
      <c r="C57" s="109">
        <v>3273</v>
      </c>
      <c r="D57" s="108">
        <v>3666</v>
      </c>
      <c r="E57" s="110">
        <v>24</v>
      </c>
      <c r="F57" s="110">
        <v>249</v>
      </c>
      <c r="G57" s="111">
        <v>394</v>
      </c>
      <c r="H57" s="112">
        <v>525</v>
      </c>
      <c r="I57" s="113">
        <v>4</v>
      </c>
      <c r="J57" s="110">
        <v>299</v>
      </c>
      <c r="K57" s="114">
        <v>5169</v>
      </c>
      <c r="L57" s="115">
        <v>1740</v>
      </c>
      <c r="M57" s="116">
        <v>256</v>
      </c>
      <c r="N57" s="117">
        <v>1.19</v>
      </c>
      <c r="O57" s="117">
        <v>1.23</v>
      </c>
      <c r="P57" s="119"/>
      <c r="R57" s="127">
        <v>42826</v>
      </c>
      <c r="S57" s="124">
        <v>18557</v>
      </c>
      <c r="T57" s="125">
        <f t="shared" si="1"/>
        <v>1.19</v>
      </c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</row>
    <row r="58" spans="1:256" x14ac:dyDescent="0.3">
      <c r="A58" s="107" t="s">
        <v>77</v>
      </c>
      <c r="B58" s="108">
        <f t="shared" si="0"/>
        <v>15562</v>
      </c>
      <c r="C58" s="109">
        <v>3343</v>
      </c>
      <c r="D58" s="108">
        <v>3531</v>
      </c>
      <c r="E58" s="110">
        <v>24</v>
      </c>
      <c r="F58" s="110">
        <v>242</v>
      </c>
      <c r="G58" s="111">
        <v>387</v>
      </c>
      <c r="H58" s="112">
        <v>523</v>
      </c>
      <c r="I58" s="113">
        <v>4</v>
      </c>
      <c r="J58" s="110">
        <v>312</v>
      </c>
      <c r="K58" s="114">
        <v>5221</v>
      </c>
      <c r="L58" s="115">
        <v>1713</v>
      </c>
      <c r="M58" s="116">
        <v>262</v>
      </c>
      <c r="N58" s="117">
        <v>1.19</v>
      </c>
      <c r="O58" s="117">
        <v>1.22</v>
      </c>
      <c r="P58" s="119"/>
      <c r="R58" s="127">
        <v>43191</v>
      </c>
      <c r="S58" s="124">
        <v>18445</v>
      </c>
      <c r="T58" s="125">
        <f t="shared" si="1"/>
        <v>1.19</v>
      </c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</row>
    <row r="59" spans="1:256" s="2" customFormat="1" x14ac:dyDescent="0.3">
      <c r="A59" s="107" t="s">
        <v>78</v>
      </c>
      <c r="B59" s="108">
        <f>SUM(C59:M59)</f>
        <v>15618</v>
      </c>
      <c r="C59" s="109">
        <v>3372</v>
      </c>
      <c r="D59" s="108">
        <v>3436</v>
      </c>
      <c r="E59" s="110">
        <v>22</v>
      </c>
      <c r="F59" s="110">
        <v>243</v>
      </c>
      <c r="G59" s="111">
        <v>444</v>
      </c>
      <c r="H59" s="112">
        <v>524</v>
      </c>
      <c r="I59" s="113">
        <v>3</v>
      </c>
      <c r="J59" s="110">
        <v>317</v>
      </c>
      <c r="K59" s="114">
        <v>5284</v>
      </c>
      <c r="L59" s="115">
        <v>1709</v>
      </c>
      <c r="M59" s="116">
        <v>264</v>
      </c>
      <c r="N59" s="117">
        <v>1.17</v>
      </c>
      <c r="O59" s="117">
        <v>1.21</v>
      </c>
      <c r="P59" s="119"/>
      <c r="R59" s="127">
        <v>43556</v>
      </c>
      <c r="S59" s="124">
        <v>18283</v>
      </c>
      <c r="T59" s="125">
        <f t="shared" si="1"/>
        <v>1.17</v>
      </c>
    </row>
    <row r="60" spans="1:256" s="2" customFormat="1" x14ac:dyDescent="0.3">
      <c r="A60" s="107" t="s">
        <v>79</v>
      </c>
      <c r="B60" s="108">
        <f t="shared" si="0"/>
        <v>15601</v>
      </c>
      <c r="C60" s="109">
        <v>3403</v>
      </c>
      <c r="D60" s="108">
        <v>3357</v>
      </c>
      <c r="E60" s="110">
        <v>19</v>
      </c>
      <c r="F60" s="110">
        <v>239</v>
      </c>
      <c r="G60" s="111">
        <v>454</v>
      </c>
      <c r="H60" s="112">
        <v>536</v>
      </c>
      <c r="I60" s="113">
        <v>3</v>
      </c>
      <c r="J60" s="110">
        <v>326</v>
      </c>
      <c r="K60" s="114">
        <v>5296</v>
      </c>
      <c r="L60" s="115">
        <v>1692</v>
      </c>
      <c r="M60" s="116">
        <v>276</v>
      </c>
      <c r="N60" s="117">
        <v>1.17</v>
      </c>
      <c r="O60" s="117">
        <v>1.2</v>
      </c>
      <c r="P60" s="119"/>
      <c r="R60" s="127">
        <v>43922</v>
      </c>
      <c r="S60" s="124">
        <v>18279</v>
      </c>
      <c r="T60" s="125">
        <f t="shared" si="1"/>
        <v>1.17</v>
      </c>
    </row>
    <row r="61" spans="1:256" s="2" customFormat="1" x14ac:dyDescent="0.3">
      <c r="A61" s="107" t="s">
        <v>82</v>
      </c>
      <c r="B61" s="108">
        <f t="shared" si="0"/>
        <v>15544</v>
      </c>
      <c r="C61" s="109">
        <v>3465</v>
      </c>
      <c r="D61" s="108">
        <v>3243</v>
      </c>
      <c r="E61" s="110">
        <v>17</v>
      </c>
      <c r="F61" s="110">
        <v>250</v>
      </c>
      <c r="G61" s="111">
        <v>462</v>
      </c>
      <c r="H61" s="112">
        <v>528</v>
      </c>
      <c r="I61" s="113">
        <v>4</v>
      </c>
      <c r="J61" s="110">
        <v>330</v>
      </c>
      <c r="K61" s="114">
        <v>5269</v>
      </c>
      <c r="L61" s="115">
        <v>1693</v>
      </c>
      <c r="M61" s="116">
        <v>283</v>
      </c>
      <c r="N61" s="117">
        <v>1.17</v>
      </c>
      <c r="O61" s="117">
        <v>1.2</v>
      </c>
      <c r="P61" s="119"/>
      <c r="R61" s="127">
        <v>44287</v>
      </c>
      <c r="S61" s="124">
        <v>18058</v>
      </c>
      <c r="T61" s="125">
        <f>ROUND(S61/B61,2)</f>
        <v>1.1599999999999999</v>
      </c>
    </row>
    <row r="62" spans="1:256" s="2" customFormat="1" x14ac:dyDescent="0.3">
      <c r="A62" s="107" t="s">
        <v>83</v>
      </c>
      <c r="B62" s="108">
        <f>SUM(C62:M62)</f>
        <v>15516</v>
      </c>
      <c r="C62" s="109">
        <v>3489</v>
      </c>
      <c r="D62" s="108">
        <v>3172</v>
      </c>
      <c r="E62" s="110">
        <v>14</v>
      </c>
      <c r="F62" s="110">
        <v>258</v>
      </c>
      <c r="G62" s="111">
        <v>473</v>
      </c>
      <c r="H62" s="112">
        <v>524</v>
      </c>
      <c r="I62" s="113">
        <v>4</v>
      </c>
      <c r="J62" s="110">
        <v>322</v>
      </c>
      <c r="K62" s="114">
        <v>5256</v>
      </c>
      <c r="L62" s="115">
        <v>1716</v>
      </c>
      <c r="M62" s="116">
        <v>288</v>
      </c>
      <c r="N62" s="117">
        <v>1.1599999999999999</v>
      </c>
      <c r="O62" s="117">
        <v>1.18</v>
      </c>
      <c r="P62" s="119"/>
      <c r="R62" s="127">
        <v>44652</v>
      </c>
      <c r="S62" s="124">
        <v>17826</v>
      </c>
      <c r="T62" s="125">
        <f>ROUND(S62/B62,2)</f>
        <v>1.1499999999999999</v>
      </c>
    </row>
    <row r="63" spans="1:256" s="2" customFormat="1" x14ac:dyDescent="0.3">
      <c r="A63" s="107" t="s">
        <v>84</v>
      </c>
      <c r="B63" s="108">
        <v>15407</v>
      </c>
      <c r="C63" s="109">
        <v>3499</v>
      </c>
      <c r="D63" s="108">
        <v>3096</v>
      </c>
      <c r="E63" s="110">
        <v>12</v>
      </c>
      <c r="F63" s="110">
        <v>262</v>
      </c>
      <c r="G63" s="111">
        <v>468</v>
      </c>
      <c r="H63" s="112">
        <v>523</v>
      </c>
      <c r="I63" s="113">
        <v>4</v>
      </c>
      <c r="J63" s="110">
        <v>320</v>
      </c>
      <c r="K63" s="114">
        <v>5216</v>
      </c>
      <c r="L63" s="115">
        <v>1710</v>
      </c>
      <c r="M63" s="116">
        <v>297</v>
      </c>
      <c r="N63" s="117">
        <v>1.1499999999999999</v>
      </c>
      <c r="O63" s="117">
        <v>1.17</v>
      </c>
      <c r="P63" s="119"/>
      <c r="R63" s="127">
        <v>45017</v>
      </c>
      <c r="S63" s="124">
        <v>17694</v>
      </c>
      <c r="T63" s="125">
        <f>ROUND(S63/B63,2)</f>
        <v>1.1499999999999999</v>
      </c>
    </row>
    <row r="64" spans="1:256" s="2" customFormat="1" x14ac:dyDescent="0.3">
      <c r="A64" s="107" t="s">
        <v>85</v>
      </c>
      <c r="B64" s="108">
        <v>15392</v>
      </c>
      <c r="C64" s="109">
        <v>3531</v>
      </c>
      <c r="D64" s="108">
        <v>2949</v>
      </c>
      <c r="E64" s="110">
        <v>13</v>
      </c>
      <c r="F64" s="110">
        <v>267</v>
      </c>
      <c r="G64" s="111">
        <v>463</v>
      </c>
      <c r="H64" s="112">
        <v>518</v>
      </c>
      <c r="I64" s="113">
        <v>3</v>
      </c>
      <c r="J64" s="110">
        <v>316</v>
      </c>
      <c r="K64" s="114">
        <v>5316</v>
      </c>
      <c r="L64" s="115">
        <v>1719</v>
      </c>
      <c r="M64" s="116">
        <v>297</v>
      </c>
      <c r="N64" s="117">
        <v>1.1399999999999999</v>
      </c>
      <c r="O64" s="117">
        <v>1.1299999999999999</v>
      </c>
      <c r="P64" s="119"/>
      <c r="R64" s="127">
        <v>45383</v>
      </c>
      <c r="S64" s="124">
        <v>17606</v>
      </c>
      <c r="T64" s="125">
        <f>ROUND(S64/B64,2)</f>
        <v>1.1399999999999999</v>
      </c>
    </row>
    <row r="65" spans="1:256" x14ac:dyDescent="0.3">
      <c r="A65" s="90"/>
      <c r="B65" s="91"/>
      <c r="C65" s="91"/>
      <c r="D65" s="91"/>
      <c r="E65" s="92"/>
      <c r="F65" s="92"/>
      <c r="G65" s="92"/>
      <c r="H65" s="92"/>
      <c r="I65" s="93"/>
      <c r="J65" s="92"/>
      <c r="K65" s="94"/>
      <c r="L65" s="94"/>
      <c r="M65" s="92"/>
      <c r="N65" s="95"/>
      <c r="O65" s="95"/>
      <c r="P65" s="4" t="s">
        <v>65</v>
      </c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</row>
    <row r="66" spans="1:256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2"/>
      <c r="O66" s="2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</row>
    <row r="67" spans="1:256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2"/>
      <c r="O67" s="2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2"/>
      <c r="O68" s="2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2"/>
      <c r="O69" s="2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2"/>
      <c r="O70" s="2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2"/>
      <c r="O71" s="2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2"/>
      <c r="O72" s="2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2"/>
      <c r="O73" s="2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2"/>
      <c r="O74" s="2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2"/>
      <c r="O75" s="2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2"/>
      <c r="O76" s="2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2"/>
      <c r="O77" s="2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2"/>
      <c r="O78" s="2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2"/>
      <c r="O79" s="2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2"/>
      <c r="O80" s="2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2"/>
      <c r="O81" s="2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2"/>
      <c r="O82" s="2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2"/>
      <c r="O83" s="2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2"/>
      <c r="O84" s="2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2"/>
      <c r="O85" s="2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2"/>
      <c r="O86" s="2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2"/>
      <c r="O87" s="2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2"/>
      <c r="O88" s="2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2"/>
      <c r="O89" s="2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2"/>
      <c r="O90" s="2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2"/>
      <c r="O91" s="2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2"/>
      <c r="O92" s="2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2"/>
      <c r="O93" s="2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2"/>
      <c r="O94" s="2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2"/>
      <c r="O95" s="2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2"/>
      <c r="O96" s="2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2"/>
      <c r="O97" s="2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2"/>
      <c r="O98" s="2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2"/>
      <c r="O99" s="2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2"/>
      <c r="O100" s="2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2"/>
      <c r="O101" s="2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2"/>
      <c r="O102" s="2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2"/>
      <c r="O103" s="2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2"/>
      <c r="O104" s="2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2"/>
      <c r="O105" s="2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2"/>
      <c r="O106" s="2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2"/>
      <c r="O107" s="2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2"/>
      <c r="O108" s="2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2"/>
      <c r="O109" s="2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2"/>
      <c r="O110" s="2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</sheetData>
  <phoneticPr fontId="4"/>
  <pageMargins left="0.75" right="0.53" top="0.49" bottom="1" header="0.51200000000000001" footer="0.51200000000000001"/>
  <pageSetup paperSize="8" scale="85" orientation="landscape" horizontalDpi="1200" verticalDpi="1200" r:id="rId1"/>
  <headerFooter alignWithMargins="0"/>
  <ignoredErrors>
    <ignoredError sqref="B55:B56 B5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c-i021</dc:creator>
  <cp:lastModifiedBy>刀根 哲也</cp:lastModifiedBy>
  <cp:lastPrinted>2024-04-04T09:20:52Z</cp:lastPrinted>
  <dcterms:created xsi:type="dcterms:W3CDTF">2004-06-03T09:01:45Z</dcterms:created>
  <dcterms:modified xsi:type="dcterms:W3CDTF">2025-04-22T23:46:13Z</dcterms:modified>
</cp:coreProperties>
</file>