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9\r7課別フォルダ\01.総務課\03財政係\12　入札・契約事務\11　契約事務説明会等\R7年度契約事務説明会\"/>
    </mc:Choice>
  </mc:AlternateContent>
  <xr:revisionPtr revIDLastSave="0" documentId="13_ncr:1_{95BD2FD9-FBAF-4117-AADE-FFEF6A3310EF}" xr6:coauthVersionLast="36" xr6:coauthVersionMax="47" xr10:uidLastSave="{00000000-0000-0000-0000-000000000000}"/>
  <bookViews>
    <workbookView xWindow="-120" yWindow="-120" windowWidth="29040" windowHeight="15720" activeTab="3" xr2:uid="{D52B54CD-8F34-4FBC-B697-2E4C3004BF8E}"/>
  </bookViews>
  <sheets>
    <sheet name="計画" sheetId="1" r:id="rId1"/>
    <sheet name="変更①" sheetId="3" r:id="rId2"/>
    <sheet name="変更②" sheetId="4" r:id="rId3"/>
    <sheet name="結果" sheetId="5" r:id="rId4"/>
  </sheets>
  <definedNames>
    <definedName name="_xlnm.Print_Area" localSheetId="0">計画!$A$4:$AV$67</definedName>
    <definedName name="_xlnm.Print_Area" localSheetId="3">結果!$A$4:$AV$67</definedName>
    <definedName name="_xlnm.Print_Area" localSheetId="1">変更①!$A$4:$AV$67</definedName>
    <definedName name="_xlnm.Print_Area" localSheetId="2">変更②!$A$4:$AV$67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88" i="5" l="1"/>
  <c r="AL88" i="5" s="1"/>
  <c r="AG88" i="5"/>
  <c r="AB88" i="5"/>
  <c r="AE88" i="5" s="1"/>
  <c r="Z88" i="5"/>
  <c r="U88" i="5"/>
  <c r="X88" i="5" s="1"/>
  <c r="S88" i="5"/>
  <c r="N88" i="5"/>
  <c r="Q88" i="5" s="1"/>
  <c r="L88" i="5"/>
  <c r="G88" i="5"/>
  <c r="J88" i="5" s="1"/>
  <c r="E88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U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U84" i="5"/>
  <c r="AV83" i="5" s="1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1" i="5"/>
  <c r="AL81" i="5" s="1"/>
  <c r="AG81" i="5"/>
  <c r="AB81" i="5"/>
  <c r="AE81" i="5" s="1"/>
  <c r="Z81" i="5"/>
  <c r="U81" i="5"/>
  <c r="X81" i="5" s="1"/>
  <c r="S81" i="5"/>
  <c r="N81" i="5"/>
  <c r="Q81" i="5" s="1"/>
  <c r="L81" i="5"/>
  <c r="G81" i="5"/>
  <c r="J81" i="5" s="1"/>
  <c r="E81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AU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AU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AI74" i="5"/>
  <c r="AL74" i="5" s="1"/>
  <c r="AG74" i="5"/>
  <c r="AB74" i="5"/>
  <c r="AE74" i="5" s="1"/>
  <c r="Z74" i="5"/>
  <c r="U74" i="5"/>
  <c r="X74" i="5" s="1"/>
  <c r="S74" i="5"/>
  <c r="N74" i="5"/>
  <c r="Q74" i="5" s="1"/>
  <c r="L74" i="5"/>
  <c r="G74" i="5"/>
  <c r="J74" i="5" s="1"/>
  <c r="E74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AU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AU70" i="5"/>
  <c r="AV69" i="5" s="1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I67" i="5"/>
  <c r="AL67" i="5" s="1"/>
  <c r="AG67" i="5"/>
  <c r="AB67" i="5"/>
  <c r="AE67" i="5" s="1"/>
  <c r="Z67" i="5"/>
  <c r="U67" i="5"/>
  <c r="X67" i="5" s="1"/>
  <c r="S67" i="5"/>
  <c r="N67" i="5"/>
  <c r="Q67" i="5" s="1"/>
  <c r="L67" i="5"/>
  <c r="G67" i="5"/>
  <c r="J67" i="5" s="1"/>
  <c r="E67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U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U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I60" i="5"/>
  <c r="AL60" i="5" s="1"/>
  <c r="AG60" i="5"/>
  <c r="AB60" i="5"/>
  <c r="AC60" i="5" s="1"/>
  <c r="Z60" i="5"/>
  <c r="U60" i="5"/>
  <c r="X60" i="5" s="1"/>
  <c r="S60" i="5"/>
  <c r="N60" i="5"/>
  <c r="O60" i="5" s="1"/>
  <c r="L60" i="5"/>
  <c r="G60" i="5"/>
  <c r="J60" i="5" s="1"/>
  <c r="E60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AU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AU56" i="5"/>
  <c r="AV55" i="5" s="1"/>
  <c r="AU58" i="5" s="1"/>
  <c r="AT59" i="5" s="1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J53" i="5"/>
  <c r="AI53" i="5"/>
  <c r="AL53" i="5" s="1"/>
  <c r="AG53" i="5"/>
  <c r="AB53" i="5"/>
  <c r="AE53" i="5" s="1"/>
  <c r="Z53" i="5"/>
  <c r="U53" i="5"/>
  <c r="X53" i="5" s="1"/>
  <c r="S53" i="5"/>
  <c r="N53" i="5"/>
  <c r="Q53" i="5" s="1"/>
  <c r="L53" i="5"/>
  <c r="G53" i="5"/>
  <c r="J53" i="5" s="1"/>
  <c r="E53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U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U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AI46" i="5"/>
  <c r="AL46" i="5" s="1"/>
  <c r="AG46" i="5"/>
  <c r="AB46" i="5"/>
  <c r="AE46" i="5" s="1"/>
  <c r="Z46" i="5"/>
  <c r="V46" i="5"/>
  <c r="U46" i="5"/>
  <c r="X46" i="5" s="1"/>
  <c r="S46" i="5"/>
  <c r="N46" i="5"/>
  <c r="Q46" i="5" s="1"/>
  <c r="L46" i="5"/>
  <c r="H46" i="5"/>
  <c r="G46" i="5"/>
  <c r="J46" i="5" s="1"/>
  <c r="E46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AU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AU42" i="5"/>
  <c r="AV41" i="5" s="1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AI39" i="5"/>
  <c r="AL39" i="5" s="1"/>
  <c r="AG39" i="5"/>
  <c r="AB39" i="5"/>
  <c r="AE39" i="5" s="1"/>
  <c r="Z39" i="5"/>
  <c r="U39" i="5"/>
  <c r="X39" i="5" s="1"/>
  <c r="S39" i="5"/>
  <c r="N39" i="5"/>
  <c r="Q39" i="5" s="1"/>
  <c r="L39" i="5"/>
  <c r="G39" i="5"/>
  <c r="J39" i="5" s="1"/>
  <c r="E39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AU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AU35" i="5"/>
  <c r="AV34" i="5" s="1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AI32" i="5"/>
  <c r="AJ32" i="5" s="1"/>
  <c r="AG32" i="5"/>
  <c r="AB32" i="5"/>
  <c r="AC32" i="5" s="1"/>
  <c r="Z32" i="5"/>
  <c r="U32" i="5"/>
  <c r="V32" i="5" s="1"/>
  <c r="S32" i="5"/>
  <c r="Q32" i="5"/>
  <c r="N32" i="5"/>
  <c r="O32" i="5" s="1"/>
  <c r="L32" i="5"/>
  <c r="J32" i="5"/>
  <c r="G32" i="5"/>
  <c r="H32" i="5" s="1"/>
  <c r="E32" i="5"/>
  <c r="AI25" i="5"/>
  <c r="AL25" i="5" s="1"/>
  <c r="AG25" i="5"/>
  <c r="AB25" i="5"/>
  <c r="AE25" i="5" s="1"/>
  <c r="Z25" i="5"/>
  <c r="U25" i="5"/>
  <c r="X25" i="5" s="1"/>
  <c r="S25" i="5"/>
  <c r="N25" i="5"/>
  <c r="Q25" i="5" s="1"/>
  <c r="L25" i="5"/>
  <c r="G25" i="5"/>
  <c r="H25" i="5" s="1"/>
  <c r="E25" i="5"/>
  <c r="E18" i="5"/>
  <c r="AI18" i="5"/>
  <c r="AL18" i="5" s="1"/>
  <c r="AG18" i="5"/>
  <c r="AB18" i="5"/>
  <c r="AE18" i="5" s="1"/>
  <c r="Z18" i="5"/>
  <c r="U18" i="5"/>
  <c r="X18" i="5" s="1"/>
  <c r="S18" i="5"/>
  <c r="N18" i="5"/>
  <c r="Q18" i="5" s="1"/>
  <c r="L18" i="5"/>
  <c r="G18" i="5"/>
  <c r="J18" i="5" s="1"/>
  <c r="G11" i="5"/>
  <c r="J11" i="5" s="1"/>
  <c r="N11" i="5"/>
  <c r="U11" i="5"/>
  <c r="X11" i="5" s="1"/>
  <c r="AB11" i="5"/>
  <c r="AC11" i="5" s="1"/>
  <c r="AI11" i="5"/>
  <c r="AJ11" i="5" s="1"/>
  <c r="Z11" i="5"/>
  <c r="S11" i="5"/>
  <c r="L11" i="5"/>
  <c r="E11" i="5"/>
  <c r="AU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E88" i="4" s="1"/>
  <c r="AU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U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E81" i="4" s="1"/>
  <c r="F78" i="4"/>
  <c r="E78" i="4"/>
  <c r="D78" i="4"/>
  <c r="AU77" i="4"/>
  <c r="AV76" i="4" s="1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AU71" i="4"/>
  <c r="AV69" i="4" s="1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E74" i="4" s="1"/>
  <c r="F71" i="4"/>
  <c r="E71" i="4"/>
  <c r="D71" i="4"/>
  <c r="AU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U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E67" i="4" s="1"/>
  <c r="F64" i="4"/>
  <c r="E64" i="4"/>
  <c r="D64" i="4"/>
  <c r="AU63" i="4"/>
  <c r="AV62" i="4" s="1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U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60" i="4" s="1"/>
  <c r="X60" i="4" s="1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G60" i="4" s="1"/>
  <c r="H57" i="4"/>
  <c r="G57" i="4"/>
  <c r="F57" i="4"/>
  <c r="E57" i="4"/>
  <c r="D57" i="4"/>
  <c r="AU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U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AU49" i="4"/>
  <c r="AV48" i="4" s="1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AU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S46" i="4" s="1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AU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P88" i="3"/>
  <c r="AS88" i="3" s="1"/>
  <c r="AN88" i="3"/>
  <c r="AI88" i="3"/>
  <c r="AL88" i="3" s="1"/>
  <c r="AG88" i="3"/>
  <c r="AB88" i="3"/>
  <c r="AE88" i="3" s="1"/>
  <c r="Z88" i="3"/>
  <c r="U88" i="3"/>
  <c r="X88" i="3" s="1"/>
  <c r="S88" i="3"/>
  <c r="N88" i="3"/>
  <c r="Q88" i="3" s="1"/>
  <c r="L88" i="3"/>
  <c r="G88" i="3"/>
  <c r="J88" i="3" s="1"/>
  <c r="E88" i="3"/>
  <c r="AU85" i="3"/>
  <c r="AU84" i="3"/>
  <c r="AV83" i="3" s="1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B82" i="3"/>
  <c r="A82" i="3"/>
  <c r="AP81" i="3"/>
  <c r="AS81" i="3" s="1"/>
  <c r="AN81" i="3"/>
  <c r="AI81" i="3"/>
  <c r="AL81" i="3" s="1"/>
  <c r="AG81" i="3"/>
  <c r="AB81" i="3"/>
  <c r="AE81" i="3" s="1"/>
  <c r="Z81" i="3"/>
  <c r="U81" i="3"/>
  <c r="X81" i="3" s="1"/>
  <c r="S81" i="3"/>
  <c r="N81" i="3"/>
  <c r="Q81" i="3" s="1"/>
  <c r="L81" i="3"/>
  <c r="G81" i="3"/>
  <c r="J81" i="3" s="1"/>
  <c r="E81" i="3"/>
  <c r="AU78" i="3"/>
  <c r="AU77" i="3"/>
  <c r="AV76" i="3" s="1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B75" i="3"/>
  <c r="A75" i="3"/>
  <c r="AP74" i="3"/>
  <c r="AS74" i="3" s="1"/>
  <c r="AN74" i="3"/>
  <c r="AI74" i="3"/>
  <c r="AL74" i="3" s="1"/>
  <c r="AG74" i="3"/>
  <c r="AB74" i="3"/>
  <c r="AE74" i="3" s="1"/>
  <c r="Z74" i="3"/>
  <c r="U74" i="3"/>
  <c r="X74" i="3" s="1"/>
  <c r="S74" i="3"/>
  <c r="N74" i="3"/>
  <c r="Q74" i="3" s="1"/>
  <c r="L74" i="3"/>
  <c r="G74" i="3"/>
  <c r="J74" i="3" s="1"/>
  <c r="E74" i="3"/>
  <c r="AU71" i="3"/>
  <c r="AU72" i="3" s="1"/>
  <c r="AT73" i="3" s="1"/>
  <c r="AU70" i="3"/>
  <c r="AV69" i="3" s="1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B68" i="3"/>
  <c r="A68" i="3"/>
  <c r="AP67" i="3"/>
  <c r="AS67" i="3" s="1"/>
  <c r="AN67" i="3"/>
  <c r="AI67" i="3"/>
  <c r="AL67" i="3" s="1"/>
  <c r="AG67" i="3"/>
  <c r="AB67" i="3"/>
  <c r="AE67" i="3" s="1"/>
  <c r="Z67" i="3"/>
  <c r="U67" i="3"/>
  <c r="X67" i="3" s="1"/>
  <c r="S67" i="3"/>
  <c r="N67" i="3"/>
  <c r="Q67" i="3" s="1"/>
  <c r="L67" i="3"/>
  <c r="G67" i="3"/>
  <c r="J67" i="3" s="1"/>
  <c r="E67" i="3"/>
  <c r="AU64" i="3"/>
  <c r="AU65" i="3" s="1"/>
  <c r="AT66" i="3" s="1"/>
  <c r="AU63" i="3"/>
  <c r="AV62" i="3" s="1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B61" i="3"/>
  <c r="A61" i="3"/>
  <c r="AP60" i="3"/>
  <c r="AS60" i="3" s="1"/>
  <c r="AN60" i="3"/>
  <c r="AI60" i="3"/>
  <c r="AL60" i="3" s="1"/>
  <c r="AG60" i="3"/>
  <c r="AB60" i="3"/>
  <c r="AE60" i="3" s="1"/>
  <c r="Z60" i="3"/>
  <c r="U60" i="3"/>
  <c r="X60" i="3" s="1"/>
  <c r="S60" i="3"/>
  <c r="N60" i="3"/>
  <c r="Q60" i="3" s="1"/>
  <c r="L60" i="3"/>
  <c r="G60" i="3"/>
  <c r="J60" i="3" s="1"/>
  <c r="E60" i="3"/>
  <c r="AU57" i="3"/>
  <c r="AU56" i="3"/>
  <c r="AV55" i="3" s="1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54" i="3"/>
  <c r="A54" i="3"/>
  <c r="AP53" i="3"/>
  <c r="AS53" i="3" s="1"/>
  <c r="AN53" i="3"/>
  <c r="AI53" i="3"/>
  <c r="AL53" i="3" s="1"/>
  <c r="AG53" i="3"/>
  <c r="AB53" i="3"/>
  <c r="AE53" i="3" s="1"/>
  <c r="Z53" i="3"/>
  <c r="U53" i="3"/>
  <c r="X53" i="3" s="1"/>
  <c r="S53" i="3"/>
  <c r="N53" i="3"/>
  <c r="Q53" i="3" s="1"/>
  <c r="L53" i="3"/>
  <c r="G53" i="3"/>
  <c r="J53" i="3" s="1"/>
  <c r="E53" i="3"/>
  <c r="AU50" i="3"/>
  <c r="AU51" i="3" s="1"/>
  <c r="AT52" i="3" s="1"/>
  <c r="AU49" i="3"/>
  <c r="AV48" i="3" s="1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B47" i="3"/>
  <c r="A47" i="3"/>
  <c r="AP46" i="3"/>
  <c r="AS46" i="3" s="1"/>
  <c r="AN46" i="3"/>
  <c r="AI46" i="3"/>
  <c r="AL46" i="3" s="1"/>
  <c r="AG46" i="3"/>
  <c r="AB46" i="3"/>
  <c r="AE46" i="3" s="1"/>
  <c r="Z46" i="3"/>
  <c r="U46" i="3"/>
  <c r="X46" i="3" s="1"/>
  <c r="S46" i="3"/>
  <c r="N46" i="3"/>
  <c r="Q46" i="3" s="1"/>
  <c r="L46" i="3"/>
  <c r="G46" i="3"/>
  <c r="J46" i="3" s="1"/>
  <c r="E46" i="3"/>
  <c r="AU43" i="3"/>
  <c r="AU42" i="3"/>
  <c r="AV41" i="3" s="1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B40" i="3"/>
  <c r="A40" i="3"/>
  <c r="AV27" i="3"/>
  <c r="AJ18" i="3"/>
  <c r="AB25" i="3"/>
  <c r="S25" i="3"/>
  <c r="E39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AP88" i="1"/>
  <c r="AS88" i="1" s="1"/>
  <c r="AN88" i="1"/>
  <c r="AI88" i="1"/>
  <c r="AL88" i="1" s="1"/>
  <c r="AG88" i="1"/>
  <c r="AB88" i="1"/>
  <c r="AE88" i="1" s="1"/>
  <c r="Z88" i="1"/>
  <c r="U88" i="1"/>
  <c r="X88" i="1" s="1"/>
  <c r="S88" i="1"/>
  <c r="N88" i="1"/>
  <c r="Q88" i="1" s="1"/>
  <c r="L88" i="1"/>
  <c r="G88" i="1"/>
  <c r="J88" i="1" s="1"/>
  <c r="E88" i="1"/>
  <c r="AU85" i="1"/>
  <c r="AU84" i="1"/>
  <c r="AV83" i="1" s="1"/>
  <c r="B82" i="1"/>
  <c r="A82" i="1"/>
  <c r="AS81" i="1"/>
  <c r="AP81" i="1"/>
  <c r="AQ81" i="1" s="1"/>
  <c r="AN81" i="1"/>
  <c r="AL81" i="1"/>
  <c r="AI81" i="1"/>
  <c r="AJ81" i="1" s="1"/>
  <c r="AG81" i="1"/>
  <c r="AE81" i="1"/>
  <c r="AB81" i="1"/>
  <c r="AC81" i="1" s="1"/>
  <c r="Z81" i="1"/>
  <c r="U81" i="1"/>
  <c r="X81" i="1" s="1"/>
  <c r="S81" i="1"/>
  <c r="N81" i="1"/>
  <c r="Q81" i="1" s="1"/>
  <c r="L81" i="1"/>
  <c r="G81" i="1"/>
  <c r="J81" i="1" s="1"/>
  <c r="E81" i="1"/>
  <c r="AU78" i="1"/>
  <c r="AU79" i="1" s="1"/>
  <c r="AT80" i="1" s="1"/>
  <c r="AU77" i="1"/>
  <c r="AV76" i="1" s="1"/>
  <c r="B75" i="1"/>
  <c r="A75" i="1"/>
  <c r="AP74" i="1"/>
  <c r="AS74" i="1" s="1"/>
  <c r="AN74" i="1"/>
  <c r="AI74" i="1"/>
  <c r="AL74" i="1" s="1"/>
  <c r="AG74" i="1"/>
  <c r="AB74" i="1"/>
  <c r="AE74" i="1" s="1"/>
  <c r="Z74" i="1"/>
  <c r="U74" i="1"/>
  <c r="X74" i="1" s="1"/>
  <c r="S74" i="1"/>
  <c r="N74" i="1"/>
  <c r="Q74" i="1" s="1"/>
  <c r="L74" i="1"/>
  <c r="G74" i="1"/>
  <c r="J74" i="1" s="1"/>
  <c r="E74" i="1"/>
  <c r="AU71" i="1"/>
  <c r="AU70" i="1"/>
  <c r="AV69" i="1" s="1"/>
  <c r="B68" i="1"/>
  <c r="A68" i="1"/>
  <c r="AP67" i="1"/>
  <c r="AS67" i="1" s="1"/>
  <c r="AN67" i="1"/>
  <c r="AL67" i="1"/>
  <c r="AJ67" i="1"/>
  <c r="AI67" i="1"/>
  <c r="AG67" i="1"/>
  <c r="AB67" i="1"/>
  <c r="AE67" i="1" s="1"/>
  <c r="Z67" i="1"/>
  <c r="X67" i="1"/>
  <c r="V67" i="1"/>
  <c r="U67" i="1"/>
  <c r="S67" i="1"/>
  <c r="N67" i="1"/>
  <c r="Q67" i="1" s="1"/>
  <c r="L67" i="1"/>
  <c r="G67" i="1"/>
  <c r="J67" i="1" s="1"/>
  <c r="E67" i="1"/>
  <c r="AU64" i="1"/>
  <c r="AU65" i="1" s="1"/>
  <c r="AT66" i="1" s="1"/>
  <c r="AU63" i="1"/>
  <c r="AV62" i="1"/>
  <c r="B61" i="1"/>
  <c r="A61" i="1"/>
  <c r="G25" i="1"/>
  <c r="H25" i="1" s="1"/>
  <c r="AP39" i="1"/>
  <c r="AS39" i="1" s="1"/>
  <c r="AN39" i="1"/>
  <c r="AI39" i="1"/>
  <c r="AL39" i="1" s="1"/>
  <c r="AG39" i="1"/>
  <c r="AB39" i="1"/>
  <c r="AE39" i="1" s="1"/>
  <c r="Z39" i="1"/>
  <c r="U39" i="1"/>
  <c r="X39" i="1" s="1"/>
  <c r="S39" i="1"/>
  <c r="N39" i="1"/>
  <c r="Q39" i="1" s="1"/>
  <c r="L39" i="1"/>
  <c r="G39" i="1"/>
  <c r="J39" i="1" s="1"/>
  <c r="E39" i="1"/>
  <c r="AS32" i="1"/>
  <c r="AP32" i="1"/>
  <c r="AQ32" i="1" s="1"/>
  <c r="AN32" i="1"/>
  <c r="AL32" i="1"/>
  <c r="AJ32" i="1"/>
  <c r="AI32" i="1"/>
  <c r="AG32" i="1"/>
  <c r="AE32" i="1"/>
  <c r="AB32" i="1"/>
  <c r="AC32" i="1" s="1"/>
  <c r="Z32" i="1"/>
  <c r="V32" i="1"/>
  <c r="U32" i="1"/>
  <c r="X32" i="1" s="1"/>
  <c r="S32" i="1"/>
  <c r="Q32" i="1"/>
  <c r="N32" i="1"/>
  <c r="O32" i="1" s="1"/>
  <c r="L32" i="1"/>
  <c r="G32" i="1"/>
  <c r="J32" i="1" s="1"/>
  <c r="E32" i="1"/>
  <c r="AP25" i="1"/>
  <c r="AS25" i="1" s="1"/>
  <c r="AN25" i="1"/>
  <c r="AI25" i="1"/>
  <c r="AL25" i="1" s="1"/>
  <c r="AG25" i="1"/>
  <c r="AB25" i="1"/>
  <c r="AE25" i="1" s="1"/>
  <c r="Z25" i="1"/>
  <c r="U25" i="1"/>
  <c r="X25" i="1" s="1"/>
  <c r="S25" i="1"/>
  <c r="N25" i="1"/>
  <c r="Q25" i="1" s="1"/>
  <c r="L25" i="1"/>
  <c r="E25" i="1"/>
  <c r="AS18" i="1"/>
  <c r="AP18" i="1"/>
  <c r="AQ18" i="1" s="1"/>
  <c r="AN18" i="1"/>
  <c r="AI18" i="1"/>
  <c r="AL18" i="1" s="1"/>
  <c r="AG18" i="1"/>
  <c r="AE18" i="1"/>
  <c r="AB18" i="1"/>
  <c r="AC18" i="1" s="1"/>
  <c r="Z18" i="1"/>
  <c r="U18" i="1"/>
  <c r="X18" i="1" s="1"/>
  <c r="S18" i="1"/>
  <c r="N18" i="1"/>
  <c r="Q18" i="1" s="1"/>
  <c r="L18" i="1"/>
  <c r="G18" i="1"/>
  <c r="J18" i="1" s="1"/>
  <c r="E18" i="1"/>
  <c r="AU22" i="5"/>
  <c r="AU21" i="5"/>
  <c r="AG11" i="5"/>
  <c r="L46" i="4" l="1"/>
  <c r="S74" i="4"/>
  <c r="AP46" i="5"/>
  <c r="S81" i="4"/>
  <c r="AI60" i="4"/>
  <c r="S67" i="4"/>
  <c r="G53" i="4"/>
  <c r="N46" i="4"/>
  <c r="Q46" i="4" s="1"/>
  <c r="S60" i="4"/>
  <c r="L67" i="4"/>
  <c r="E53" i="4"/>
  <c r="AB60" i="4"/>
  <c r="AG88" i="4"/>
  <c r="G88" i="4"/>
  <c r="L88" i="4"/>
  <c r="AB88" i="4"/>
  <c r="AI88" i="4"/>
  <c r="AP88" i="4"/>
  <c r="N53" i="4"/>
  <c r="S53" i="4"/>
  <c r="E60" i="4"/>
  <c r="AG74" i="4"/>
  <c r="G81" i="4"/>
  <c r="L81" i="4"/>
  <c r="AB81" i="4"/>
  <c r="AI81" i="4"/>
  <c r="U88" i="4"/>
  <c r="AP60" i="5"/>
  <c r="AQ60" i="5" s="1"/>
  <c r="AP39" i="5"/>
  <c r="V39" i="5"/>
  <c r="AP67" i="5"/>
  <c r="AS67" i="5" s="1"/>
  <c r="AP81" i="5"/>
  <c r="AS81" i="5" s="1"/>
  <c r="AN39" i="5"/>
  <c r="V25" i="5"/>
  <c r="AE32" i="5"/>
  <c r="AJ25" i="5"/>
  <c r="AV48" i="5"/>
  <c r="AU51" i="5" s="1"/>
  <c r="AT52" i="5" s="1"/>
  <c r="AJ46" i="5"/>
  <c r="AN60" i="5"/>
  <c r="AV62" i="5"/>
  <c r="AP74" i="5"/>
  <c r="AS74" i="5" s="1"/>
  <c r="AV76" i="5"/>
  <c r="AU79" i="5" s="1"/>
  <c r="AT80" i="5" s="1"/>
  <c r="AP88" i="5"/>
  <c r="AS88" i="5" s="1"/>
  <c r="H39" i="5"/>
  <c r="X32" i="5"/>
  <c r="AJ39" i="5"/>
  <c r="AU44" i="5"/>
  <c r="AT45" i="5" s="1"/>
  <c r="AP53" i="5"/>
  <c r="AS53" i="5" s="1"/>
  <c r="V53" i="5"/>
  <c r="AL32" i="5"/>
  <c r="AU37" i="5"/>
  <c r="AT38" i="5" s="1"/>
  <c r="AN46" i="5"/>
  <c r="AU86" i="5"/>
  <c r="AT87" i="5" s="1"/>
  <c r="H88" i="5"/>
  <c r="V88" i="5"/>
  <c r="AJ88" i="5"/>
  <c r="AN88" i="5"/>
  <c r="O88" i="5"/>
  <c r="AC88" i="5"/>
  <c r="H81" i="5"/>
  <c r="V81" i="5"/>
  <c r="AJ81" i="5"/>
  <c r="AN81" i="5"/>
  <c r="O81" i="5"/>
  <c r="AC81" i="5"/>
  <c r="AU72" i="5"/>
  <c r="AT73" i="5" s="1"/>
  <c r="H74" i="5"/>
  <c r="V74" i="5"/>
  <c r="AJ74" i="5"/>
  <c r="AN74" i="5"/>
  <c r="O74" i="5"/>
  <c r="AC74" i="5"/>
  <c r="AU65" i="5"/>
  <c r="AT66" i="5" s="1"/>
  <c r="Q60" i="5"/>
  <c r="AE60" i="5"/>
  <c r="AS60" i="5"/>
  <c r="H67" i="5"/>
  <c r="V67" i="5"/>
  <c r="AJ67" i="5"/>
  <c r="AN67" i="5"/>
  <c r="H60" i="5"/>
  <c r="V60" i="5"/>
  <c r="AJ60" i="5"/>
  <c r="O67" i="5"/>
  <c r="AC67" i="5"/>
  <c r="H53" i="5"/>
  <c r="AN53" i="5"/>
  <c r="O53" i="5"/>
  <c r="AC53" i="5"/>
  <c r="AS46" i="5"/>
  <c r="AQ46" i="5"/>
  <c r="O46" i="5"/>
  <c r="AC46" i="5"/>
  <c r="AS39" i="5"/>
  <c r="AQ39" i="5"/>
  <c r="O39" i="5"/>
  <c r="AC39" i="5"/>
  <c r="J25" i="5"/>
  <c r="O25" i="5"/>
  <c r="AC25" i="5"/>
  <c r="H18" i="5"/>
  <c r="V18" i="5"/>
  <c r="AJ18" i="5"/>
  <c r="O18" i="5"/>
  <c r="AC18" i="5"/>
  <c r="AI53" i="4"/>
  <c r="AL53" i="4" s="1"/>
  <c r="AV55" i="4"/>
  <c r="AG53" i="4"/>
  <c r="AP74" i="4"/>
  <c r="N81" i="4"/>
  <c r="AP53" i="4"/>
  <c r="AS53" i="4" s="1"/>
  <c r="G46" i="4"/>
  <c r="AB53" i="4"/>
  <c r="AC53" i="4" s="1"/>
  <c r="AN53" i="4"/>
  <c r="U53" i="4"/>
  <c r="X53" i="4" s="1"/>
  <c r="AP60" i="4"/>
  <c r="AS60" i="4" s="1"/>
  <c r="G74" i="4"/>
  <c r="L74" i="4"/>
  <c r="AB74" i="4"/>
  <c r="AE74" i="4" s="1"/>
  <c r="AI74" i="4"/>
  <c r="AN74" i="4"/>
  <c r="AV83" i="4"/>
  <c r="G67" i="4"/>
  <c r="J67" i="4" s="1"/>
  <c r="N67" i="4"/>
  <c r="U67" i="4"/>
  <c r="V67" i="4" s="1"/>
  <c r="U74" i="4"/>
  <c r="E46" i="4"/>
  <c r="AG60" i="4"/>
  <c r="AU65" i="4"/>
  <c r="AT66" i="4" s="1"/>
  <c r="N88" i="4"/>
  <c r="O88" i="4" s="1"/>
  <c r="L53" i="4"/>
  <c r="AP81" i="4"/>
  <c r="AQ81" i="4" s="1"/>
  <c r="AG81" i="4"/>
  <c r="AB46" i="4"/>
  <c r="AI46" i="4"/>
  <c r="AJ46" i="4" s="1"/>
  <c r="AP46" i="4"/>
  <c r="N74" i="4"/>
  <c r="Q74" i="4" s="1"/>
  <c r="U81" i="4"/>
  <c r="X81" i="4" s="1"/>
  <c r="U46" i="4"/>
  <c r="X46" i="4" s="1"/>
  <c r="N60" i="4"/>
  <c r="Q60" i="4" s="1"/>
  <c r="AB67" i="4"/>
  <c r="AE67" i="4" s="1"/>
  <c r="AG67" i="4"/>
  <c r="AP67" i="4"/>
  <c r="AQ67" i="4" s="1"/>
  <c r="S88" i="4"/>
  <c r="AV41" i="4"/>
  <c r="AU44" i="4" s="1"/>
  <c r="AT45" i="4" s="1"/>
  <c r="Q88" i="4"/>
  <c r="AU86" i="4"/>
  <c r="AT87" i="4" s="1"/>
  <c r="X88" i="4"/>
  <c r="V88" i="4"/>
  <c r="J88" i="4"/>
  <c r="H88" i="4"/>
  <c r="AE88" i="4"/>
  <c r="AC88" i="4"/>
  <c r="AL88" i="4"/>
  <c r="AJ88" i="4"/>
  <c r="AS88" i="4"/>
  <c r="AQ88" i="4"/>
  <c r="Z88" i="4"/>
  <c r="AN88" i="4"/>
  <c r="Q81" i="4"/>
  <c r="O81" i="4"/>
  <c r="AU79" i="4"/>
  <c r="AT80" i="4" s="1"/>
  <c r="J81" i="4"/>
  <c r="H81" i="4"/>
  <c r="AE81" i="4"/>
  <c r="AC81" i="4"/>
  <c r="AL81" i="4"/>
  <c r="AJ81" i="4"/>
  <c r="AS81" i="4"/>
  <c r="Z81" i="4"/>
  <c r="AN81" i="4"/>
  <c r="AL74" i="4"/>
  <c r="AJ74" i="4"/>
  <c r="X74" i="4"/>
  <c r="V74" i="4"/>
  <c r="J74" i="4"/>
  <c r="H74" i="4"/>
  <c r="AC74" i="4"/>
  <c r="AS74" i="4"/>
  <c r="AQ74" i="4"/>
  <c r="Z74" i="4"/>
  <c r="AU72" i="4"/>
  <c r="AT73" i="4" s="1"/>
  <c r="AC67" i="4"/>
  <c r="X67" i="4"/>
  <c r="Q67" i="4"/>
  <c r="O67" i="4"/>
  <c r="AI67" i="4"/>
  <c r="Z67" i="4"/>
  <c r="AN67" i="4"/>
  <c r="J60" i="4"/>
  <c r="H60" i="4"/>
  <c r="AL60" i="4"/>
  <c r="AJ60" i="4"/>
  <c r="AE60" i="4"/>
  <c r="AC60" i="4"/>
  <c r="V60" i="4"/>
  <c r="L60" i="4"/>
  <c r="Z60" i="4"/>
  <c r="AN60" i="4"/>
  <c r="AU58" i="4"/>
  <c r="AT59" i="4" s="1"/>
  <c r="Q53" i="4"/>
  <c r="O53" i="4"/>
  <c r="J53" i="4"/>
  <c r="H53" i="4"/>
  <c r="AU51" i="4"/>
  <c r="AT52" i="4" s="1"/>
  <c r="AE53" i="4"/>
  <c r="AJ53" i="4"/>
  <c r="Z53" i="4"/>
  <c r="J46" i="4"/>
  <c r="H46" i="4"/>
  <c r="AE46" i="4"/>
  <c r="AC46" i="4"/>
  <c r="AS46" i="4"/>
  <c r="AQ46" i="4"/>
  <c r="AG46" i="4"/>
  <c r="Z46" i="4"/>
  <c r="AN46" i="4"/>
  <c r="O46" i="4"/>
  <c r="AU86" i="3"/>
  <c r="AT87" i="3" s="1"/>
  <c r="V88" i="3"/>
  <c r="AJ88" i="3"/>
  <c r="H88" i="3"/>
  <c r="O88" i="3"/>
  <c r="AC88" i="3"/>
  <c r="AQ88" i="3"/>
  <c r="AU79" i="3"/>
  <c r="AT80" i="3" s="1"/>
  <c r="H81" i="3"/>
  <c r="V81" i="3"/>
  <c r="AJ81" i="3"/>
  <c r="O81" i="3"/>
  <c r="AC81" i="3"/>
  <c r="AQ81" i="3"/>
  <c r="H74" i="3"/>
  <c r="V74" i="3"/>
  <c r="AJ74" i="3"/>
  <c r="O74" i="3"/>
  <c r="AC74" i="3"/>
  <c r="AQ74" i="3"/>
  <c r="H67" i="3"/>
  <c r="V67" i="3"/>
  <c r="AJ67" i="3"/>
  <c r="O67" i="3"/>
  <c r="AC67" i="3"/>
  <c r="AQ67" i="3"/>
  <c r="AU58" i="3"/>
  <c r="AT59" i="3" s="1"/>
  <c r="H60" i="3"/>
  <c r="V60" i="3"/>
  <c r="AJ60" i="3"/>
  <c r="O60" i="3"/>
  <c r="AC60" i="3"/>
  <c r="AQ60" i="3"/>
  <c r="H53" i="3"/>
  <c r="V53" i="3"/>
  <c r="AJ53" i="3"/>
  <c r="O53" i="3"/>
  <c r="AC53" i="3"/>
  <c r="AQ53" i="3"/>
  <c r="AU44" i="3"/>
  <c r="AT45" i="3" s="1"/>
  <c r="H46" i="3"/>
  <c r="V46" i="3"/>
  <c r="AJ46" i="3"/>
  <c r="O46" i="3"/>
  <c r="AC46" i="3"/>
  <c r="AQ46" i="3"/>
  <c r="AU86" i="1"/>
  <c r="AT87" i="1" s="1"/>
  <c r="H88" i="1"/>
  <c r="V88" i="1"/>
  <c r="AJ88" i="1"/>
  <c r="O88" i="1"/>
  <c r="AC88" i="1"/>
  <c r="AQ88" i="1"/>
  <c r="H81" i="1"/>
  <c r="V81" i="1"/>
  <c r="O81" i="1"/>
  <c r="AU72" i="1"/>
  <c r="AT73" i="1" s="1"/>
  <c r="H74" i="1"/>
  <c r="V74" i="1"/>
  <c r="AJ74" i="1"/>
  <c r="O74" i="1"/>
  <c r="AC74" i="1"/>
  <c r="AQ74" i="1"/>
  <c r="H67" i="1"/>
  <c r="O67" i="1"/>
  <c r="AC67" i="1"/>
  <c r="AQ67" i="1"/>
  <c r="J25" i="1"/>
  <c r="H39" i="1"/>
  <c r="V39" i="1"/>
  <c r="AJ39" i="1"/>
  <c r="O39" i="1"/>
  <c r="AQ39" i="1"/>
  <c r="AC39" i="1"/>
  <c r="H32" i="1"/>
  <c r="V25" i="1"/>
  <c r="AJ25" i="1"/>
  <c r="O25" i="1"/>
  <c r="AC25" i="1"/>
  <c r="AQ25" i="1"/>
  <c r="H18" i="1"/>
  <c r="V18" i="1"/>
  <c r="AJ18" i="1"/>
  <c r="O18" i="1"/>
  <c r="AV20" i="5"/>
  <c r="AU23" i="5" s="1"/>
  <c r="AL11" i="5"/>
  <c r="AE11" i="5"/>
  <c r="V11" i="5"/>
  <c r="H11" i="5"/>
  <c r="B5" i="5"/>
  <c r="B12" i="5" s="1"/>
  <c r="B19" i="5" s="1"/>
  <c r="B26" i="5" s="1"/>
  <c r="B33" i="5" s="1"/>
  <c r="B40" i="5" s="1"/>
  <c r="B47" i="5" s="1"/>
  <c r="B54" i="5" s="1"/>
  <c r="B61" i="5" s="1"/>
  <c r="B68" i="5" s="1"/>
  <c r="B75" i="5" s="1"/>
  <c r="B82" i="5" s="1"/>
  <c r="B5" i="4"/>
  <c r="B12" i="4" s="1"/>
  <c r="B19" i="4" s="1"/>
  <c r="B26" i="4" s="1"/>
  <c r="B33" i="4" s="1"/>
  <c r="B40" i="4" s="1"/>
  <c r="B47" i="4" s="1"/>
  <c r="B54" i="4" s="1"/>
  <c r="B61" i="4" s="1"/>
  <c r="B68" i="4" s="1"/>
  <c r="B75" i="4" s="1"/>
  <c r="B82" i="4" s="1"/>
  <c r="AU36" i="4"/>
  <c r="AS36" i="4"/>
  <c r="AR36" i="4"/>
  <c r="AQ36" i="4"/>
  <c r="AP36" i="4"/>
  <c r="AO36" i="4"/>
  <c r="AN36" i="4"/>
  <c r="AM36" i="4"/>
  <c r="AU35" i="4"/>
  <c r="AS35" i="4"/>
  <c r="AR35" i="4"/>
  <c r="AQ35" i="4"/>
  <c r="AP35" i="4"/>
  <c r="AO35" i="4"/>
  <c r="AN35" i="4"/>
  <c r="AM35" i="4"/>
  <c r="AP39" i="3"/>
  <c r="AS39" i="3" s="1"/>
  <c r="AN39" i="3"/>
  <c r="AS35" i="3"/>
  <c r="AR35" i="3"/>
  <c r="AQ35" i="3"/>
  <c r="AP35" i="3"/>
  <c r="AO35" i="3"/>
  <c r="AN35" i="3"/>
  <c r="AM35" i="3"/>
  <c r="H67" i="4" l="1"/>
  <c r="V46" i="4"/>
  <c r="AL46" i="4"/>
  <c r="O60" i="4"/>
  <c r="AQ67" i="5"/>
  <c r="AQ74" i="5"/>
  <c r="AQ81" i="5"/>
  <c r="V53" i="4"/>
  <c r="AQ53" i="5"/>
  <c r="AQ88" i="5"/>
  <c r="AQ53" i="4"/>
  <c r="AQ60" i="4"/>
  <c r="AS67" i="4"/>
  <c r="AV34" i="4"/>
  <c r="V81" i="4"/>
  <c r="O74" i="4"/>
  <c r="AL67" i="4"/>
  <c r="AJ67" i="4"/>
  <c r="AU37" i="4"/>
  <c r="AI39" i="3"/>
  <c r="AG39" i="3"/>
  <c r="N39" i="3"/>
  <c r="L39" i="3"/>
  <c r="AB39" i="3"/>
  <c r="Z39" i="3"/>
  <c r="U39" i="3"/>
  <c r="S39" i="3"/>
  <c r="AU36" i="3"/>
  <c r="G39" i="3"/>
  <c r="AU35" i="3"/>
  <c r="AQ39" i="3"/>
  <c r="G11" i="1"/>
  <c r="J11" i="1" s="1"/>
  <c r="E11" i="1"/>
  <c r="AI11" i="1"/>
  <c r="AJ11" i="1" s="1"/>
  <c r="AG11" i="1"/>
  <c r="AB11" i="1"/>
  <c r="AE11" i="1" s="1"/>
  <c r="Z11" i="1"/>
  <c r="U11" i="1"/>
  <c r="X11" i="1" s="1"/>
  <c r="S11" i="1"/>
  <c r="L11" i="1"/>
  <c r="N11" i="1"/>
  <c r="O11" i="1" s="1"/>
  <c r="AP11" i="1"/>
  <c r="AS11" i="1" s="1"/>
  <c r="AN11" i="1"/>
  <c r="X39" i="3" l="1"/>
  <c r="V39" i="3"/>
  <c r="AE39" i="3"/>
  <c r="AC39" i="3"/>
  <c r="AV34" i="3"/>
  <c r="AU37" i="3" s="1"/>
  <c r="AT38" i="3" s="1"/>
  <c r="Q39" i="3"/>
  <c r="O39" i="3"/>
  <c r="J39" i="3"/>
  <c r="H39" i="3"/>
  <c r="AL39" i="3"/>
  <c r="AJ39" i="3"/>
  <c r="H11" i="1"/>
  <c r="AL11" i="1"/>
  <c r="AC11" i="1"/>
  <c r="V11" i="1"/>
  <c r="Q11" i="1"/>
  <c r="AQ11" i="1"/>
  <c r="AU28" i="5" l="1"/>
  <c r="AP39" i="4"/>
  <c r="AS39" i="4" s="1"/>
  <c r="AN39" i="4"/>
  <c r="AI39" i="4"/>
  <c r="AL39" i="4" s="1"/>
  <c r="AG39" i="4"/>
  <c r="AB39" i="4"/>
  <c r="AE39" i="4" s="1"/>
  <c r="Z39" i="4"/>
  <c r="U39" i="4"/>
  <c r="X39" i="4" s="1"/>
  <c r="S39" i="4"/>
  <c r="N39" i="4"/>
  <c r="Q39" i="4" s="1"/>
  <c r="L39" i="4"/>
  <c r="G39" i="4"/>
  <c r="J39" i="4" s="1"/>
  <c r="E39" i="4"/>
  <c r="AP60" i="1"/>
  <c r="AS60" i="1" s="1"/>
  <c r="AN60" i="1"/>
  <c r="AI60" i="1"/>
  <c r="AL60" i="1" s="1"/>
  <c r="AG60" i="1"/>
  <c r="AB60" i="1"/>
  <c r="AE60" i="1" s="1"/>
  <c r="Z60" i="1"/>
  <c r="U60" i="1"/>
  <c r="X60" i="1" s="1"/>
  <c r="S60" i="1"/>
  <c r="N60" i="1"/>
  <c r="Q60" i="1" s="1"/>
  <c r="L60" i="1"/>
  <c r="G60" i="1"/>
  <c r="J60" i="1" s="1"/>
  <c r="E60" i="1"/>
  <c r="AP53" i="1"/>
  <c r="AS53" i="1" s="1"/>
  <c r="AN53" i="1"/>
  <c r="AI53" i="1"/>
  <c r="AL53" i="1" s="1"/>
  <c r="AG53" i="1"/>
  <c r="AB53" i="1"/>
  <c r="AE53" i="1" s="1"/>
  <c r="Z53" i="1"/>
  <c r="U53" i="1"/>
  <c r="X53" i="1" s="1"/>
  <c r="S53" i="1"/>
  <c r="N53" i="1"/>
  <c r="Q53" i="1" s="1"/>
  <c r="L53" i="1"/>
  <c r="G53" i="1"/>
  <c r="J53" i="1" s="1"/>
  <c r="E53" i="1"/>
  <c r="AP46" i="1"/>
  <c r="AS46" i="1" s="1"/>
  <c r="AN46" i="1"/>
  <c r="AI46" i="1"/>
  <c r="AL46" i="1" s="1"/>
  <c r="AG46" i="1"/>
  <c r="AB46" i="1"/>
  <c r="AE46" i="1" s="1"/>
  <c r="Z46" i="1"/>
  <c r="U46" i="1"/>
  <c r="X46" i="1" s="1"/>
  <c r="S46" i="1"/>
  <c r="N46" i="1"/>
  <c r="Q46" i="1" s="1"/>
  <c r="L46" i="1"/>
  <c r="G46" i="1"/>
  <c r="J46" i="1" s="1"/>
  <c r="E46" i="1"/>
  <c r="AP32" i="3"/>
  <c r="AS32" i="3" s="1"/>
  <c r="AN32" i="3"/>
  <c r="AP25" i="3"/>
  <c r="AS25" i="3" s="1"/>
  <c r="AN25" i="3"/>
  <c r="AP18" i="3"/>
  <c r="AS18" i="3" s="1"/>
  <c r="AN18" i="3"/>
  <c r="AJ46" i="1" l="1"/>
  <c r="AT38" i="4"/>
  <c r="H39" i="4"/>
  <c r="V39" i="4"/>
  <c r="AJ39" i="4"/>
  <c r="O39" i="4"/>
  <c r="AC39" i="4"/>
  <c r="AQ39" i="4"/>
  <c r="H60" i="1"/>
  <c r="V60" i="1"/>
  <c r="AJ60" i="1"/>
  <c r="O60" i="1"/>
  <c r="AC60" i="1"/>
  <c r="AQ60" i="1"/>
  <c r="H53" i="1"/>
  <c r="V53" i="1"/>
  <c r="AJ53" i="1"/>
  <c r="O53" i="1"/>
  <c r="AC53" i="1"/>
  <c r="AQ53" i="1"/>
  <c r="O46" i="1"/>
  <c r="AC46" i="1"/>
  <c r="AQ46" i="1"/>
  <c r="H46" i="1"/>
  <c r="V46" i="1"/>
  <c r="AQ32" i="3"/>
  <c r="AQ25" i="3"/>
  <c r="AQ18" i="3"/>
  <c r="D7" i="3"/>
  <c r="E7" i="3"/>
  <c r="F7" i="3"/>
  <c r="G7" i="3"/>
  <c r="H7" i="3"/>
  <c r="I7" i="3"/>
  <c r="J7" i="3"/>
  <c r="K7" i="3"/>
  <c r="L7" i="3"/>
  <c r="L8" i="4" s="1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U8" i="3" l="1"/>
  <c r="AU7" i="3"/>
  <c r="AU29" i="5"/>
  <c r="AV27" i="5" s="1"/>
  <c r="AU14" i="5"/>
  <c r="AU15" i="5"/>
  <c r="AU8" i="5"/>
  <c r="AU7" i="5"/>
  <c r="B5" i="3"/>
  <c r="AS30" i="5"/>
  <c r="AR30" i="5"/>
  <c r="AQ30" i="5"/>
  <c r="AP30" i="5"/>
  <c r="AO30" i="5"/>
  <c r="AN30" i="5"/>
  <c r="AM30" i="5"/>
  <c r="AS23" i="5"/>
  <c r="AR23" i="5"/>
  <c r="AQ23" i="5"/>
  <c r="AP23" i="5"/>
  <c r="AO23" i="5"/>
  <c r="AN23" i="5"/>
  <c r="AM23" i="5"/>
  <c r="W23" i="5"/>
  <c r="R23" i="5"/>
  <c r="AS16" i="5"/>
  <c r="AR16" i="5"/>
  <c r="AQ16" i="5"/>
  <c r="AP16" i="5"/>
  <c r="AO16" i="5"/>
  <c r="AN16" i="5"/>
  <c r="AM16" i="5"/>
  <c r="AS9" i="5"/>
  <c r="AR9" i="5"/>
  <c r="AQ9" i="5"/>
  <c r="AP9" i="5"/>
  <c r="AO9" i="5"/>
  <c r="AN9" i="5"/>
  <c r="AM9" i="5"/>
  <c r="L9" i="5"/>
  <c r="J9" i="5"/>
  <c r="I9" i="5"/>
  <c r="H9" i="5"/>
  <c r="G9" i="5"/>
  <c r="F9" i="5"/>
  <c r="E9" i="5"/>
  <c r="D9" i="5"/>
  <c r="AS29" i="5"/>
  <c r="AR29" i="5"/>
  <c r="AQ29" i="5"/>
  <c r="AP29" i="5"/>
  <c r="AO29" i="5"/>
  <c r="AN29" i="5"/>
  <c r="AM29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S22" i="5"/>
  <c r="AR22" i="5"/>
  <c r="AQ22" i="5"/>
  <c r="AP22" i="5"/>
  <c r="AO22" i="5"/>
  <c r="AN22" i="5"/>
  <c r="AM22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S15" i="5"/>
  <c r="AR15" i="5"/>
  <c r="AQ15" i="5"/>
  <c r="AP15" i="5"/>
  <c r="AO15" i="5"/>
  <c r="AN15" i="5"/>
  <c r="AM15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A12" i="5"/>
  <c r="A19" i="5" s="1"/>
  <c r="A26" i="5" s="1"/>
  <c r="A33" i="5" s="1"/>
  <c r="A40" i="5" s="1"/>
  <c r="A47" i="5" s="1"/>
  <c r="A54" i="5" s="1"/>
  <c r="A61" i="5" s="1"/>
  <c r="A68" i="5" s="1"/>
  <c r="A75" i="5" s="1"/>
  <c r="A82" i="5" s="1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S29" i="4"/>
  <c r="AR29" i="4"/>
  <c r="AQ29" i="4"/>
  <c r="AP29" i="4"/>
  <c r="AO29" i="4"/>
  <c r="AN29" i="4"/>
  <c r="AM29" i="4"/>
  <c r="AD30" i="5"/>
  <c r="AS22" i="4"/>
  <c r="AR22" i="4"/>
  <c r="AQ22" i="4"/>
  <c r="AP22" i="4"/>
  <c r="AO22" i="4"/>
  <c r="AN22" i="4"/>
  <c r="AM22" i="4"/>
  <c r="AS15" i="4"/>
  <c r="AR15" i="4"/>
  <c r="AQ15" i="4"/>
  <c r="AP15" i="4"/>
  <c r="AO15" i="4"/>
  <c r="AN15" i="4"/>
  <c r="AM15" i="4"/>
  <c r="AS8" i="4"/>
  <c r="AR8" i="4"/>
  <c r="AQ8" i="4"/>
  <c r="AP8" i="4"/>
  <c r="AO8" i="4"/>
  <c r="AN8" i="4"/>
  <c r="AM8" i="4"/>
  <c r="AL8" i="4"/>
  <c r="AL9" i="5" s="1"/>
  <c r="AK8" i="4"/>
  <c r="AK9" i="5" s="1"/>
  <c r="AJ8" i="4"/>
  <c r="AJ9" i="5" s="1"/>
  <c r="AI8" i="4"/>
  <c r="AI9" i="5" s="1"/>
  <c r="AH8" i="4"/>
  <c r="AH9" i="5" s="1"/>
  <c r="AG8" i="4"/>
  <c r="AG9" i="5" s="1"/>
  <c r="AF8" i="4"/>
  <c r="AE8" i="4"/>
  <c r="AE9" i="5" s="1"/>
  <c r="AD8" i="4"/>
  <c r="AD9" i="5" s="1"/>
  <c r="AC8" i="4"/>
  <c r="AC9" i="5" s="1"/>
  <c r="AB8" i="4"/>
  <c r="AB9" i="5" s="1"/>
  <c r="AA8" i="4"/>
  <c r="AA9" i="5" s="1"/>
  <c r="Z8" i="4"/>
  <c r="Z9" i="5" s="1"/>
  <c r="Y8" i="4"/>
  <c r="X8" i="4"/>
  <c r="X9" i="5" s="1"/>
  <c r="W8" i="4"/>
  <c r="W9" i="5" s="1"/>
  <c r="V8" i="4"/>
  <c r="V9" i="5" s="1"/>
  <c r="U8" i="4"/>
  <c r="U9" i="5" s="1"/>
  <c r="T8" i="4"/>
  <c r="T9" i="5" s="1"/>
  <c r="S8" i="4"/>
  <c r="S9" i="5" s="1"/>
  <c r="R8" i="4"/>
  <c r="Q8" i="4"/>
  <c r="Q9" i="5" s="1"/>
  <c r="P8" i="4"/>
  <c r="P9" i="5" s="1"/>
  <c r="O8" i="4"/>
  <c r="N8" i="4"/>
  <c r="N9" i="5" s="1"/>
  <c r="M8" i="4"/>
  <c r="M9" i="5" s="1"/>
  <c r="K8" i="4"/>
  <c r="J8" i="4"/>
  <c r="I8" i="4"/>
  <c r="H8" i="4"/>
  <c r="G8" i="4"/>
  <c r="F8" i="4"/>
  <c r="E8" i="4"/>
  <c r="D8" i="4"/>
  <c r="AS28" i="4"/>
  <c r="AR28" i="4"/>
  <c r="AQ28" i="4"/>
  <c r="AP28" i="4"/>
  <c r="AO28" i="4"/>
  <c r="AN28" i="4"/>
  <c r="AM28" i="4"/>
  <c r="AS21" i="4"/>
  <c r="AR21" i="4"/>
  <c r="AQ21" i="4"/>
  <c r="AP21" i="4"/>
  <c r="AO21" i="4"/>
  <c r="AN21" i="4"/>
  <c r="AM21" i="4"/>
  <c r="AS14" i="4"/>
  <c r="AR14" i="4"/>
  <c r="AQ14" i="4"/>
  <c r="AP14" i="4"/>
  <c r="AO14" i="4"/>
  <c r="AN14" i="4"/>
  <c r="AM14" i="4"/>
  <c r="A12" i="4"/>
  <c r="A19" i="4" s="1"/>
  <c r="A26" i="4" s="1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N11" i="3"/>
  <c r="AP11" i="3"/>
  <c r="AS11" i="3" s="1"/>
  <c r="AI11" i="3"/>
  <c r="AG11" i="3"/>
  <c r="AB11" i="3"/>
  <c r="Z11" i="3"/>
  <c r="U11" i="3"/>
  <c r="S11" i="3"/>
  <c r="N11" i="3"/>
  <c r="O11" i="3" s="1"/>
  <c r="L11" i="3"/>
  <c r="G11" i="3"/>
  <c r="E11" i="3"/>
  <c r="AS28" i="3"/>
  <c r="AR28" i="3"/>
  <c r="AQ28" i="3"/>
  <c r="AP28" i="3"/>
  <c r="AO28" i="3"/>
  <c r="AN28" i="3"/>
  <c r="AM28" i="3"/>
  <c r="AL29" i="5"/>
  <c r="AK30" i="5"/>
  <c r="AJ30" i="5"/>
  <c r="AI30" i="5"/>
  <c r="AH30" i="5"/>
  <c r="AG29" i="5"/>
  <c r="AE29" i="5"/>
  <c r="AD29" i="5"/>
  <c r="AC30" i="5"/>
  <c r="AB29" i="5"/>
  <c r="AA30" i="5"/>
  <c r="Z30" i="5"/>
  <c r="X29" i="5"/>
  <c r="W30" i="5"/>
  <c r="V29" i="5"/>
  <c r="U30" i="5"/>
  <c r="T30" i="5"/>
  <c r="S30" i="5"/>
  <c r="Q29" i="5"/>
  <c r="P29" i="5"/>
  <c r="O29" i="5"/>
  <c r="N29" i="5"/>
  <c r="M30" i="5"/>
  <c r="L29" i="5"/>
  <c r="J30" i="5"/>
  <c r="I29" i="5"/>
  <c r="H29" i="5"/>
  <c r="G29" i="5"/>
  <c r="F29" i="5"/>
  <c r="E30" i="5"/>
  <c r="AS21" i="3"/>
  <c r="AR21" i="3"/>
  <c r="AQ21" i="3"/>
  <c r="AP21" i="3"/>
  <c r="AO21" i="3"/>
  <c r="AN21" i="3"/>
  <c r="AM21" i="3"/>
  <c r="AL22" i="5"/>
  <c r="AK22" i="5"/>
  <c r="AJ22" i="5"/>
  <c r="AI22" i="5"/>
  <c r="AH23" i="5"/>
  <c r="AG22" i="5"/>
  <c r="AE23" i="5"/>
  <c r="AD22" i="5"/>
  <c r="AC22" i="5"/>
  <c r="AB22" i="5"/>
  <c r="AA22" i="5"/>
  <c r="X22" i="5"/>
  <c r="V22" i="5"/>
  <c r="U22" i="5"/>
  <c r="T22" i="5"/>
  <c r="S22" i="5"/>
  <c r="Q23" i="5"/>
  <c r="P22" i="5"/>
  <c r="O23" i="5"/>
  <c r="N22" i="5"/>
  <c r="M22" i="5"/>
  <c r="L22" i="5"/>
  <c r="J22" i="5"/>
  <c r="I23" i="5"/>
  <c r="H22" i="5"/>
  <c r="G23" i="5"/>
  <c r="F22" i="5"/>
  <c r="E22" i="5"/>
  <c r="AS14" i="3"/>
  <c r="AR14" i="3"/>
  <c r="AQ14" i="3"/>
  <c r="AP14" i="3"/>
  <c r="AO14" i="3"/>
  <c r="AN14" i="3"/>
  <c r="AM14" i="3"/>
  <c r="AL15" i="5"/>
  <c r="AK15" i="5"/>
  <c r="AJ15" i="5"/>
  <c r="AI15" i="5"/>
  <c r="AH15" i="5"/>
  <c r="AG15" i="5"/>
  <c r="AE15" i="5"/>
  <c r="AD16" i="5"/>
  <c r="AC15" i="5"/>
  <c r="AB15" i="5"/>
  <c r="AA15" i="5"/>
  <c r="Z15" i="5"/>
  <c r="X15" i="5"/>
  <c r="W15" i="5"/>
  <c r="V15" i="5"/>
  <c r="U15" i="5"/>
  <c r="T15" i="5"/>
  <c r="S16" i="5"/>
  <c r="Q15" i="5"/>
  <c r="P15" i="5"/>
  <c r="O15" i="5"/>
  <c r="N16" i="5"/>
  <c r="M15" i="5"/>
  <c r="K15" i="5"/>
  <c r="J15" i="5"/>
  <c r="I15" i="5"/>
  <c r="H15" i="5"/>
  <c r="G15" i="5"/>
  <c r="F15" i="5"/>
  <c r="E15" i="5"/>
  <c r="AS7" i="3"/>
  <c r="AR7" i="3"/>
  <c r="AQ7" i="3"/>
  <c r="AP7" i="3"/>
  <c r="AO7" i="3"/>
  <c r="AN7" i="3"/>
  <c r="AM7" i="3"/>
  <c r="B12" i="3"/>
  <c r="B19" i="3" s="1"/>
  <c r="B26" i="3" s="1"/>
  <c r="B33" i="3" s="1"/>
  <c r="A12" i="3"/>
  <c r="A19" i="3" s="1"/>
  <c r="A26" i="3" s="1"/>
  <c r="AP25" i="5" l="1"/>
  <c r="AN25" i="5"/>
  <c r="AN18" i="5"/>
  <c r="AP18" i="5"/>
  <c r="AP32" i="5"/>
  <c r="AN32" i="5"/>
  <c r="AV6" i="5"/>
  <c r="A33" i="4"/>
  <c r="A40" i="4" s="1"/>
  <c r="A47" i="4" s="1"/>
  <c r="A54" i="4" s="1"/>
  <c r="A61" i="4" s="1"/>
  <c r="A68" i="4" s="1"/>
  <c r="A75" i="4" s="1"/>
  <c r="A82" i="4" s="1"/>
  <c r="A33" i="3"/>
  <c r="AF23" i="5"/>
  <c r="Y15" i="5"/>
  <c r="AB18" i="3"/>
  <c r="Z18" i="3"/>
  <c r="AC11" i="3"/>
  <c r="AE11" i="3"/>
  <c r="Z25" i="3"/>
  <c r="H11" i="3"/>
  <c r="J11" i="3"/>
  <c r="K22" i="5"/>
  <c r="N25" i="3"/>
  <c r="L25" i="3"/>
  <c r="AB32" i="3"/>
  <c r="Z32" i="3"/>
  <c r="AP11" i="4"/>
  <c r="AN11" i="4"/>
  <c r="H16" i="5"/>
  <c r="X16" i="5"/>
  <c r="AP18" i="4"/>
  <c r="AN18" i="4"/>
  <c r="H23" i="5"/>
  <c r="AD23" i="5"/>
  <c r="L30" i="5"/>
  <c r="AG30" i="5"/>
  <c r="I22" i="5"/>
  <c r="AJ29" i="5"/>
  <c r="AF15" i="5"/>
  <c r="AI18" i="3"/>
  <c r="AG18" i="3"/>
  <c r="E32" i="3"/>
  <c r="G32" i="3"/>
  <c r="E25" i="3"/>
  <c r="G25" i="3"/>
  <c r="U32" i="3"/>
  <c r="S32" i="3"/>
  <c r="AF9" i="5"/>
  <c r="AG11" i="4"/>
  <c r="AI11" i="4"/>
  <c r="J16" i="5"/>
  <c r="Z16" i="5"/>
  <c r="N30" i="5"/>
  <c r="Q22" i="5"/>
  <c r="M29" i="5"/>
  <c r="AK29" i="5"/>
  <c r="N32" i="3"/>
  <c r="L32" i="3"/>
  <c r="X11" i="3"/>
  <c r="V11" i="3"/>
  <c r="Y9" i="5"/>
  <c r="AB11" i="4"/>
  <c r="Z11" i="4"/>
  <c r="K16" i="5"/>
  <c r="AA16" i="5"/>
  <c r="AG23" i="5"/>
  <c r="O30" i="5"/>
  <c r="AL30" i="5"/>
  <c r="Y22" i="5"/>
  <c r="U11" i="4"/>
  <c r="S11" i="4"/>
  <c r="M16" i="5"/>
  <c r="AC16" i="5"/>
  <c r="N23" i="5"/>
  <c r="AI23" i="5"/>
  <c r="Q30" i="5"/>
  <c r="AP32" i="4"/>
  <c r="AN32" i="4"/>
  <c r="T29" i="5"/>
  <c r="P16" i="5"/>
  <c r="P23" i="5"/>
  <c r="AL23" i="5"/>
  <c r="S15" i="5"/>
  <c r="U29" i="5"/>
  <c r="AV13" i="5"/>
  <c r="AU16" i="5" s="1"/>
  <c r="AT17" i="5" s="1"/>
  <c r="U18" i="3"/>
  <c r="S18" i="3"/>
  <c r="AI25" i="3"/>
  <c r="AG25" i="3"/>
  <c r="L11" i="4"/>
  <c r="N11" i="4"/>
  <c r="AH16" i="5"/>
  <c r="AP25" i="4"/>
  <c r="AN25" i="4"/>
  <c r="F30" i="5"/>
  <c r="AB30" i="5"/>
  <c r="D29" i="5"/>
  <c r="AL11" i="3"/>
  <c r="AJ11" i="3"/>
  <c r="G11" i="4"/>
  <c r="E11" i="4"/>
  <c r="AI16" i="5"/>
  <c r="G30" i="5"/>
  <c r="E29" i="5"/>
  <c r="AC29" i="5"/>
  <c r="G18" i="3"/>
  <c r="E18" i="3"/>
  <c r="U25" i="3"/>
  <c r="AF29" i="5"/>
  <c r="AI32" i="3"/>
  <c r="AG32" i="3"/>
  <c r="E16" i="5"/>
  <c r="U16" i="5"/>
  <c r="AK16" i="5"/>
  <c r="F23" i="5"/>
  <c r="AA23" i="5"/>
  <c r="I30" i="5"/>
  <c r="AE30" i="5"/>
  <c r="AP11" i="5"/>
  <c r="AN11" i="5"/>
  <c r="N18" i="3"/>
  <c r="L18" i="3"/>
  <c r="AV6" i="3"/>
  <c r="AU9" i="3" s="1"/>
  <c r="AT10" i="3" s="1"/>
  <c r="Q11" i="3"/>
  <c r="AU29" i="3"/>
  <c r="W29" i="5"/>
  <c r="V30" i="5"/>
  <c r="X23" i="5"/>
  <c r="V23" i="5"/>
  <c r="S23" i="5"/>
  <c r="N15" i="5"/>
  <c r="AD15" i="5"/>
  <c r="AH22" i="5"/>
  <c r="T16" i="5"/>
  <c r="AB16" i="5"/>
  <c r="AJ16" i="5"/>
  <c r="J23" i="5"/>
  <c r="Z23" i="5"/>
  <c r="H30" i="5"/>
  <c r="P30" i="5"/>
  <c r="X30" i="5"/>
  <c r="R15" i="5"/>
  <c r="Y29" i="5"/>
  <c r="AU14" i="3"/>
  <c r="G22" i="5"/>
  <c r="O22" i="5"/>
  <c r="W22" i="5"/>
  <c r="AE22" i="5"/>
  <c r="J29" i="5"/>
  <c r="R29" i="5"/>
  <c r="Z29" i="5"/>
  <c r="AH29" i="5"/>
  <c r="O9" i="5"/>
  <c r="AU15" i="3"/>
  <c r="F16" i="5"/>
  <c r="V16" i="5"/>
  <c r="AL16" i="5"/>
  <c r="L23" i="5"/>
  <c r="T23" i="5"/>
  <c r="AB23" i="5"/>
  <c r="AJ23" i="5"/>
  <c r="D15" i="5"/>
  <c r="L15" i="5"/>
  <c r="AF22" i="5"/>
  <c r="K29" i="5"/>
  <c r="S29" i="5"/>
  <c r="AA29" i="5"/>
  <c r="AI29" i="5"/>
  <c r="AU21" i="3"/>
  <c r="G16" i="5"/>
  <c r="O16" i="5"/>
  <c r="W16" i="5"/>
  <c r="AE16" i="5"/>
  <c r="E23" i="5"/>
  <c r="M23" i="5"/>
  <c r="U23" i="5"/>
  <c r="AC23" i="5"/>
  <c r="AK23" i="5"/>
  <c r="AU22" i="3"/>
  <c r="R22" i="5"/>
  <c r="R9" i="5"/>
  <c r="AU7" i="4"/>
  <c r="AU28" i="3"/>
  <c r="Z22" i="5"/>
  <c r="I16" i="5"/>
  <c r="Q16" i="5"/>
  <c r="AG16" i="5"/>
  <c r="K9" i="5"/>
  <c r="D22" i="5"/>
  <c r="AU9" i="5"/>
  <c r="AT10" i="5" s="1"/>
  <c r="AU30" i="5"/>
  <c r="AT31" i="5" s="1"/>
  <c r="AT24" i="5"/>
  <c r="AQ11" i="3"/>
  <c r="AU22" i="1"/>
  <c r="AU21" i="1"/>
  <c r="AU57" i="1"/>
  <c r="AU56" i="1"/>
  <c r="AU50" i="1"/>
  <c r="AU49" i="1"/>
  <c r="AU43" i="1"/>
  <c r="AU42" i="1"/>
  <c r="AU36" i="1"/>
  <c r="AU35" i="1"/>
  <c r="AU29" i="1"/>
  <c r="AU28" i="1"/>
  <c r="AU15" i="1"/>
  <c r="AU14" i="1"/>
  <c r="AU8" i="1"/>
  <c r="AU7" i="1"/>
  <c r="AS25" i="5" l="1"/>
  <c r="AQ25" i="5"/>
  <c r="AQ32" i="5"/>
  <c r="AS32" i="5"/>
  <c r="AS18" i="5"/>
  <c r="AQ18" i="5"/>
  <c r="AV20" i="1"/>
  <c r="AU23" i="1" s="1"/>
  <c r="AT24" i="1" s="1"/>
  <c r="AV41" i="1"/>
  <c r="AV34" i="1"/>
  <c r="AV6" i="1"/>
  <c r="AU9" i="1" s="1"/>
  <c r="AT10" i="1" s="1"/>
  <c r="N32" i="4"/>
  <c r="L32" i="4"/>
  <c r="AL25" i="3"/>
  <c r="AJ25" i="3"/>
  <c r="AF16" i="5"/>
  <c r="AI18" i="4"/>
  <c r="AG18" i="4"/>
  <c r="Q32" i="3"/>
  <c r="O32" i="3"/>
  <c r="J32" i="3"/>
  <c r="H32" i="3"/>
  <c r="AE32" i="3"/>
  <c r="AC32" i="3"/>
  <c r="AV20" i="3"/>
  <c r="AU23" i="3" s="1"/>
  <c r="AT24" i="3" s="1"/>
  <c r="S32" i="4"/>
  <c r="U32" i="4"/>
  <c r="AI32" i="4"/>
  <c r="AG32" i="4"/>
  <c r="X25" i="3"/>
  <c r="V25" i="3"/>
  <c r="AS25" i="4"/>
  <c r="AQ25" i="4"/>
  <c r="AL11" i="4"/>
  <c r="AJ11" i="4"/>
  <c r="AS18" i="4"/>
  <c r="AQ18" i="4"/>
  <c r="Q25" i="3"/>
  <c r="O25" i="3"/>
  <c r="J11" i="4"/>
  <c r="H11" i="4"/>
  <c r="J18" i="3"/>
  <c r="H18" i="3"/>
  <c r="R16" i="5"/>
  <c r="S18" i="4"/>
  <c r="U18" i="4"/>
  <c r="AE11" i="4"/>
  <c r="AC11" i="4"/>
  <c r="AL18" i="3"/>
  <c r="AE18" i="3"/>
  <c r="AC18" i="3"/>
  <c r="X18" i="3"/>
  <c r="V18" i="3"/>
  <c r="AB18" i="4"/>
  <c r="Z18" i="4"/>
  <c r="AV48" i="1"/>
  <c r="G18" i="4"/>
  <c r="E18" i="4"/>
  <c r="Q11" i="4"/>
  <c r="O11" i="4"/>
  <c r="Y30" i="5"/>
  <c r="AB32" i="4"/>
  <c r="Z32" i="4"/>
  <c r="Q11" i="5"/>
  <c r="O11" i="5"/>
  <c r="D30" i="5"/>
  <c r="G32" i="4"/>
  <c r="E32" i="4"/>
  <c r="X11" i="4"/>
  <c r="V11" i="4"/>
  <c r="X32" i="3"/>
  <c r="V32" i="3"/>
  <c r="AI25" i="4"/>
  <c r="AS11" i="5"/>
  <c r="AQ11" i="5"/>
  <c r="AV27" i="1"/>
  <c r="AU30" i="1" s="1"/>
  <c r="AT31" i="1" s="1"/>
  <c r="AV55" i="1"/>
  <c r="AU58" i="1" s="1"/>
  <c r="AT59" i="1" s="1"/>
  <c r="E25" i="4"/>
  <c r="G25" i="4"/>
  <c r="U25" i="4"/>
  <c r="S25" i="4"/>
  <c r="AL32" i="3"/>
  <c r="AJ32" i="3"/>
  <c r="AU8" i="4"/>
  <c r="AV6" i="4" s="1"/>
  <c r="AU9" i="4" s="1"/>
  <c r="AT10" i="4" s="1"/>
  <c r="AS32" i="4"/>
  <c r="AQ32" i="4"/>
  <c r="J25" i="3"/>
  <c r="H25" i="3"/>
  <c r="AS11" i="4"/>
  <c r="AQ11" i="4"/>
  <c r="AG25" i="4"/>
  <c r="Y23" i="5"/>
  <c r="AB25" i="4"/>
  <c r="Z25" i="4"/>
  <c r="K23" i="5"/>
  <c r="N25" i="4"/>
  <c r="L25" i="4"/>
  <c r="AE25" i="3"/>
  <c r="AC25" i="3"/>
  <c r="AV13" i="1"/>
  <c r="AU16" i="1" s="1"/>
  <c r="AT17" i="1" s="1"/>
  <c r="L16" i="5"/>
  <c r="N18" i="4"/>
  <c r="L18" i="4"/>
  <c r="AV13" i="3"/>
  <c r="AU16" i="3" s="1"/>
  <c r="AT17" i="3" s="1"/>
  <c r="Q18" i="3"/>
  <c r="O18" i="3"/>
  <c r="Y16" i="5"/>
  <c r="K30" i="5"/>
  <c r="R30" i="5"/>
  <c r="AF30" i="5"/>
  <c r="AU28" i="4"/>
  <c r="D16" i="5"/>
  <c r="D23" i="5"/>
  <c r="AU22" i="4"/>
  <c r="AU30" i="3"/>
  <c r="AT31" i="3" s="1"/>
  <c r="AU44" i="1"/>
  <c r="AT45" i="1" s="1"/>
  <c r="AU51" i="1"/>
  <c r="AT52" i="1" s="1"/>
  <c r="AU37" i="1"/>
  <c r="AT38" i="1" s="1"/>
  <c r="AU29" i="4" l="1"/>
  <c r="AU21" i="4"/>
  <c r="AV20" i="4" s="1"/>
  <c r="AU23" i="4" s="1"/>
  <c r="AT24" i="4" s="1"/>
  <c r="AU15" i="4"/>
  <c r="AU14" i="4"/>
  <c r="J18" i="4"/>
  <c r="H18" i="4"/>
  <c r="AL18" i="4"/>
  <c r="AJ18" i="4"/>
  <c r="X25" i="4"/>
  <c r="V25" i="4"/>
  <c r="J25" i="4"/>
  <c r="H25" i="4"/>
  <c r="V18" i="4"/>
  <c r="X18" i="4"/>
  <c r="AE25" i="4"/>
  <c r="AC25" i="4"/>
  <c r="AE32" i="4"/>
  <c r="AC32" i="4"/>
  <c r="AE18" i="4"/>
  <c r="AC18" i="4"/>
  <c r="AL32" i="4"/>
  <c r="AJ32" i="4"/>
  <c r="Q25" i="4"/>
  <c r="O25" i="4"/>
  <c r="AL25" i="4"/>
  <c r="AJ25" i="4"/>
  <c r="J32" i="4"/>
  <c r="H32" i="4"/>
  <c r="Q32" i="4"/>
  <c r="O32" i="4"/>
  <c r="X32" i="4"/>
  <c r="V32" i="4"/>
  <c r="Q18" i="4"/>
  <c r="O18" i="4"/>
  <c r="AV13" i="4" l="1"/>
  <c r="AU16" i="4" s="1"/>
  <c r="AT17" i="4" s="1"/>
  <c r="AV27" i="4"/>
  <c r="AU30" i="4" s="1"/>
  <c r="AT31" i="4" s="1"/>
  <c r="A12" i="1"/>
  <c r="A19" i="1" s="1"/>
  <c r="A26" i="1" s="1"/>
  <c r="A33" i="1" s="1"/>
  <c r="A40" i="1" s="1"/>
  <c r="A47" i="1" s="1"/>
  <c r="A54" i="1" s="1"/>
  <c r="B12" i="1"/>
  <c r="B19" i="1" s="1"/>
  <c r="B26" i="1" s="1"/>
  <c r="B33" i="1" s="1"/>
  <c r="B40" i="1" s="1"/>
  <c r="B47" i="1" s="1"/>
  <c r="B54" i="1" s="1"/>
</calcChain>
</file>

<file path=xl/sharedStrings.xml><?xml version="1.0" encoding="utf-8"?>
<sst xmlns="http://schemas.openxmlformats.org/spreadsheetml/2006/main" count="3276" uniqueCount="28">
  <si>
    <t>月</t>
    <rPh sb="0" eb="1">
      <t>ガツ</t>
    </rPh>
    <phoneticPr fontId="1"/>
  </si>
  <si>
    <t>年</t>
    <rPh sb="0" eb="1">
      <t>ネン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</si>
  <si>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</si>
  <si>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</si>
  <si>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</si>
  <si>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</si>
  <si>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</si>
  <si>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水</t>
    <rPh sb="0" eb="1">
      <t>スイ</t>
    </rPh>
    <phoneticPr fontId="1"/>
  </si>
  <si>
    <t>木</t>
  </si>
  <si>
    <t>金</t>
  </si>
  <si>
    <t>土</t>
  </si>
  <si>
    <t>日</t>
  </si>
  <si>
    <t>開所日</t>
    <rPh sb="0" eb="2">
      <t>カイショ</t>
    </rPh>
    <rPh sb="2" eb="3">
      <t>ビ</t>
    </rPh>
    <phoneticPr fontId="1"/>
  </si>
  <si>
    <t>閉所日</t>
    <rPh sb="0" eb="3">
      <t>ヘイショビ</t>
    </rPh>
    <phoneticPr fontId="1"/>
  </si>
  <si>
    <t>集計(週）</t>
    <rPh sb="0" eb="2">
      <t>シュウケイ</t>
    </rPh>
    <rPh sb="3" eb="4">
      <t>シュウ</t>
    </rPh>
    <phoneticPr fontId="1"/>
  </si>
  <si>
    <t>休日率</t>
    <rPh sb="0" eb="3">
      <t>キュウジツリツ</t>
    </rPh>
    <phoneticPr fontId="1"/>
  </si>
  <si>
    <t>月集計</t>
    <rPh sb="0" eb="1">
      <t>ツキ</t>
    </rPh>
    <rPh sb="1" eb="3">
      <t>シュウケイ</t>
    </rPh>
    <phoneticPr fontId="1"/>
  </si>
  <si>
    <t>開所日</t>
    <rPh sb="0" eb="2">
      <t>カイショ</t>
    </rPh>
    <rPh sb="2" eb="3">
      <t>ビ</t>
    </rPh>
    <phoneticPr fontId="1"/>
  </si>
  <si>
    <t>閉所日</t>
    <rPh sb="0" eb="3">
      <t>ヘイショビ</t>
    </rPh>
    <phoneticPr fontId="1"/>
  </si>
  <si>
    <t>対象日数</t>
    <rPh sb="0" eb="2">
      <t>タイショウ</t>
    </rPh>
    <rPh sb="2" eb="4">
      <t>ニッスウ</t>
    </rPh>
    <phoneticPr fontId="1"/>
  </si>
  <si>
    <t>コピーして活用ください→</t>
    <rPh sb="5" eb="7">
      <t>カツヨウ</t>
    </rPh>
    <phoneticPr fontId="1"/>
  </si>
  <si>
    <t>閉所日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</si>
  <si>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</si>
  <si>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計画工程表</t>
    <rPh sb="0" eb="5">
      <t>ケイカクコウテイヒョウ</t>
    </rPh>
    <phoneticPr fontId="1"/>
  </si>
  <si>
    <r>
      <t>計画工程表（変更）　</t>
    </r>
    <r>
      <rPr>
        <sz val="12"/>
        <color theme="1"/>
        <rFont val="游ゴシック"/>
        <family val="3"/>
        <charset val="128"/>
        <scheme val="minor"/>
      </rPr>
      <t>※1回目</t>
    </r>
    <rPh sb="0" eb="5">
      <t>ケイカクコウテイヒョウ</t>
    </rPh>
    <rPh sb="6" eb="8">
      <t>ヘンコウ</t>
    </rPh>
    <rPh sb="12" eb="14">
      <t>カイメ</t>
    </rPh>
    <phoneticPr fontId="1"/>
  </si>
  <si>
    <r>
      <t>計画工程表（変更）　</t>
    </r>
    <r>
      <rPr>
        <sz val="12"/>
        <color theme="1"/>
        <rFont val="游ゴシック"/>
        <family val="3"/>
        <charset val="128"/>
        <scheme val="minor"/>
      </rPr>
      <t>※2回目</t>
    </r>
    <rPh sb="0" eb="5">
      <t>ケイカクコウテイヒョウ</t>
    </rPh>
    <rPh sb="6" eb="8">
      <t>ヘンコウ</t>
    </rPh>
    <rPh sb="12" eb="14">
      <t>カイメ</t>
    </rPh>
    <phoneticPr fontId="1"/>
  </si>
  <si>
    <t>実施工程表</t>
    <rPh sb="0" eb="2">
      <t>ジッシ</t>
    </rPh>
    <rPh sb="2" eb="5">
      <t>コウテイヒョウ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</si>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</sst>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aaa"/>
    <numFmt numFmtId="178" formatCode="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8" fontId="0" fillId="0" borderId="32" xfId="0" applyNumberFormat="1" applyFill="1" applyBorder="1" applyAlignment="1">
      <alignment horizontal="center" vertical="center"/>
    </xf>
    <xf numFmtId="10" fontId="4" fillId="0" borderId="3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43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/>
    </xf>
    <xf numFmtId="178" fontId="0" fillId="0" borderId="30" xfId="0" applyNumberFormat="1" applyFill="1" applyBorder="1" applyAlignment="1">
      <alignment horizontal="center" vertical="center"/>
    </xf>
    <xf numFmtId="178" fontId="0" fillId="0" borderId="34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center" vertical="center"/>
    </xf>
    <xf numFmtId="178" fontId="0" fillId="0" borderId="23" xfId="0" applyNumberFormat="1" applyFill="1" applyBorder="1" applyAlignment="1">
      <alignment horizontal="center" vertical="center"/>
    </xf>
    <xf numFmtId="178" fontId="0" fillId="0" borderId="24" xfId="0" applyNumberFormat="1" applyFill="1" applyBorder="1" applyAlignment="1">
      <alignment horizontal="center" vertical="center"/>
    </xf>
    <xf numFmtId="178" fontId="0" fillId="0" borderId="35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8" fontId="0" fillId="3" borderId="20" xfId="0" applyNumberFormat="1" applyFill="1" applyBorder="1" applyAlignment="1">
      <alignment horizontal="center" vertical="center"/>
    </xf>
    <xf numFmtId="178" fontId="0" fillId="3" borderId="19" xfId="0" applyNumberForma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178" fontId="0" fillId="3" borderId="15" xfId="0" applyNumberFormat="1" applyFill="1" applyBorder="1" applyAlignment="1">
      <alignment vertical="center"/>
    </xf>
    <xf numFmtId="10" fontId="4" fillId="3" borderId="11" xfId="1" applyNumberFormat="1" applyFon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10" fontId="4" fillId="3" borderId="11" xfId="1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178" fontId="0" fillId="0" borderId="32" xfId="0" applyNumberFormat="1" applyFill="1" applyBorder="1" applyAlignment="1">
      <alignment horizontal="center" vertical="center" shrinkToFit="1"/>
    </xf>
    <xf numFmtId="10" fontId="4" fillId="0" borderId="32" xfId="1" applyNumberFormat="1" applyFont="1" applyFill="1" applyBorder="1" applyAlignment="1">
      <alignment horizontal="center" vertical="center" shrinkToFit="1"/>
    </xf>
    <xf numFmtId="178" fontId="0" fillId="0" borderId="51" xfId="0" applyNumberForma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8" fontId="0" fillId="0" borderId="34" xfId="0" applyNumberFormat="1" applyFill="1" applyBorder="1" applyAlignment="1">
      <alignment horizontal="center" vertical="center" shrinkToFit="1"/>
    </xf>
    <xf numFmtId="178" fontId="0" fillId="0" borderId="0" xfId="0" applyNumberFormat="1" applyFill="1" applyBorder="1" applyAlignment="1">
      <alignment horizontal="center" vertical="center" shrinkToFit="1"/>
    </xf>
    <xf numFmtId="178" fontId="0" fillId="0" borderId="24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shrinkToFit="1"/>
    </xf>
    <xf numFmtId="178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Fill="1" applyBorder="1" applyAlignment="1">
      <alignment horizontal="center" vertical="center"/>
    </xf>
    <xf numFmtId="178" fontId="0" fillId="0" borderId="28" xfId="0" applyNumberFormat="1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1" fillId="0" borderId="50" xfId="0" applyFont="1" applyBorder="1" applyAlignment="1">
      <alignment vertical="center" shrinkToFit="1"/>
    </xf>
    <xf numFmtId="176" fontId="0" fillId="0" borderId="40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shrinkToFit="1"/>
    </xf>
    <xf numFmtId="176" fontId="0" fillId="0" borderId="56" xfId="0" applyNumberForma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178" fontId="10" fillId="0" borderId="31" xfId="0" applyNumberFormat="1" applyFont="1" applyFill="1" applyBorder="1" applyAlignment="1">
      <alignment horizontal="center" vertical="center"/>
    </xf>
    <xf numFmtId="178" fontId="10" fillId="0" borderId="32" xfId="0" applyNumberFormat="1" applyFont="1" applyFill="1" applyBorder="1" applyAlignment="1">
      <alignment horizontal="center" vertical="center" shrinkToFit="1"/>
    </xf>
    <xf numFmtId="178" fontId="10" fillId="0" borderId="3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58" fontId="12" fillId="0" borderId="0" xfId="0" applyNumberFormat="1" applyFont="1" applyFill="1" applyAlignment="1">
      <alignment horizontal="right"/>
    </xf>
    <xf numFmtId="0" fontId="0" fillId="0" borderId="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2" fillId="0" borderId="50" xfId="0" applyFont="1" applyFill="1" applyBorder="1" applyAlignment="1">
      <alignment horizontal="left" vertical="center"/>
    </xf>
    <xf numFmtId="0" fontId="11" fillId="0" borderId="50" xfId="0" applyFont="1" applyBorder="1" applyAlignment="1">
      <alignment horizontal="left" vertical="center" shrinkToFit="1"/>
    </xf>
    <xf numFmtId="0" fontId="0" fillId="0" borderId="0" xfId="0" applyFill="1" applyAlignment="1">
      <alignment horizontal="center" vertical="center"/>
    </xf>
    <xf numFmtId="0" fontId="0" fillId="0" borderId="57" xfId="0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684"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B2CF8-C8C9-493D-963E-92D920340FDA}">
  <sheetPr>
    <pageSetUpPr fitToPage="1"/>
  </sheetPr>
  <dimension ref="A1:AV457"/>
  <sheetViews>
    <sheetView view="pageBreakPreview" topLeftCell="A49" zoomScale="80" zoomScaleNormal="100" zoomScaleSheetLayoutView="80" workbookViewId="0">
      <selection activeCell="AI24" sqref="AI24"/>
    </sheetView>
  </sheetViews>
  <sheetFormatPr defaultColWidth="9.140625" defaultRowHeight="18.45" x14ac:dyDescent="0.65"/>
  <cols>
    <col min="1" max="1" width="7.140625" style="1" customWidth="1"/>
    <col min="2" max="2" width="4" style="1" customWidth="1"/>
    <col min="3" max="3" width="4" style="87" customWidth="1"/>
    <col min="4" max="9" width="6.85546875" style="1" customWidth="1"/>
    <col min="10" max="10" width="8.2109375" style="1" bestFit="1" customWidth="1"/>
    <col min="11" max="16" width="6.85546875" style="1" customWidth="1"/>
    <col min="17" max="17" width="7.640625" style="1" customWidth="1"/>
    <col min="18" max="23" width="6.85546875" style="1" customWidth="1"/>
    <col min="24" max="24" width="8.2109375" style="1" bestFit="1" customWidth="1"/>
    <col min="25" max="30" width="6.85546875" style="1" customWidth="1"/>
    <col min="31" max="31" width="8.2109375" style="1" bestFit="1" customWidth="1"/>
    <col min="32" max="37" width="6.85546875" style="1" customWidth="1"/>
    <col min="38" max="38" width="8.2109375" style="1" bestFit="1" customWidth="1"/>
    <col min="39" max="45" width="6.85546875" style="1" hidden="1" customWidth="1"/>
    <col min="46" max="46" width="7" style="1" customWidth="1"/>
    <col min="47" max="47" width="8.85546875" style="1" bestFit="1" customWidth="1"/>
    <col min="48" max="48" width="9.140625" style="42"/>
    <col min="49" max="16384" width="9.140625" style="1"/>
  </cols>
  <sheetData>
    <row r="1" spans="1:48" ht="18.899999999999999" thickBot="1" x14ac:dyDescent="0.7">
      <c r="C1" s="86"/>
    </row>
    <row r="2" spans="1:48" x14ac:dyDescent="0.65">
      <c r="A2" s="2" t="s">
        <v>20</v>
      </c>
      <c r="B2" s="2"/>
      <c r="C2" s="86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40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40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40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40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8"/>
      <c r="AM2" s="8"/>
      <c r="AN2" s="8"/>
      <c r="AO2" s="8"/>
      <c r="AP2" s="8"/>
    </row>
    <row r="3" spans="1:48" x14ac:dyDescent="0.65">
      <c r="C3" s="86"/>
      <c r="AJ3" s="8"/>
      <c r="AK3" s="8"/>
      <c r="AL3" s="8"/>
      <c r="AM3" s="8"/>
      <c r="AN3" s="8"/>
      <c r="AO3" s="8"/>
      <c r="AP3" s="8"/>
    </row>
    <row r="4" spans="1:48" ht="44.25" customHeight="1" thickBot="1" x14ac:dyDescent="0.9">
      <c r="B4" s="2"/>
      <c r="C4" s="154" t="s">
        <v>23</v>
      </c>
      <c r="D4" s="154"/>
      <c r="E4" s="154"/>
      <c r="F4" s="154"/>
      <c r="G4" s="154"/>
      <c r="H4" s="154"/>
      <c r="I4" s="154"/>
      <c r="K4" s="11"/>
      <c r="P4" s="88"/>
      <c r="V4" s="89"/>
      <c r="AT4" s="150" t="s">
        <v>27</v>
      </c>
      <c r="AU4" s="150"/>
      <c r="AV4" s="150"/>
    </row>
    <row r="5" spans="1:48" x14ac:dyDescent="0.65">
      <c r="A5" s="48"/>
      <c r="B5" s="151"/>
      <c r="C5" s="147" t="s">
        <v>0</v>
      </c>
      <c r="D5" s="121"/>
      <c r="E5" s="4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0"/>
      <c r="AN5" s="40"/>
      <c r="AO5" s="40"/>
      <c r="AP5" s="40"/>
      <c r="AQ5" s="3"/>
      <c r="AR5" s="3"/>
      <c r="AS5" s="9"/>
      <c r="AT5" s="134" t="s">
        <v>16</v>
      </c>
      <c r="AU5" s="135"/>
      <c r="AV5" s="42" t="s">
        <v>19</v>
      </c>
    </row>
    <row r="6" spans="1:48" ht="18.899999999999999" thickBot="1" x14ac:dyDescent="0.7">
      <c r="A6" s="52" t="s">
        <v>1</v>
      </c>
      <c r="B6" s="152"/>
      <c r="C6" s="148"/>
      <c r="D6" s="53" t="s">
        <v>3</v>
      </c>
      <c r="E6" s="54" t="s">
        <v>5</v>
      </c>
      <c r="F6" s="54" t="s">
        <v>7</v>
      </c>
      <c r="G6" s="54" t="s">
        <v>8</v>
      </c>
      <c r="H6" s="54" t="s">
        <v>9</v>
      </c>
      <c r="I6" s="54" t="s">
        <v>10</v>
      </c>
      <c r="J6" s="54" t="s">
        <v>11</v>
      </c>
      <c r="K6" s="54" t="s">
        <v>2</v>
      </c>
      <c r="L6" s="54" t="s">
        <v>4</v>
      </c>
      <c r="M6" s="54" t="s">
        <v>6</v>
      </c>
      <c r="N6" s="54" t="s">
        <v>8</v>
      </c>
      <c r="O6" s="54" t="s">
        <v>9</v>
      </c>
      <c r="P6" s="54" t="s">
        <v>10</v>
      </c>
      <c r="Q6" s="54" t="s">
        <v>11</v>
      </c>
      <c r="R6" s="54" t="s">
        <v>2</v>
      </c>
      <c r="S6" s="54" t="s">
        <v>4</v>
      </c>
      <c r="T6" s="54" t="s">
        <v>6</v>
      </c>
      <c r="U6" s="54" t="s">
        <v>8</v>
      </c>
      <c r="V6" s="54" t="s">
        <v>9</v>
      </c>
      <c r="W6" s="54" t="s">
        <v>10</v>
      </c>
      <c r="X6" s="54" t="s">
        <v>11</v>
      </c>
      <c r="Y6" s="54" t="s">
        <v>2</v>
      </c>
      <c r="Z6" s="54" t="s">
        <v>4</v>
      </c>
      <c r="AA6" s="54" t="s">
        <v>6</v>
      </c>
      <c r="AB6" s="54" t="s">
        <v>8</v>
      </c>
      <c r="AC6" s="54" t="s">
        <v>9</v>
      </c>
      <c r="AD6" s="54" t="s">
        <v>10</v>
      </c>
      <c r="AE6" s="54" t="s">
        <v>11</v>
      </c>
      <c r="AF6" s="54" t="s">
        <v>2</v>
      </c>
      <c r="AG6" s="54" t="s">
        <v>4</v>
      </c>
      <c r="AH6" s="54" t="s">
        <v>6</v>
      </c>
      <c r="AI6" s="54" t="s">
        <v>8</v>
      </c>
      <c r="AJ6" s="54" t="s">
        <v>9</v>
      </c>
      <c r="AK6" s="54" t="s">
        <v>10</v>
      </c>
      <c r="AL6" s="54" t="s">
        <v>11</v>
      </c>
      <c r="AM6" s="10" t="s">
        <v>2</v>
      </c>
      <c r="AN6" s="10" t="s">
        <v>4</v>
      </c>
      <c r="AO6" s="10" t="s">
        <v>6</v>
      </c>
      <c r="AP6" s="10" t="s">
        <v>8</v>
      </c>
      <c r="AQ6" s="10" t="s">
        <v>9</v>
      </c>
      <c r="AR6" s="10" t="s">
        <v>10</v>
      </c>
      <c r="AS6" s="32" t="s">
        <v>11</v>
      </c>
      <c r="AT6" s="136"/>
      <c r="AU6" s="137"/>
      <c r="AV6" s="90">
        <f>AU7+AU8</f>
        <v>0</v>
      </c>
    </row>
    <row r="7" spans="1:48" ht="18.899999999999999" thickTop="1" x14ac:dyDescent="0.65">
      <c r="A7" s="52"/>
      <c r="B7" s="152"/>
      <c r="C7" s="148"/>
      <c r="D7" s="123"/>
      <c r="E7" s="118"/>
      <c r="F7" s="118"/>
      <c r="G7" s="118"/>
      <c r="H7" s="118"/>
      <c r="I7" s="118"/>
      <c r="J7" s="119"/>
      <c r="K7" s="117"/>
      <c r="L7" s="118"/>
      <c r="M7" s="118"/>
      <c r="N7" s="118"/>
      <c r="O7" s="118"/>
      <c r="P7" s="118"/>
      <c r="Q7" s="119"/>
      <c r="R7" s="117"/>
      <c r="S7" s="118"/>
      <c r="T7" s="118"/>
      <c r="U7" s="118"/>
      <c r="V7" s="118"/>
      <c r="W7" s="118"/>
      <c r="X7" s="119"/>
      <c r="Y7" s="117"/>
      <c r="Z7" s="118"/>
      <c r="AA7" s="118"/>
      <c r="AB7" s="118"/>
      <c r="AC7" s="118"/>
      <c r="AD7" s="118"/>
      <c r="AE7" s="119"/>
      <c r="AF7" s="117"/>
      <c r="AG7" s="118"/>
      <c r="AH7" s="118"/>
      <c r="AI7" s="118"/>
      <c r="AJ7" s="118"/>
      <c r="AK7" s="118"/>
      <c r="AL7" s="119"/>
      <c r="AM7" s="12"/>
      <c r="AN7" s="13"/>
      <c r="AO7" s="13"/>
      <c r="AP7" s="13"/>
      <c r="AQ7" s="13"/>
      <c r="AR7" s="13"/>
      <c r="AS7" s="33"/>
      <c r="AT7" s="37" t="s">
        <v>17</v>
      </c>
      <c r="AU7" s="38">
        <f>COUNTIF(D7:AS7,"〇")</f>
        <v>0</v>
      </c>
      <c r="AV7" s="1"/>
    </row>
    <row r="8" spans="1:48" x14ac:dyDescent="0.65">
      <c r="A8" s="52"/>
      <c r="B8" s="152"/>
      <c r="C8" s="148"/>
      <c r="D8" s="25"/>
      <c r="E8" s="16"/>
      <c r="F8" s="16"/>
      <c r="G8" s="16"/>
      <c r="H8" s="16"/>
      <c r="I8" s="16"/>
      <c r="J8" s="17"/>
      <c r="K8" s="15"/>
      <c r="L8" s="16"/>
      <c r="M8" s="16"/>
      <c r="N8" s="16"/>
      <c r="O8" s="16"/>
      <c r="P8" s="16"/>
      <c r="Q8" s="17"/>
      <c r="R8" s="15"/>
      <c r="S8" s="16"/>
      <c r="T8" s="16"/>
      <c r="U8" s="16"/>
      <c r="V8" s="16"/>
      <c r="W8" s="16"/>
      <c r="X8" s="17"/>
      <c r="Y8" s="15"/>
      <c r="Z8" s="16"/>
      <c r="AA8" s="16"/>
      <c r="AB8" s="16"/>
      <c r="AC8" s="16"/>
      <c r="AD8" s="16"/>
      <c r="AE8" s="17"/>
      <c r="AF8" s="15"/>
      <c r="AG8" s="16"/>
      <c r="AH8" s="16"/>
      <c r="AI8" s="16"/>
      <c r="AJ8" s="16"/>
      <c r="AK8" s="16"/>
      <c r="AL8" s="17"/>
      <c r="AM8" s="15"/>
      <c r="AN8" s="16"/>
      <c r="AO8" s="16"/>
      <c r="AP8" s="16"/>
      <c r="AQ8" s="16"/>
      <c r="AR8" s="16"/>
      <c r="AS8" s="34"/>
      <c r="AT8" s="37" t="s">
        <v>18</v>
      </c>
      <c r="AU8" s="38">
        <f>COUNTIF(D7:AS7,"休")</f>
        <v>0</v>
      </c>
    </row>
    <row r="9" spans="1:48" x14ac:dyDescent="0.65">
      <c r="A9" s="52"/>
      <c r="B9" s="152"/>
      <c r="C9" s="148"/>
      <c r="D9" s="26"/>
      <c r="E9" s="19"/>
      <c r="F9" s="19"/>
      <c r="G9" s="19"/>
      <c r="H9" s="19"/>
      <c r="I9" s="19"/>
      <c r="J9" s="20"/>
      <c r="K9" s="18"/>
      <c r="L9" s="19"/>
      <c r="M9" s="19"/>
      <c r="N9" s="19"/>
      <c r="O9" s="19"/>
      <c r="P9" s="19"/>
      <c r="Q9" s="20"/>
      <c r="R9" s="18"/>
      <c r="S9" s="19"/>
      <c r="T9" s="19"/>
      <c r="U9" s="19"/>
      <c r="V9" s="19"/>
      <c r="W9" s="19"/>
      <c r="X9" s="20"/>
      <c r="Y9" s="18"/>
      <c r="Z9" s="19"/>
      <c r="AA9" s="19"/>
      <c r="AB9" s="19"/>
      <c r="AC9" s="19"/>
      <c r="AD9" s="19"/>
      <c r="AE9" s="20"/>
      <c r="AF9" s="18"/>
      <c r="AG9" s="19"/>
      <c r="AH9" s="19"/>
      <c r="AI9" s="19"/>
      <c r="AJ9" s="19"/>
      <c r="AK9" s="19"/>
      <c r="AL9" s="20"/>
      <c r="AM9" s="18"/>
      <c r="AN9" s="19"/>
      <c r="AO9" s="19"/>
      <c r="AP9" s="19"/>
      <c r="AQ9" s="19"/>
      <c r="AR9" s="19"/>
      <c r="AS9" s="35"/>
      <c r="AT9" s="37" t="s">
        <v>15</v>
      </c>
      <c r="AU9" s="39" t="e">
        <f>AU8/AV6</f>
        <v>#DIV/0!</v>
      </c>
    </row>
    <row r="10" spans="1:48" ht="18.45" customHeight="1" x14ac:dyDescent="0.65">
      <c r="A10" s="52"/>
      <c r="B10" s="153"/>
      <c r="C10" s="149"/>
      <c r="D10" s="27"/>
      <c r="E10" s="22"/>
      <c r="F10" s="22"/>
      <c r="G10" s="22"/>
      <c r="H10" s="22"/>
      <c r="I10" s="22"/>
      <c r="J10" s="23"/>
      <c r="K10" s="21"/>
      <c r="L10" s="22"/>
      <c r="M10" s="22"/>
      <c r="N10" s="22"/>
      <c r="O10" s="22"/>
      <c r="P10" s="22"/>
      <c r="Q10" s="23"/>
      <c r="R10" s="21"/>
      <c r="S10" s="22"/>
      <c r="T10" s="22"/>
      <c r="U10" s="22"/>
      <c r="V10" s="22"/>
      <c r="W10" s="22"/>
      <c r="X10" s="23"/>
      <c r="Y10" s="21"/>
      <c r="Z10" s="22"/>
      <c r="AA10" s="22"/>
      <c r="AB10" s="22"/>
      <c r="AC10" s="22"/>
      <c r="AD10" s="22"/>
      <c r="AE10" s="23"/>
      <c r="AF10" s="21"/>
      <c r="AG10" s="22"/>
      <c r="AH10" s="22"/>
      <c r="AI10" s="22"/>
      <c r="AJ10" s="22"/>
      <c r="AK10" s="22"/>
      <c r="AL10" s="23"/>
      <c r="AM10" s="21"/>
      <c r="AN10" s="22"/>
      <c r="AO10" s="22"/>
      <c r="AP10" s="22"/>
      <c r="AQ10" s="22"/>
      <c r="AR10" s="22"/>
      <c r="AS10" s="36"/>
      <c r="AT10" s="138" t="e">
        <f>IF(AU9&gt;=28.5%,"OK","ER")</f>
        <v>#DIV/0!</v>
      </c>
      <c r="AU10" s="139"/>
    </row>
    <row r="11" spans="1:48" ht="18.899999999999999" thickBot="1" x14ac:dyDescent="0.7">
      <c r="A11" s="6"/>
      <c r="B11" s="142" t="s">
        <v>14</v>
      </c>
      <c r="C11" s="143"/>
      <c r="D11" s="80" t="s">
        <v>12</v>
      </c>
      <c r="E11" s="81">
        <f>COUNTIF(D7:J7,"〇")</f>
        <v>0</v>
      </c>
      <c r="F11" s="80" t="s">
        <v>13</v>
      </c>
      <c r="G11" s="82">
        <f>COUNTIF(D7:J7,"休")</f>
        <v>0</v>
      </c>
      <c r="H11" s="83" t="str">
        <f>IF(G11=0,"",IF(G11&gt;=3,"ER",IF(G11&lt;=2,"OK")))</f>
        <v/>
      </c>
      <c r="I11" s="84" t="s">
        <v>15</v>
      </c>
      <c r="J11" s="85" t="str">
        <f>IF(G11/7=0,"",G11/"7")</f>
        <v/>
      </c>
      <c r="K11" s="80" t="s">
        <v>12</v>
      </c>
      <c r="L11" s="81">
        <f>COUNTIF(K7:Q7,"〇")</f>
        <v>0</v>
      </c>
      <c r="M11" s="80" t="s">
        <v>13</v>
      </c>
      <c r="N11" s="82">
        <f>COUNTIF(K7:Q7,"休")</f>
        <v>0</v>
      </c>
      <c r="O11" s="83" t="str">
        <f>IF(N11=0,"",IF(N11&gt;=3,"ER",IF(N11&lt;=2,"OK")))</f>
        <v/>
      </c>
      <c r="P11" s="84" t="s">
        <v>15</v>
      </c>
      <c r="Q11" s="85" t="str">
        <f>IF(N11/7=0,"",N11/"7")</f>
        <v/>
      </c>
      <c r="R11" s="80" t="s">
        <v>12</v>
      </c>
      <c r="S11" s="81">
        <f>COUNTIF(R7:X7,"〇")</f>
        <v>0</v>
      </c>
      <c r="T11" s="80" t="s">
        <v>13</v>
      </c>
      <c r="U11" s="82">
        <f>COUNTIF(R7:X7,"休")</f>
        <v>0</v>
      </c>
      <c r="V11" s="83" t="str">
        <f>IF(U11=0,"",IF(U11&gt;=3,"ER",IF(U11&lt;=2,"OK")))</f>
        <v/>
      </c>
      <c r="W11" s="84" t="s">
        <v>15</v>
      </c>
      <c r="X11" s="85" t="str">
        <f>IF(U11/7=0,"",U11/"7")</f>
        <v/>
      </c>
      <c r="Y11" s="80" t="s">
        <v>12</v>
      </c>
      <c r="Z11" s="81">
        <f>COUNTIF(Y7:AE7,"〇")</f>
        <v>0</v>
      </c>
      <c r="AA11" s="80" t="s">
        <v>13</v>
      </c>
      <c r="AB11" s="82">
        <f>COUNTIF(Y7:AE7,"休")</f>
        <v>0</v>
      </c>
      <c r="AC11" s="83" t="str">
        <f>IF(AB11=0,"",IF(AB11&gt;=3,"ER",IF(AB11&lt;=2,"OK")))</f>
        <v/>
      </c>
      <c r="AD11" s="84" t="s">
        <v>15</v>
      </c>
      <c r="AE11" s="85" t="str">
        <f>IF(AB11/7=0,"",AB11/"7")</f>
        <v/>
      </c>
      <c r="AF11" s="80" t="s">
        <v>12</v>
      </c>
      <c r="AG11" s="81">
        <f>COUNTIF(AF7:AL7,"〇")</f>
        <v>0</v>
      </c>
      <c r="AH11" s="80" t="s">
        <v>13</v>
      </c>
      <c r="AI11" s="82">
        <f>COUNTIF(AF7:AL7,"休")</f>
        <v>0</v>
      </c>
      <c r="AJ11" s="83" t="str">
        <f>IF(AI11=0,"",IF(AI11&gt;=3,"ER",IF(AI11&lt;=2,"OK")))</f>
        <v/>
      </c>
      <c r="AK11" s="84" t="s">
        <v>15</v>
      </c>
      <c r="AL11" s="85" t="str">
        <f>IF(AI11/7=0,"",AI11/"7")</f>
        <v/>
      </c>
      <c r="AM11" s="80" t="s">
        <v>12</v>
      </c>
      <c r="AN11" s="81">
        <f>COUNTIF(AM8:AS8,"〇")</f>
        <v>0</v>
      </c>
      <c r="AO11" s="80" t="s">
        <v>13</v>
      </c>
      <c r="AP11" s="82">
        <f>COUNTIF(AM8:AS8,"休")</f>
        <v>0</v>
      </c>
      <c r="AQ11" s="83" t="str">
        <f>IF(AP11&gt;=2,"OK","ER")</f>
        <v>ER</v>
      </c>
      <c r="AR11" s="84" t="s">
        <v>15</v>
      </c>
      <c r="AS11" s="85">
        <f>AP11/7</f>
        <v>0</v>
      </c>
      <c r="AT11" s="140"/>
      <c r="AU11" s="141"/>
    </row>
    <row r="12" spans="1:48" x14ac:dyDescent="0.65">
      <c r="A12" s="4">
        <f>A5</f>
        <v>0</v>
      </c>
      <c r="B12" s="144">
        <f>MOD((B5+1)-1,12)+1</f>
        <v>1</v>
      </c>
      <c r="C12" s="147" t="s">
        <v>0</v>
      </c>
      <c r="D12" s="121"/>
      <c r="E12" s="49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3"/>
      <c r="AN12" s="29"/>
      <c r="AO12" s="3"/>
      <c r="AP12" s="3"/>
      <c r="AQ12" s="3"/>
      <c r="AR12" s="3"/>
      <c r="AS12" s="31"/>
      <c r="AT12" s="134" t="s">
        <v>16</v>
      </c>
      <c r="AU12" s="135"/>
      <c r="AV12" s="42" t="s">
        <v>19</v>
      </c>
    </row>
    <row r="13" spans="1:48" ht="18.899999999999999" thickBot="1" x14ac:dyDescent="0.7">
      <c r="A13" s="5" t="s">
        <v>1</v>
      </c>
      <c r="B13" s="145"/>
      <c r="C13" s="148"/>
      <c r="D13" s="128" t="s">
        <v>3</v>
      </c>
      <c r="E13" s="54" t="s">
        <v>5</v>
      </c>
      <c r="F13" s="54" t="s">
        <v>7</v>
      </c>
      <c r="G13" s="54" t="s">
        <v>8</v>
      </c>
      <c r="H13" s="54" t="s">
        <v>9</v>
      </c>
      <c r="I13" s="54" t="s">
        <v>10</v>
      </c>
      <c r="J13" s="54" t="s">
        <v>11</v>
      </c>
      <c r="K13" s="54" t="s">
        <v>2</v>
      </c>
      <c r="L13" s="54" t="s">
        <v>4</v>
      </c>
      <c r="M13" s="54" t="s">
        <v>6</v>
      </c>
      <c r="N13" s="54" t="s">
        <v>8</v>
      </c>
      <c r="O13" s="54" t="s">
        <v>9</v>
      </c>
      <c r="P13" s="54" t="s">
        <v>10</v>
      </c>
      <c r="Q13" s="54" t="s">
        <v>11</v>
      </c>
      <c r="R13" s="54" t="s">
        <v>2</v>
      </c>
      <c r="S13" s="54" t="s">
        <v>4</v>
      </c>
      <c r="T13" s="54" t="s">
        <v>6</v>
      </c>
      <c r="U13" s="54" t="s">
        <v>8</v>
      </c>
      <c r="V13" s="54" t="s">
        <v>9</v>
      </c>
      <c r="W13" s="54" t="s">
        <v>10</v>
      </c>
      <c r="X13" s="54" t="s">
        <v>11</v>
      </c>
      <c r="Y13" s="54" t="s">
        <v>2</v>
      </c>
      <c r="Z13" s="54" t="s">
        <v>4</v>
      </c>
      <c r="AA13" s="54" t="s">
        <v>6</v>
      </c>
      <c r="AB13" s="54" t="s">
        <v>8</v>
      </c>
      <c r="AC13" s="54" t="s">
        <v>9</v>
      </c>
      <c r="AD13" s="54" t="s">
        <v>10</v>
      </c>
      <c r="AE13" s="54" t="s">
        <v>11</v>
      </c>
      <c r="AF13" s="54" t="s">
        <v>2</v>
      </c>
      <c r="AG13" s="54" t="s">
        <v>4</v>
      </c>
      <c r="AH13" s="54" t="s">
        <v>6</v>
      </c>
      <c r="AI13" s="54" t="s">
        <v>8</v>
      </c>
      <c r="AJ13" s="54" t="s">
        <v>9</v>
      </c>
      <c r="AK13" s="54" t="s">
        <v>10</v>
      </c>
      <c r="AL13" s="54" t="s">
        <v>11</v>
      </c>
      <c r="AM13" s="10" t="s">
        <v>2</v>
      </c>
      <c r="AN13" s="10" t="s">
        <v>4</v>
      </c>
      <c r="AO13" s="10" t="s">
        <v>6</v>
      </c>
      <c r="AP13" s="10" t="s">
        <v>8</v>
      </c>
      <c r="AQ13" s="10" t="s">
        <v>9</v>
      </c>
      <c r="AR13" s="10" t="s">
        <v>10</v>
      </c>
      <c r="AS13" s="32" t="s">
        <v>11</v>
      </c>
      <c r="AT13" s="136"/>
      <c r="AU13" s="137"/>
      <c r="AV13" s="90">
        <f>AU14+AU15</f>
        <v>0</v>
      </c>
    </row>
    <row r="14" spans="1:48" ht="18.899999999999999" thickTop="1" x14ac:dyDescent="0.65">
      <c r="A14" s="5"/>
      <c r="B14" s="145"/>
      <c r="C14" s="148"/>
      <c r="D14" s="117"/>
      <c r="E14" s="118"/>
      <c r="F14" s="118"/>
      <c r="G14" s="118"/>
      <c r="H14" s="118"/>
      <c r="I14" s="118"/>
      <c r="J14" s="119"/>
      <c r="K14" s="117"/>
      <c r="L14" s="118"/>
      <c r="M14" s="118"/>
      <c r="N14" s="118"/>
      <c r="O14" s="118"/>
      <c r="P14" s="118"/>
      <c r="Q14" s="119"/>
      <c r="R14" s="117"/>
      <c r="S14" s="118"/>
      <c r="T14" s="118"/>
      <c r="U14" s="118"/>
      <c r="V14" s="118"/>
      <c r="W14" s="118"/>
      <c r="X14" s="119"/>
      <c r="Y14" s="117"/>
      <c r="Z14" s="118"/>
      <c r="AA14" s="118"/>
      <c r="AB14" s="118"/>
      <c r="AC14" s="118"/>
      <c r="AD14" s="118"/>
      <c r="AE14" s="119"/>
      <c r="AF14" s="117"/>
      <c r="AG14" s="118"/>
      <c r="AH14" s="118"/>
      <c r="AI14" s="118"/>
      <c r="AJ14" s="118"/>
      <c r="AK14" s="118"/>
      <c r="AL14" s="119"/>
      <c r="AM14" s="12"/>
      <c r="AN14" s="13"/>
      <c r="AO14" s="13"/>
      <c r="AP14" s="13"/>
      <c r="AQ14" s="13"/>
      <c r="AR14" s="13"/>
      <c r="AS14" s="14"/>
      <c r="AT14" s="37" t="s">
        <v>17</v>
      </c>
      <c r="AU14" s="38">
        <f>COUNTIF(D14:AS14,"〇")</f>
        <v>0</v>
      </c>
      <c r="AV14" s="1"/>
    </row>
    <row r="15" spans="1:48" x14ac:dyDescent="0.65">
      <c r="A15" s="5"/>
      <c r="B15" s="145"/>
      <c r="C15" s="148"/>
      <c r="D15" s="25"/>
      <c r="E15" s="16"/>
      <c r="F15" s="16"/>
      <c r="G15" s="16"/>
      <c r="H15" s="16"/>
      <c r="I15" s="16"/>
      <c r="J15" s="17"/>
      <c r="K15" s="15"/>
      <c r="L15" s="16"/>
      <c r="M15" s="16"/>
      <c r="N15" s="16"/>
      <c r="O15" s="16"/>
      <c r="P15" s="16"/>
      <c r="Q15" s="17"/>
      <c r="R15" s="15"/>
      <c r="S15" s="16"/>
      <c r="T15" s="16"/>
      <c r="U15" s="16"/>
      <c r="V15" s="16"/>
      <c r="W15" s="16"/>
      <c r="X15" s="17"/>
      <c r="Y15" s="15"/>
      <c r="Z15" s="16"/>
      <c r="AA15" s="16"/>
      <c r="AB15" s="16"/>
      <c r="AC15" s="16"/>
      <c r="AD15" s="16"/>
      <c r="AE15" s="17"/>
      <c r="AF15" s="15"/>
      <c r="AG15" s="16"/>
      <c r="AH15" s="16"/>
      <c r="AI15" s="16"/>
      <c r="AJ15" s="16"/>
      <c r="AK15" s="16"/>
      <c r="AL15" s="17"/>
      <c r="AM15" s="15"/>
      <c r="AN15" s="16"/>
      <c r="AO15" s="16"/>
      <c r="AP15" s="16"/>
      <c r="AQ15" s="16"/>
      <c r="AR15" s="16"/>
      <c r="AS15" s="17"/>
      <c r="AT15" s="37" t="s">
        <v>18</v>
      </c>
      <c r="AU15" s="38">
        <f>COUNTIF(D14:AS14,"休")</f>
        <v>0</v>
      </c>
    </row>
    <row r="16" spans="1:48" x14ac:dyDescent="0.65">
      <c r="A16" s="5"/>
      <c r="B16" s="145"/>
      <c r="C16" s="148"/>
      <c r="D16" s="26"/>
      <c r="E16" s="19"/>
      <c r="F16" s="19"/>
      <c r="G16" s="19"/>
      <c r="H16" s="19"/>
      <c r="I16" s="19"/>
      <c r="J16" s="20"/>
      <c r="K16" s="18"/>
      <c r="L16" s="19"/>
      <c r="M16" s="19"/>
      <c r="N16" s="19"/>
      <c r="O16" s="19"/>
      <c r="P16" s="19"/>
      <c r="Q16" s="20"/>
      <c r="R16" s="18"/>
      <c r="S16" s="19"/>
      <c r="T16" s="19"/>
      <c r="U16" s="19"/>
      <c r="V16" s="19"/>
      <c r="W16" s="19"/>
      <c r="X16" s="20"/>
      <c r="Y16" s="18"/>
      <c r="Z16" s="19"/>
      <c r="AA16" s="19"/>
      <c r="AB16" s="19"/>
      <c r="AC16" s="19"/>
      <c r="AD16" s="19"/>
      <c r="AE16" s="20"/>
      <c r="AF16" s="18"/>
      <c r="AG16" s="19"/>
      <c r="AH16" s="19"/>
      <c r="AI16" s="19"/>
      <c r="AJ16" s="19"/>
      <c r="AK16" s="19"/>
      <c r="AL16" s="20"/>
      <c r="AM16" s="18"/>
      <c r="AN16" s="19"/>
      <c r="AO16" s="19"/>
      <c r="AP16" s="19"/>
      <c r="AQ16" s="19"/>
      <c r="AR16" s="19"/>
      <c r="AS16" s="20"/>
      <c r="AT16" s="37" t="s">
        <v>15</v>
      </c>
      <c r="AU16" s="39" t="e">
        <f>AU15/AV13</f>
        <v>#DIV/0!</v>
      </c>
    </row>
    <row r="17" spans="1:48" ht="18.45" customHeight="1" x14ac:dyDescent="0.65">
      <c r="A17" s="5"/>
      <c r="B17" s="146"/>
      <c r="C17" s="149"/>
      <c r="D17" s="27"/>
      <c r="E17" s="22"/>
      <c r="F17" s="22"/>
      <c r="G17" s="22"/>
      <c r="H17" s="22"/>
      <c r="I17" s="22"/>
      <c r="J17" s="23"/>
      <c r="K17" s="21"/>
      <c r="L17" s="22"/>
      <c r="M17" s="22"/>
      <c r="N17" s="22"/>
      <c r="O17" s="22"/>
      <c r="P17" s="22"/>
      <c r="Q17" s="23"/>
      <c r="R17" s="21"/>
      <c r="S17" s="22"/>
      <c r="T17" s="22"/>
      <c r="U17" s="22"/>
      <c r="V17" s="22"/>
      <c r="W17" s="22"/>
      <c r="X17" s="23"/>
      <c r="Y17" s="21"/>
      <c r="Z17" s="22"/>
      <c r="AA17" s="22"/>
      <c r="AB17" s="22"/>
      <c r="AC17" s="22"/>
      <c r="AD17" s="22"/>
      <c r="AE17" s="23"/>
      <c r="AF17" s="21"/>
      <c r="AG17" s="22"/>
      <c r="AH17" s="22"/>
      <c r="AI17" s="22"/>
      <c r="AJ17" s="22"/>
      <c r="AK17" s="22"/>
      <c r="AL17" s="23"/>
      <c r="AM17" s="21"/>
      <c r="AN17" s="22"/>
      <c r="AO17" s="22"/>
      <c r="AP17" s="22"/>
      <c r="AQ17" s="22"/>
      <c r="AR17" s="22"/>
      <c r="AS17" s="23"/>
      <c r="AT17" s="138" t="e">
        <f>IF(AU16&gt;=28.5%,"OK","ER")</f>
        <v>#DIV/0!</v>
      </c>
      <c r="AU17" s="139"/>
    </row>
    <row r="18" spans="1:48" ht="18.899999999999999" thickBot="1" x14ac:dyDescent="0.7">
      <c r="A18" s="6"/>
      <c r="B18" s="142" t="s">
        <v>14</v>
      </c>
      <c r="C18" s="143"/>
      <c r="D18" s="80" t="s">
        <v>12</v>
      </c>
      <c r="E18" s="81">
        <f>COUNTIF(D14:J14,"〇")</f>
        <v>0</v>
      </c>
      <c r="F18" s="80" t="s">
        <v>13</v>
      </c>
      <c r="G18" s="82">
        <f>COUNTIF(D14:J14,"休")</f>
        <v>0</v>
      </c>
      <c r="H18" s="83" t="str">
        <f>IF(G18=0,"",IF(G18&gt;=3,"ER",IF(G18&lt;=2,"OK")))</f>
        <v/>
      </c>
      <c r="I18" s="84" t="s">
        <v>15</v>
      </c>
      <c r="J18" s="85" t="str">
        <f>IF(G18/7=0,"",G18/"7")</f>
        <v/>
      </c>
      <c r="K18" s="80" t="s">
        <v>12</v>
      </c>
      <c r="L18" s="81">
        <f>COUNTIF(K14:Q14,"〇")</f>
        <v>0</v>
      </c>
      <c r="M18" s="80" t="s">
        <v>13</v>
      </c>
      <c r="N18" s="82">
        <f>COUNTIF(K14:Q14,"休")</f>
        <v>0</v>
      </c>
      <c r="O18" s="83" t="str">
        <f>IF(N18=0,"",IF(N18&gt;=3,"ER",IF(N18&lt;=2,"OK")))</f>
        <v/>
      </c>
      <c r="P18" s="84" t="s">
        <v>15</v>
      </c>
      <c r="Q18" s="85" t="str">
        <f>IF(N18/7=0,"",N18/"7")</f>
        <v/>
      </c>
      <c r="R18" s="80" t="s">
        <v>12</v>
      </c>
      <c r="S18" s="81">
        <f>COUNTIF(R14:X14,"〇")</f>
        <v>0</v>
      </c>
      <c r="T18" s="80" t="s">
        <v>13</v>
      </c>
      <c r="U18" s="82">
        <f>COUNTIF(R14:X14,"休")</f>
        <v>0</v>
      </c>
      <c r="V18" s="83" t="str">
        <f>IF(U18=0,"",IF(U18&gt;=3,"ER",IF(U18&lt;=2,"OK")))</f>
        <v/>
      </c>
      <c r="W18" s="84" t="s">
        <v>15</v>
      </c>
      <c r="X18" s="85" t="str">
        <f>IF(U18/7=0,"",U18/"7")</f>
        <v/>
      </c>
      <c r="Y18" s="80" t="s">
        <v>12</v>
      </c>
      <c r="Z18" s="81">
        <f>COUNTIF(Y14:AE14,"〇")</f>
        <v>0</v>
      </c>
      <c r="AA18" s="80" t="s">
        <v>13</v>
      </c>
      <c r="AB18" s="82">
        <f>COUNTIF(Y14:AE14,"休")</f>
        <v>0</v>
      </c>
      <c r="AC18" s="83" t="str">
        <f>IF(AB18=0,"",IF(AB18&gt;=3,"ER",IF(AB18&lt;=2,"OK")))</f>
        <v/>
      </c>
      <c r="AD18" s="84" t="s">
        <v>15</v>
      </c>
      <c r="AE18" s="85" t="str">
        <f>IF(AB18/7=0,"",AB18/"7")</f>
        <v/>
      </c>
      <c r="AF18" s="80" t="s">
        <v>12</v>
      </c>
      <c r="AG18" s="81">
        <f>COUNTIF(AF14:AL14,"〇")</f>
        <v>0</v>
      </c>
      <c r="AH18" s="80" t="s">
        <v>13</v>
      </c>
      <c r="AI18" s="82">
        <f>COUNTIF(AF14:AL14,"休")</f>
        <v>0</v>
      </c>
      <c r="AJ18" s="83" t="str">
        <f>IF(AI18=0,"",IF(AI18&gt;=3,"ER",IF(AI18&lt;=2,"OK")))</f>
        <v/>
      </c>
      <c r="AK18" s="84" t="s">
        <v>15</v>
      </c>
      <c r="AL18" s="85" t="str">
        <f>IF(AI18/7=0,"",AI18/"7")</f>
        <v/>
      </c>
      <c r="AM18" s="80" t="s">
        <v>12</v>
      </c>
      <c r="AN18" s="81">
        <f>COUNTIF(AM15:AS15,"〇")</f>
        <v>0</v>
      </c>
      <c r="AO18" s="80" t="s">
        <v>13</v>
      </c>
      <c r="AP18" s="82">
        <f>COUNTIF(AM15:AS15,"休")</f>
        <v>0</v>
      </c>
      <c r="AQ18" s="83" t="str">
        <f>IF(AP18&gt;=2,"OK","ER")</f>
        <v>ER</v>
      </c>
      <c r="AR18" s="84" t="s">
        <v>15</v>
      </c>
      <c r="AS18" s="85">
        <f>AP18/7</f>
        <v>0</v>
      </c>
      <c r="AT18" s="140"/>
      <c r="AU18" s="141"/>
    </row>
    <row r="19" spans="1:48" x14ac:dyDescent="0.65">
      <c r="A19" s="4">
        <f>A12</f>
        <v>0</v>
      </c>
      <c r="B19" s="144">
        <f>MOD((B12+1)-1,12)+1</f>
        <v>2</v>
      </c>
      <c r="C19" s="147" t="s">
        <v>0</v>
      </c>
      <c r="D19" s="121"/>
      <c r="E19" s="49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3"/>
      <c r="AN19" s="29"/>
      <c r="AO19" s="3"/>
      <c r="AP19" s="3"/>
      <c r="AQ19" s="3"/>
      <c r="AR19" s="3"/>
      <c r="AS19" s="31"/>
      <c r="AT19" s="134" t="s">
        <v>16</v>
      </c>
      <c r="AU19" s="135"/>
      <c r="AV19" s="42" t="s">
        <v>19</v>
      </c>
    </row>
    <row r="20" spans="1:48" ht="18.899999999999999" thickBot="1" x14ac:dyDescent="0.7">
      <c r="A20" s="5" t="s">
        <v>1</v>
      </c>
      <c r="B20" s="145"/>
      <c r="C20" s="148"/>
      <c r="D20" s="53" t="s">
        <v>3</v>
      </c>
      <c r="E20" s="54" t="s">
        <v>5</v>
      </c>
      <c r="F20" s="54" t="s">
        <v>7</v>
      </c>
      <c r="G20" s="54" t="s">
        <v>8</v>
      </c>
      <c r="H20" s="54" t="s">
        <v>9</v>
      </c>
      <c r="I20" s="54" t="s">
        <v>10</v>
      </c>
      <c r="J20" s="54" t="s">
        <v>11</v>
      </c>
      <c r="K20" s="54" t="s">
        <v>2</v>
      </c>
      <c r="L20" s="54" t="s">
        <v>4</v>
      </c>
      <c r="M20" s="54" t="s">
        <v>6</v>
      </c>
      <c r="N20" s="54" t="s">
        <v>8</v>
      </c>
      <c r="O20" s="54" t="s">
        <v>9</v>
      </c>
      <c r="P20" s="54" t="s">
        <v>10</v>
      </c>
      <c r="Q20" s="54" t="s">
        <v>11</v>
      </c>
      <c r="R20" s="54" t="s">
        <v>2</v>
      </c>
      <c r="S20" s="54" t="s">
        <v>4</v>
      </c>
      <c r="T20" s="54" t="s">
        <v>6</v>
      </c>
      <c r="U20" s="54" t="s">
        <v>8</v>
      </c>
      <c r="V20" s="54" t="s">
        <v>9</v>
      </c>
      <c r="W20" s="54" t="s">
        <v>10</v>
      </c>
      <c r="X20" s="54" t="s">
        <v>11</v>
      </c>
      <c r="Y20" s="54" t="s">
        <v>2</v>
      </c>
      <c r="Z20" s="54" t="s">
        <v>4</v>
      </c>
      <c r="AA20" s="54" t="s">
        <v>6</v>
      </c>
      <c r="AB20" s="54" t="s">
        <v>8</v>
      </c>
      <c r="AC20" s="54" t="s">
        <v>9</v>
      </c>
      <c r="AD20" s="54" t="s">
        <v>10</v>
      </c>
      <c r="AE20" s="54" t="s">
        <v>11</v>
      </c>
      <c r="AF20" s="54" t="s">
        <v>2</v>
      </c>
      <c r="AG20" s="54" t="s">
        <v>4</v>
      </c>
      <c r="AH20" s="54" t="s">
        <v>6</v>
      </c>
      <c r="AI20" s="54" t="s">
        <v>8</v>
      </c>
      <c r="AJ20" s="54" t="s">
        <v>9</v>
      </c>
      <c r="AK20" s="54" t="s">
        <v>10</v>
      </c>
      <c r="AL20" s="54" t="s">
        <v>11</v>
      </c>
      <c r="AM20" s="10" t="s">
        <v>2</v>
      </c>
      <c r="AN20" s="10" t="s">
        <v>4</v>
      </c>
      <c r="AO20" s="10" t="s">
        <v>6</v>
      </c>
      <c r="AP20" s="10" t="s">
        <v>8</v>
      </c>
      <c r="AQ20" s="10" t="s">
        <v>9</v>
      </c>
      <c r="AR20" s="10" t="s">
        <v>10</v>
      </c>
      <c r="AS20" s="32" t="s">
        <v>11</v>
      </c>
      <c r="AT20" s="136"/>
      <c r="AU20" s="137"/>
      <c r="AV20" s="90">
        <f>AU21+AU22</f>
        <v>0</v>
      </c>
    </row>
    <row r="21" spans="1:48" ht="18.899999999999999" thickTop="1" x14ac:dyDescent="0.65">
      <c r="A21" s="5"/>
      <c r="B21" s="145"/>
      <c r="C21" s="148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17"/>
      <c r="Z21" s="118"/>
      <c r="AA21" s="118"/>
      <c r="AB21" s="118"/>
      <c r="AC21" s="118"/>
      <c r="AD21" s="118"/>
      <c r="AE21" s="119"/>
      <c r="AF21" s="117"/>
      <c r="AG21" s="118"/>
      <c r="AH21" s="118"/>
      <c r="AI21" s="118"/>
      <c r="AJ21" s="118"/>
      <c r="AK21" s="118"/>
      <c r="AL21" s="119"/>
      <c r="AM21" s="12"/>
      <c r="AN21" s="13"/>
      <c r="AO21" s="13"/>
      <c r="AP21" s="13"/>
      <c r="AQ21" s="13"/>
      <c r="AR21" s="13"/>
      <c r="AS21" s="14"/>
      <c r="AT21" s="37" t="s">
        <v>17</v>
      </c>
      <c r="AU21" s="38">
        <f>COUNTIF(D21:AS21,"〇")</f>
        <v>0</v>
      </c>
      <c r="AV21" s="1"/>
    </row>
    <row r="22" spans="1:48" x14ac:dyDescent="0.65">
      <c r="A22" s="5"/>
      <c r="B22" s="145"/>
      <c r="C22" s="148"/>
      <c r="D22" s="25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7"/>
      <c r="R22" s="15"/>
      <c r="S22" s="16"/>
      <c r="T22" s="16"/>
      <c r="U22" s="16"/>
      <c r="V22" s="16"/>
      <c r="W22" s="16"/>
      <c r="X22" s="17"/>
      <c r="Y22" s="15"/>
      <c r="Z22" s="16"/>
      <c r="AA22" s="16"/>
      <c r="AB22" s="16"/>
      <c r="AC22" s="16"/>
      <c r="AD22" s="16"/>
      <c r="AE22" s="17"/>
      <c r="AF22" s="15"/>
      <c r="AG22" s="16"/>
      <c r="AH22" s="16"/>
      <c r="AI22" s="16"/>
      <c r="AJ22" s="16"/>
      <c r="AK22" s="16"/>
      <c r="AL22" s="17"/>
      <c r="AM22" s="15"/>
      <c r="AN22" s="16"/>
      <c r="AO22" s="16"/>
      <c r="AP22" s="16"/>
      <c r="AQ22" s="16"/>
      <c r="AR22" s="16"/>
      <c r="AS22" s="17"/>
      <c r="AT22" s="37" t="s">
        <v>18</v>
      </c>
      <c r="AU22" s="38">
        <f>COUNTIF(D21:AS21,"休")</f>
        <v>0</v>
      </c>
    </row>
    <row r="23" spans="1:48" x14ac:dyDescent="0.65">
      <c r="A23" s="5"/>
      <c r="B23" s="145"/>
      <c r="C23" s="148"/>
      <c r="D23" s="26"/>
      <c r="E23" s="19"/>
      <c r="F23" s="19"/>
      <c r="G23" s="19"/>
      <c r="H23" s="19"/>
      <c r="I23" s="19"/>
      <c r="J23" s="20"/>
      <c r="K23" s="18"/>
      <c r="L23" s="19"/>
      <c r="M23" s="19"/>
      <c r="N23" s="19"/>
      <c r="O23" s="19"/>
      <c r="P23" s="19"/>
      <c r="Q23" s="20"/>
      <c r="R23" s="18"/>
      <c r="S23" s="19"/>
      <c r="T23" s="19"/>
      <c r="U23" s="19"/>
      <c r="V23" s="19"/>
      <c r="W23" s="19"/>
      <c r="X23" s="20"/>
      <c r="Y23" s="18"/>
      <c r="Z23" s="19"/>
      <c r="AA23" s="19"/>
      <c r="AB23" s="19"/>
      <c r="AC23" s="19"/>
      <c r="AD23" s="19"/>
      <c r="AE23" s="20"/>
      <c r="AF23" s="18"/>
      <c r="AG23" s="19"/>
      <c r="AH23" s="19"/>
      <c r="AI23" s="19"/>
      <c r="AJ23" s="19"/>
      <c r="AK23" s="19"/>
      <c r="AL23" s="20"/>
      <c r="AM23" s="18"/>
      <c r="AN23" s="19"/>
      <c r="AO23" s="19"/>
      <c r="AP23" s="19"/>
      <c r="AQ23" s="19"/>
      <c r="AR23" s="19"/>
      <c r="AS23" s="20"/>
      <c r="AT23" s="37" t="s">
        <v>15</v>
      </c>
      <c r="AU23" s="39" t="e">
        <f>AU22/AV20</f>
        <v>#DIV/0!</v>
      </c>
    </row>
    <row r="24" spans="1:48" ht="18.45" customHeight="1" x14ac:dyDescent="0.65">
      <c r="A24" s="5"/>
      <c r="B24" s="146"/>
      <c r="C24" s="149"/>
      <c r="D24" s="27"/>
      <c r="E24" s="22"/>
      <c r="F24" s="22"/>
      <c r="G24" s="22"/>
      <c r="H24" s="22"/>
      <c r="I24" s="22"/>
      <c r="J24" s="23"/>
      <c r="K24" s="21"/>
      <c r="L24" s="22"/>
      <c r="M24" s="22"/>
      <c r="N24" s="22"/>
      <c r="O24" s="22"/>
      <c r="P24" s="22"/>
      <c r="Q24" s="23"/>
      <c r="R24" s="21"/>
      <c r="S24" s="22"/>
      <c r="T24" s="22"/>
      <c r="U24" s="22"/>
      <c r="V24" s="22"/>
      <c r="W24" s="22"/>
      <c r="X24" s="23"/>
      <c r="Y24" s="21"/>
      <c r="Z24" s="22"/>
      <c r="AA24" s="22"/>
      <c r="AB24" s="22"/>
      <c r="AC24" s="22"/>
      <c r="AD24" s="22"/>
      <c r="AE24" s="23"/>
      <c r="AF24" s="21"/>
      <c r="AG24" s="22"/>
      <c r="AH24" s="22"/>
      <c r="AI24" s="22"/>
      <c r="AJ24" s="22"/>
      <c r="AK24" s="22"/>
      <c r="AL24" s="23"/>
      <c r="AM24" s="21"/>
      <c r="AN24" s="22"/>
      <c r="AO24" s="22"/>
      <c r="AP24" s="22"/>
      <c r="AQ24" s="22"/>
      <c r="AR24" s="22"/>
      <c r="AS24" s="23"/>
      <c r="AT24" s="138" t="e">
        <f>IF(AU23&gt;=28.5%,"OK","ER")</f>
        <v>#DIV/0!</v>
      </c>
      <c r="AU24" s="139"/>
    </row>
    <row r="25" spans="1:48" ht="18.899999999999999" thickBot="1" x14ac:dyDescent="0.7">
      <c r="A25" s="6"/>
      <c r="B25" s="142" t="s">
        <v>14</v>
      </c>
      <c r="C25" s="143"/>
      <c r="D25" s="80" t="s">
        <v>12</v>
      </c>
      <c r="E25" s="81">
        <f>COUNTIF(D21:J21,"〇")</f>
        <v>0</v>
      </c>
      <c r="F25" s="80" t="s">
        <v>13</v>
      </c>
      <c r="G25" s="82">
        <f>COUNTIF(D21:J21,"休")</f>
        <v>0</v>
      </c>
      <c r="H25" s="83" t="str">
        <f>IF(G25=0,"",IF(G25&gt;=3,"ER",IF(G25&lt;=2,"OK")))</f>
        <v/>
      </c>
      <c r="I25" s="84" t="s">
        <v>15</v>
      </c>
      <c r="J25" s="85" t="str">
        <f>IF(G25/7=0,"",G25/"7")</f>
        <v/>
      </c>
      <c r="K25" s="80" t="s">
        <v>12</v>
      </c>
      <c r="L25" s="81">
        <f>COUNTIF(K21:Q21,"〇")</f>
        <v>0</v>
      </c>
      <c r="M25" s="80" t="s">
        <v>13</v>
      </c>
      <c r="N25" s="82">
        <f>COUNTIF(K21:Q21,"休")</f>
        <v>0</v>
      </c>
      <c r="O25" s="83" t="str">
        <f>IF(N25=0,"",IF(N25&gt;=3,"ER",IF(N25&lt;=2,"OK")))</f>
        <v/>
      </c>
      <c r="P25" s="84" t="s">
        <v>15</v>
      </c>
      <c r="Q25" s="85" t="str">
        <f>IF(N25/7=0,"",N25/"7")</f>
        <v/>
      </c>
      <c r="R25" s="80" t="s">
        <v>12</v>
      </c>
      <c r="S25" s="81">
        <f>COUNTIF(R21:X21,"〇")</f>
        <v>0</v>
      </c>
      <c r="T25" s="80" t="s">
        <v>13</v>
      </c>
      <c r="U25" s="82">
        <f>COUNTIF(R21:X21,"休")</f>
        <v>0</v>
      </c>
      <c r="V25" s="83" t="str">
        <f>IF(U25=0,"",IF(U25&gt;=3,"ER",IF(U25&lt;=2,"OK")))</f>
        <v/>
      </c>
      <c r="W25" s="84" t="s">
        <v>15</v>
      </c>
      <c r="X25" s="85" t="str">
        <f>IF(U25/7=0,"",U25/"7")</f>
        <v/>
      </c>
      <c r="Y25" s="80" t="s">
        <v>12</v>
      </c>
      <c r="Z25" s="81">
        <f>COUNTIF(Y21:AE21,"〇")</f>
        <v>0</v>
      </c>
      <c r="AA25" s="80" t="s">
        <v>13</v>
      </c>
      <c r="AB25" s="82">
        <f>COUNTIF(Y21:AE21,"休")</f>
        <v>0</v>
      </c>
      <c r="AC25" s="83" t="str">
        <f>IF(AB25=0,"",IF(AB25&gt;=3,"ER",IF(AB25&lt;=2,"OK")))</f>
        <v/>
      </c>
      <c r="AD25" s="84" t="s">
        <v>15</v>
      </c>
      <c r="AE25" s="85" t="str">
        <f>IF(AB25/7=0,"",AB25/"7")</f>
        <v/>
      </c>
      <c r="AF25" s="80" t="s">
        <v>12</v>
      </c>
      <c r="AG25" s="81">
        <f>COUNTIF(AF21:AL21,"〇")</f>
        <v>0</v>
      </c>
      <c r="AH25" s="80" t="s">
        <v>13</v>
      </c>
      <c r="AI25" s="82">
        <f>COUNTIF(AF21:AL21,"休")</f>
        <v>0</v>
      </c>
      <c r="AJ25" s="83" t="str">
        <f>IF(AI25=0,"",IF(AI25&gt;=3,"ER",IF(AI25&lt;=2,"OK")))</f>
        <v/>
      </c>
      <c r="AK25" s="84" t="s">
        <v>15</v>
      </c>
      <c r="AL25" s="85" t="str">
        <f>IF(AI25/7=0,"",AI25/"7")</f>
        <v/>
      </c>
      <c r="AM25" s="80" t="s">
        <v>12</v>
      </c>
      <c r="AN25" s="81">
        <f>COUNTIF(AM22:AS22,"〇")</f>
        <v>0</v>
      </c>
      <c r="AO25" s="80" t="s">
        <v>13</v>
      </c>
      <c r="AP25" s="82">
        <f>COUNTIF(AM22:AS22,"休")</f>
        <v>0</v>
      </c>
      <c r="AQ25" s="83" t="str">
        <f>IF(AP25&gt;=2,"OK","ER")</f>
        <v>ER</v>
      </c>
      <c r="AR25" s="84" t="s">
        <v>15</v>
      </c>
      <c r="AS25" s="85">
        <f>AP25/7</f>
        <v>0</v>
      </c>
      <c r="AT25" s="140"/>
      <c r="AU25" s="141"/>
    </row>
    <row r="26" spans="1:48" x14ac:dyDescent="0.65">
      <c r="A26" s="4">
        <f>A19</f>
        <v>0</v>
      </c>
      <c r="B26" s="144">
        <f>MOD((B19+1)-1,12)+1</f>
        <v>3</v>
      </c>
      <c r="C26" s="147" t="s">
        <v>0</v>
      </c>
      <c r="D26" s="121"/>
      <c r="E26" s="49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3"/>
      <c r="AN26" s="29"/>
      <c r="AO26" s="3"/>
      <c r="AP26" s="3"/>
      <c r="AQ26" s="3"/>
      <c r="AR26" s="3"/>
      <c r="AS26" s="31"/>
      <c r="AT26" s="134" t="s">
        <v>16</v>
      </c>
      <c r="AU26" s="135"/>
      <c r="AV26" s="42" t="s">
        <v>19</v>
      </c>
    </row>
    <row r="27" spans="1:48" ht="18.899999999999999" thickBot="1" x14ac:dyDescent="0.7">
      <c r="A27" s="5" t="s">
        <v>1</v>
      </c>
      <c r="B27" s="145"/>
      <c r="C27" s="148"/>
      <c r="D27" s="30" t="s">
        <v>3</v>
      </c>
      <c r="E27" s="10" t="s">
        <v>5</v>
      </c>
      <c r="F27" s="10" t="s">
        <v>7</v>
      </c>
      <c r="G27" s="10" t="s">
        <v>8</v>
      </c>
      <c r="H27" s="10" t="s">
        <v>9</v>
      </c>
      <c r="I27" s="10" t="s">
        <v>10</v>
      </c>
      <c r="J27" s="10" t="s">
        <v>11</v>
      </c>
      <c r="K27" s="10" t="s">
        <v>2</v>
      </c>
      <c r="L27" s="10" t="s">
        <v>4</v>
      </c>
      <c r="M27" s="10" t="s">
        <v>6</v>
      </c>
      <c r="N27" s="10" t="s">
        <v>8</v>
      </c>
      <c r="O27" s="10" t="s">
        <v>9</v>
      </c>
      <c r="P27" s="10" t="s">
        <v>10</v>
      </c>
      <c r="Q27" s="10" t="s">
        <v>11</v>
      </c>
      <c r="R27" s="10" t="s">
        <v>2</v>
      </c>
      <c r="S27" s="10" t="s">
        <v>4</v>
      </c>
      <c r="T27" s="10" t="s">
        <v>6</v>
      </c>
      <c r="U27" s="10" t="s">
        <v>8</v>
      </c>
      <c r="V27" s="10" t="s">
        <v>9</v>
      </c>
      <c r="W27" s="10" t="s">
        <v>10</v>
      </c>
      <c r="X27" s="10" t="s">
        <v>11</v>
      </c>
      <c r="Y27" s="10" t="s">
        <v>2</v>
      </c>
      <c r="Z27" s="10" t="s">
        <v>4</v>
      </c>
      <c r="AA27" s="10" t="s">
        <v>6</v>
      </c>
      <c r="AB27" s="10" t="s">
        <v>8</v>
      </c>
      <c r="AC27" s="10" t="s">
        <v>9</v>
      </c>
      <c r="AD27" s="10" t="s">
        <v>10</v>
      </c>
      <c r="AE27" s="10" t="s">
        <v>11</v>
      </c>
      <c r="AF27" s="10" t="s">
        <v>2</v>
      </c>
      <c r="AG27" s="10" t="s">
        <v>4</v>
      </c>
      <c r="AH27" s="10" t="s">
        <v>6</v>
      </c>
      <c r="AI27" s="10" t="s">
        <v>8</v>
      </c>
      <c r="AJ27" s="10" t="s">
        <v>9</v>
      </c>
      <c r="AK27" s="10" t="s">
        <v>10</v>
      </c>
      <c r="AL27" s="10" t="s">
        <v>11</v>
      </c>
      <c r="AM27" s="10" t="s">
        <v>2</v>
      </c>
      <c r="AN27" s="10" t="s">
        <v>4</v>
      </c>
      <c r="AO27" s="10" t="s">
        <v>6</v>
      </c>
      <c r="AP27" s="10" t="s">
        <v>8</v>
      </c>
      <c r="AQ27" s="10" t="s">
        <v>9</v>
      </c>
      <c r="AR27" s="10" t="s">
        <v>10</v>
      </c>
      <c r="AS27" s="32" t="s">
        <v>11</v>
      </c>
      <c r="AT27" s="136"/>
      <c r="AU27" s="137"/>
      <c r="AV27" s="90">
        <f>AU28+AU29</f>
        <v>0</v>
      </c>
    </row>
    <row r="28" spans="1:48" ht="18.899999999999999" thickTop="1" x14ac:dyDescent="0.65">
      <c r="A28" s="5"/>
      <c r="B28" s="145"/>
      <c r="C28" s="148"/>
      <c r="D28" s="117"/>
      <c r="E28" s="118"/>
      <c r="F28" s="118"/>
      <c r="G28" s="118"/>
      <c r="H28" s="118"/>
      <c r="I28" s="118"/>
      <c r="J28" s="119"/>
      <c r="K28" s="117"/>
      <c r="L28" s="118"/>
      <c r="M28" s="118"/>
      <c r="N28" s="118"/>
      <c r="O28" s="118"/>
      <c r="P28" s="118"/>
      <c r="Q28" s="119"/>
      <c r="R28" s="117"/>
      <c r="S28" s="118"/>
      <c r="T28" s="118"/>
      <c r="U28" s="118"/>
      <c r="V28" s="118"/>
      <c r="W28" s="118"/>
      <c r="X28" s="119"/>
      <c r="Y28" s="117"/>
      <c r="Z28" s="118"/>
      <c r="AA28" s="118"/>
      <c r="AB28" s="118"/>
      <c r="AC28" s="118"/>
      <c r="AD28" s="118"/>
      <c r="AE28" s="119"/>
      <c r="AF28" s="117"/>
      <c r="AG28" s="118"/>
      <c r="AH28" s="118"/>
      <c r="AI28" s="118"/>
      <c r="AJ28" s="118"/>
      <c r="AK28" s="118"/>
      <c r="AL28" s="119"/>
      <c r="AM28" s="12"/>
      <c r="AN28" s="13"/>
      <c r="AO28" s="13"/>
      <c r="AP28" s="13"/>
      <c r="AQ28" s="13"/>
      <c r="AR28" s="13"/>
      <c r="AS28" s="14"/>
      <c r="AT28" s="37" t="s">
        <v>17</v>
      </c>
      <c r="AU28" s="38">
        <f>COUNTIF(D28:AS28,"〇")</f>
        <v>0</v>
      </c>
      <c r="AV28" s="1"/>
    </row>
    <row r="29" spans="1:48" x14ac:dyDescent="0.65">
      <c r="A29" s="5"/>
      <c r="B29" s="145"/>
      <c r="C29" s="148"/>
      <c r="D29" s="25"/>
      <c r="E29" s="16"/>
      <c r="F29" s="16"/>
      <c r="G29" s="16"/>
      <c r="H29" s="16"/>
      <c r="I29" s="16"/>
      <c r="J29" s="17"/>
      <c r="K29" s="15"/>
      <c r="L29" s="16"/>
      <c r="M29" s="16"/>
      <c r="N29" s="16"/>
      <c r="O29" s="16"/>
      <c r="P29" s="16"/>
      <c r="Q29" s="17"/>
      <c r="R29" s="15"/>
      <c r="S29" s="16"/>
      <c r="T29" s="16"/>
      <c r="U29" s="16"/>
      <c r="V29" s="16"/>
      <c r="W29" s="16"/>
      <c r="X29" s="17"/>
      <c r="Y29" s="15"/>
      <c r="Z29" s="16"/>
      <c r="AA29" s="16"/>
      <c r="AB29" s="16"/>
      <c r="AC29" s="16"/>
      <c r="AD29" s="16"/>
      <c r="AE29" s="17"/>
      <c r="AF29" s="15"/>
      <c r="AG29" s="16"/>
      <c r="AH29" s="16"/>
      <c r="AI29" s="16"/>
      <c r="AJ29" s="16"/>
      <c r="AK29" s="16"/>
      <c r="AL29" s="17"/>
      <c r="AM29" s="15"/>
      <c r="AN29" s="16"/>
      <c r="AO29" s="16"/>
      <c r="AP29" s="16"/>
      <c r="AQ29" s="16"/>
      <c r="AR29" s="16"/>
      <c r="AS29" s="17"/>
      <c r="AT29" s="37" t="s">
        <v>18</v>
      </c>
      <c r="AU29" s="38">
        <f>COUNTIF(D28:AS28,"休")</f>
        <v>0</v>
      </c>
    </row>
    <row r="30" spans="1:48" x14ac:dyDescent="0.65">
      <c r="A30" s="5"/>
      <c r="B30" s="145"/>
      <c r="C30" s="148"/>
      <c r="D30" s="26"/>
      <c r="E30" s="19"/>
      <c r="F30" s="19"/>
      <c r="G30" s="19"/>
      <c r="H30" s="19"/>
      <c r="I30" s="19"/>
      <c r="J30" s="20"/>
      <c r="K30" s="18"/>
      <c r="L30" s="19"/>
      <c r="M30" s="19"/>
      <c r="N30" s="19"/>
      <c r="O30" s="19"/>
      <c r="P30" s="19"/>
      <c r="Q30" s="20"/>
      <c r="R30" s="18"/>
      <c r="S30" s="19"/>
      <c r="T30" s="19"/>
      <c r="U30" s="19"/>
      <c r="V30" s="19"/>
      <c r="W30" s="19"/>
      <c r="X30" s="20"/>
      <c r="Y30" s="18"/>
      <c r="Z30" s="19"/>
      <c r="AA30" s="19"/>
      <c r="AB30" s="19"/>
      <c r="AC30" s="19"/>
      <c r="AD30" s="19"/>
      <c r="AE30" s="20"/>
      <c r="AF30" s="18"/>
      <c r="AG30" s="19"/>
      <c r="AH30" s="19"/>
      <c r="AI30" s="19"/>
      <c r="AJ30" s="19"/>
      <c r="AK30" s="19"/>
      <c r="AL30" s="20"/>
      <c r="AM30" s="18"/>
      <c r="AN30" s="19"/>
      <c r="AO30" s="19"/>
      <c r="AP30" s="19"/>
      <c r="AQ30" s="19"/>
      <c r="AR30" s="19"/>
      <c r="AS30" s="20"/>
      <c r="AT30" s="37" t="s">
        <v>15</v>
      </c>
      <c r="AU30" s="39" t="e">
        <f>AU29/AV27</f>
        <v>#DIV/0!</v>
      </c>
    </row>
    <row r="31" spans="1:48" ht="18.45" customHeight="1" x14ac:dyDescent="0.65">
      <c r="A31" s="5"/>
      <c r="B31" s="146"/>
      <c r="C31" s="149"/>
      <c r="D31" s="27"/>
      <c r="E31" s="22"/>
      <c r="F31" s="22"/>
      <c r="G31" s="22"/>
      <c r="H31" s="22"/>
      <c r="I31" s="22"/>
      <c r="J31" s="23"/>
      <c r="K31" s="21"/>
      <c r="L31" s="22"/>
      <c r="M31" s="22"/>
      <c r="N31" s="22"/>
      <c r="O31" s="22"/>
      <c r="P31" s="22"/>
      <c r="Q31" s="23"/>
      <c r="R31" s="21"/>
      <c r="S31" s="22"/>
      <c r="T31" s="22"/>
      <c r="U31" s="22"/>
      <c r="V31" s="22"/>
      <c r="W31" s="22"/>
      <c r="X31" s="23"/>
      <c r="Y31" s="21"/>
      <c r="Z31" s="22"/>
      <c r="AA31" s="22"/>
      <c r="AB31" s="22"/>
      <c r="AC31" s="22"/>
      <c r="AD31" s="22"/>
      <c r="AE31" s="23"/>
      <c r="AF31" s="21"/>
      <c r="AG31" s="22"/>
      <c r="AH31" s="22"/>
      <c r="AI31" s="22"/>
      <c r="AJ31" s="22"/>
      <c r="AK31" s="22"/>
      <c r="AL31" s="23"/>
      <c r="AM31" s="21"/>
      <c r="AN31" s="22"/>
      <c r="AO31" s="22"/>
      <c r="AP31" s="22"/>
      <c r="AQ31" s="22"/>
      <c r="AR31" s="22"/>
      <c r="AS31" s="23"/>
      <c r="AT31" s="138" t="e">
        <f>IF(AU30&gt;=28.5%,"OK","ER")</f>
        <v>#DIV/0!</v>
      </c>
      <c r="AU31" s="139"/>
    </row>
    <row r="32" spans="1:48" ht="18.899999999999999" thickBot="1" x14ac:dyDescent="0.7">
      <c r="A32" s="6"/>
      <c r="B32" s="142" t="s">
        <v>14</v>
      </c>
      <c r="C32" s="143"/>
      <c r="D32" s="80" t="s">
        <v>12</v>
      </c>
      <c r="E32" s="81">
        <f>COUNTIF(D28:J28,"〇")</f>
        <v>0</v>
      </c>
      <c r="F32" s="80" t="s">
        <v>13</v>
      </c>
      <c r="G32" s="82">
        <f>COUNTIF(D28:J28,"休")</f>
        <v>0</v>
      </c>
      <c r="H32" s="83" t="str">
        <f>IF(G32=0,"",IF(G32&gt;=3,"ER",IF(G32&lt;=2,"OK")))</f>
        <v/>
      </c>
      <c r="I32" s="84" t="s">
        <v>15</v>
      </c>
      <c r="J32" s="85" t="str">
        <f>IF(G32/7=0,"",G32/"7")</f>
        <v/>
      </c>
      <c r="K32" s="80" t="s">
        <v>12</v>
      </c>
      <c r="L32" s="81">
        <f>COUNTIF(K28:Q28,"〇")</f>
        <v>0</v>
      </c>
      <c r="M32" s="80" t="s">
        <v>13</v>
      </c>
      <c r="N32" s="82">
        <f>COUNTIF(K28:Q28,"休")</f>
        <v>0</v>
      </c>
      <c r="O32" s="83" t="str">
        <f>IF(N32=0,"",IF(N32&gt;=3,"ER",IF(N32&lt;=2,"OK")))</f>
        <v/>
      </c>
      <c r="P32" s="84" t="s">
        <v>15</v>
      </c>
      <c r="Q32" s="85" t="str">
        <f>IF(N32/7=0,"",N32/"7")</f>
        <v/>
      </c>
      <c r="R32" s="80" t="s">
        <v>12</v>
      </c>
      <c r="S32" s="81">
        <f>COUNTIF(R28:X28,"〇")</f>
        <v>0</v>
      </c>
      <c r="T32" s="80" t="s">
        <v>13</v>
      </c>
      <c r="U32" s="82">
        <f>COUNTIF(R28:X28,"休")</f>
        <v>0</v>
      </c>
      <c r="V32" s="83" t="str">
        <f>IF(U32=0,"",IF(U32&gt;=3,"ER",IF(U32&lt;=2,"OK")))</f>
        <v/>
      </c>
      <c r="W32" s="84" t="s">
        <v>15</v>
      </c>
      <c r="X32" s="85" t="str">
        <f>IF(U32/7=0,"",U32/"7")</f>
        <v/>
      </c>
      <c r="Y32" s="80" t="s">
        <v>12</v>
      </c>
      <c r="Z32" s="81">
        <f>COUNTIF(Y28:AE28,"〇")</f>
        <v>0</v>
      </c>
      <c r="AA32" s="80" t="s">
        <v>13</v>
      </c>
      <c r="AB32" s="82">
        <f>COUNTIF(Y28:AE28,"休")</f>
        <v>0</v>
      </c>
      <c r="AC32" s="83" t="str">
        <f>IF(AB32=0,"",IF(AB32&gt;=3,"ER",IF(AB32&lt;=2,"OK")))</f>
        <v/>
      </c>
      <c r="AD32" s="84" t="s">
        <v>15</v>
      </c>
      <c r="AE32" s="85" t="str">
        <f>IF(AB32/7=0,"",AB32/"7")</f>
        <v/>
      </c>
      <c r="AF32" s="80" t="s">
        <v>12</v>
      </c>
      <c r="AG32" s="81">
        <f>COUNTIF(AF28:AL28,"〇")</f>
        <v>0</v>
      </c>
      <c r="AH32" s="80" t="s">
        <v>13</v>
      </c>
      <c r="AI32" s="82">
        <f>COUNTIF(AF28:AL28,"休")</f>
        <v>0</v>
      </c>
      <c r="AJ32" s="83" t="str">
        <f>IF(AI32=0,"",IF(AI32&gt;=3,"ER",IF(AI32&lt;=2,"OK")))</f>
        <v/>
      </c>
      <c r="AK32" s="84" t="s">
        <v>15</v>
      </c>
      <c r="AL32" s="85" t="str">
        <f>IF(AI32/7=0,"",AI32/"7")</f>
        <v/>
      </c>
      <c r="AM32" s="80" t="s">
        <v>12</v>
      </c>
      <c r="AN32" s="81">
        <f>COUNTIF(AM29:AS29,"〇")</f>
        <v>0</v>
      </c>
      <c r="AO32" s="80" t="s">
        <v>13</v>
      </c>
      <c r="AP32" s="82">
        <f>COUNTIF(AM29:AS29,"休")</f>
        <v>0</v>
      </c>
      <c r="AQ32" s="83" t="str">
        <f>IF(AP32&gt;=2,"OK","ER")</f>
        <v>ER</v>
      </c>
      <c r="AR32" s="84" t="s">
        <v>15</v>
      </c>
      <c r="AS32" s="85">
        <f>AP32/7</f>
        <v>0</v>
      </c>
      <c r="AT32" s="140"/>
      <c r="AU32" s="141"/>
    </row>
    <row r="33" spans="1:48" x14ac:dyDescent="0.65">
      <c r="A33" s="4">
        <f>A26</f>
        <v>0</v>
      </c>
      <c r="B33" s="144">
        <f>MOD((B26+1)-1,12)+1</f>
        <v>4</v>
      </c>
      <c r="C33" s="147" t="s">
        <v>0</v>
      </c>
      <c r="D33" s="121"/>
      <c r="E33" s="49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3"/>
      <c r="AN33" s="29"/>
      <c r="AO33" s="3"/>
      <c r="AP33" s="3"/>
      <c r="AQ33" s="3"/>
      <c r="AR33" s="3"/>
      <c r="AS33" s="31"/>
      <c r="AT33" s="134" t="s">
        <v>16</v>
      </c>
      <c r="AU33" s="135"/>
      <c r="AV33" s="42" t="s">
        <v>19</v>
      </c>
    </row>
    <row r="34" spans="1:48" ht="18.899999999999999" thickBot="1" x14ac:dyDescent="0.7">
      <c r="A34" s="5" t="s">
        <v>1</v>
      </c>
      <c r="B34" s="145"/>
      <c r="C34" s="148"/>
      <c r="D34" s="30" t="s">
        <v>3</v>
      </c>
      <c r="E34" s="10" t="s">
        <v>5</v>
      </c>
      <c r="F34" s="10" t="s">
        <v>7</v>
      </c>
      <c r="G34" s="10" t="s">
        <v>8</v>
      </c>
      <c r="H34" s="10" t="s">
        <v>9</v>
      </c>
      <c r="I34" s="10" t="s">
        <v>10</v>
      </c>
      <c r="J34" s="10" t="s">
        <v>11</v>
      </c>
      <c r="K34" s="10" t="s">
        <v>2</v>
      </c>
      <c r="L34" s="10" t="s">
        <v>4</v>
      </c>
      <c r="M34" s="10" t="s">
        <v>6</v>
      </c>
      <c r="N34" s="10" t="s">
        <v>8</v>
      </c>
      <c r="O34" s="10" t="s">
        <v>9</v>
      </c>
      <c r="P34" s="10" t="s">
        <v>10</v>
      </c>
      <c r="Q34" s="10" t="s">
        <v>11</v>
      </c>
      <c r="R34" s="10" t="s">
        <v>2</v>
      </c>
      <c r="S34" s="10" t="s">
        <v>4</v>
      </c>
      <c r="T34" s="10" t="s">
        <v>6</v>
      </c>
      <c r="U34" s="10" t="s">
        <v>8</v>
      </c>
      <c r="V34" s="10" t="s">
        <v>9</v>
      </c>
      <c r="W34" s="10" t="s">
        <v>10</v>
      </c>
      <c r="X34" s="10" t="s">
        <v>11</v>
      </c>
      <c r="Y34" s="10" t="s">
        <v>2</v>
      </c>
      <c r="Z34" s="10" t="s">
        <v>4</v>
      </c>
      <c r="AA34" s="10" t="s">
        <v>6</v>
      </c>
      <c r="AB34" s="10" t="s">
        <v>8</v>
      </c>
      <c r="AC34" s="10" t="s">
        <v>9</v>
      </c>
      <c r="AD34" s="10" t="s">
        <v>10</v>
      </c>
      <c r="AE34" s="10" t="s">
        <v>11</v>
      </c>
      <c r="AF34" s="10" t="s">
        <v>2</v>
      </c>
      <c r="AG34" s="10" t="s">
        <v>4</v>
      </c>
      <c r="AH34" s="10" t="s">
        <v>6</v>
      </c>
      <c r="AI34" s="10" t="s">
        <v>8</v>
      </c>
      <c r="AJ34" s="10" t="s">
        <v>9</v>
      </c>
      <c r="AK34" s="10" t="s">
        <v>10</v>
      </c>
      <c r="AL34" s="10" t="s">
        <v>11</v>
      </c>
      <c r="AM34" s="10" t="s">
        <v>2</v>
      </c>
      <c r="AN34" s="10" t="s">
        <v>4</v>
      </c>
      <c r="AO34" s="10" t="s">
        <v>6</v>
      </c>
      <c r="AP34" s="10" t="s">
        <v>8</v>
      </c>
      <c r="AQ34" s="10" t="s">
        <v>9</v>
      </c>
      <c r="AR34" s="10" t="s">
        <v>10</v>
      </c>
      <c r="AS34" s="32" t="s">
        <v>11</v>
      </c>
      <c r="AT34" s="136"/>
      <c r="AU34" s="137"/>
      <c r="AV34" s="90">
        <f>AU35+AU36</f>
        <v>0</v>
      </c>
    </row>
    <row r="35" spans="1:48" ht="18.899999999999999" thickTop="1" x14ac:dyDescent="0.65">
      <c r="A35" s="5"/>
      <c r="B35" s="145"/>
      <c r="C35" s="148"/>
      <c r="D35" s="117"/>
      <c r="E35" s="118"/>
      <c r="F35" s="118"/>
      <c r="G35" s="118"/>
      <c r="H35" s="118"/>
      <c r="I35" s="118"/>
      <c r="J35" s="119"/>
      <c r="K35" s="117"/>
      <c r="L35" s="118"/>
      <c r="M35" s="118"/>
      <c r="N35" s="118"/>
      <c r="O35" s="118"/>
      <c r="P35" s="118"/>
      <c r="Q35" s="119"/>
      <c r="R35" s="117"/>
      <c r="S35" s="118"/>
      <c r="T35" s="118"/>
      <c r="U35" s="118"/>
      <c r="V35" s="118"/>
      <c r="W35" s="118"/>
      <c r="X35" s="119"/>
      <c r="Y35" s="117"/>
      <c r="Z35" s="118"/>
      <c r="AA35" s="118"/>
      <c r="AB35" s="118"/>
      <c r="AC35" s="118"/>
      <c r="AD35" s="118"/>
      <c r="AE35" s="119"/>
      <c r="AF35" s="12"/>
      <c r="AG35" s="13"/>
      <c r="AH35" s="13"/>
      <c r="AI35" s="13"/>
      <c r="AJ35" s="13"/>
      <c r="AK35" s="13"/>
      <c r="AL35" s="14"/>
      <c r="AM35" s="12"/>
      <c r="AN35" s="13"/>
      <c r="AO35" s="13"/>
      <c r="AP35" s="13"/>
      <c r="AQ35" s="13"/>
      <c r="AR35" s="13"/>
      <c r="AS35" s="14"/>
      <c r="AT35" s="37" t="s">
        <v>17</v>
      </c>
      <c r="AU35" s="38">
        <f>COUNTIF(D35:AS35,"〇")</f>
        <v>0</v>
      </c>
      <c r="AV35" s="1"/>
    </row>
    <row r="36" spans="1:48" x14ac:dyDescent="0.65">
      <c r="A36" s="5"/>
      <c r="B36" s="145"/>
      <c r="C36" s="148"/>
      <c r="D36" s="25"/>
      <c r="E36" s="16"/>
      <c r="F36" s="16"/>
      <c r="G36" s="16"/>
      <c r="H36" s="16"/>
      <c r="I36" s="16"/>
      <c r="J36" s="17"/>
      <c r="K36" s="15"/>
      <c r="L36" s="16"/>
      <c r="M36" s="16"/>
      <c r="N36" s="16"/>
      <c r="O36" s="16"/>
      <c r="P36" s="16"/>
      <c r="Q36" s="17"/>
      <c r="R36" s="15"/>
      <c r="S36" s="16"/>
      <c r="T36" s="16"/>
      <c r="U36" s="16"/>
      <c r="V36" s="16"/>
      <c r="W36" s="16"/>
      <c r="X36" s="17"/>
      <c r="Y36" s="15"/>
      <c r="Z36" s="16"/>
      <c r="AA36" s="16"/>
      <c r="AB36" s="16"/>
      <c r="AC36" s="16"/>
      <c r="AD36" s="16"/>
      <c r="AE36" s="17"/>
      <c r="AF36" s="15"/>
      <c r="AG36" s="16"/>
      <c r="AH36" s="16"/>
      <c r="AI36" s="16"/>
      <c r="AJ36" s="16"/>
      <c r="AK36" s="16"/>
      <c r="AL36" s="17"/>
      <c r="AM36" s="15"/>
      <c r="AN36" s="16"/>
      <c r="AO36" s="16"/>
      <c r="AP36" s="16"/>
      <c r="AQ36" s="16"/>
      <c r="AR36" s="16"/>
      <c r="AS36" s="17"/>
      <c r="AT36" s="37" t="s">
        <v>18</v>
      </c>
      <c r="AU36" s="38">
        <f>COUNTIF(D35:AS35,"休")</f>
        <v>0</v>
      </c>
    </row>
    <row r="37" spans="1:48" x14ac:dyDescent="0.65">
      <c r="A37" s="5"/>
      <c r="B37" s="145"/>
      <c r="C37" s="148"/>
      <c r="D37" s="26"/>
      <c r="E37" s="19"/>
      <c r="F37" s="19"/>
      <c r="G37" s="19"/>
      <c r="H37" s="19"/>
      <c r="I37" s="19"/>
      <c r="J37" s="20"/>
      <c r="K37" s="18"/>
      <c r="L37" s="19"/>
      <c r="M37" s="19"/>
      <c r="N37" s="19"/>
      <c r="O37" s="19"/>
      <c r="P37" s="19"/>
      <c r="Q37" s="20"/>
      <c r="R37" s="18"/>
      <c r="S37" s="19"/>
      <c r="T37" s="19"/>
      <c r="U37" s="19"/>
      <c r="V37" s="19"/>
      <c r="W37" s="19"/>
      <c r="X37" s="20"/>
      <c r="Y37" s="18"/>
      <c r="Z37" s="19"/>
      <c r="AA37" s="19"/>
      <c r="AB37" s="19"/>
      <c r="AC37" s="19"/>
      <c r="AD37" s="19"/>
      <c r="AE37" s="20"/>
      <c r="AF37" s="18"/>
      <c r="AG37" s="19"/>
      <c r="AH37" s="19"/>
      <c r="AI37" s="19"/>
      <c r="AJ37" s="19"/>
      <c r="AK37" s="19"/>
      <c r="AL37" s="20"/>
      <c r="AM37" s="18"/>
      <c r="AN37" s="19"/>
      <c r="AO37" s="19"/>
      <c r="AP37" s="19"/>
      <c r="AQ37" s="19"/>
      <c r="AR37" s="19"/>
      <c r="AS37" s="20"/>
      <c r="AT37" s="37" t="s">
        <v>15</v>
      </c>
      <c r="AU37" s="39" t="e">
        <f>AU36/AV34</f>
        <v>#DIV/0!</v>
      </c>
    </row>
    <row r="38" spans="1:48" ht="18.45" customHeight="1" x14ac:dyDescent="0.65">
      <c r="A38" s="5"/>
      <c r="B38" s="146"/>
      <c r="C38" s="149"/>
      <c r="D38" s="27"/>
      <c r="E38" s="22"/>
      <c r="F38" s="22"/>
      <c r="G38" s="22"/>
      <c r="H38" s="22"/>
      <c r="I38" s="22"/>
      <c r="J38" s="23"/>
      <c r="K38" s="21"/>
      <c r="L38" s="22"/>
      <c r="M38" s="22"/>
      <c r="N38" s="22"/>
      <c r="O38" s="22"/>
      <c r="P38" s="22"/>
      <c r="Q38" s="23"/>
      <c r="R38" s="21"/>
      <c r="S38" s="22"/>
      <c r="T38" s="22"/>
      <c r="U38" s="22"/>
      <c r="V38" s="22"/>
      <c r="W38" s="22"/>
      <c r="X38" s="23"/>
      <c r="Y38" s="21"/>
      <c r="Z38" s="22"/>
      <c r="AA38" s="22"/>
      <c r="AB38" s="22"/>
      <c r="AC38" s="22"/>
      <c r="AD38" s="22"/>
      <c r="AE38" s="23"/>
      <c r="AF38" s="21"/>
      <c r="AG38" s="22"/>
      <c r="AH38" s="22"/>
      <c r="AI38" s="22"/>
      <c r="AJ38" s="22"/>
      <c r="AK38" s="22"/>
      <c r="AL38" s="23"/>
      <c r="AM38" s="21"/>
      <c r="AN38" s="22"/>
      <c r="AO38" s="22"/>
      <c r="AP38" s="22"/>
      <c r="AQ38" s="22"/>
      <c r="AR38" s="22"/>
      <c r="AS38" s="23"/>
      <c r="AT38" s="138" t="e">
        <f>IF(AU37&gt;=28.5%,"OK","ER")</f>
        <v>#DIV/0!</v>
      </c>
      <c r="AU38" s="139"/>
    </row>
    <row r="39" spans="1:48" ht="18.899999999999999" thickBot="1" x14ac:dyDescent="0.7">
      <c r="A39" s="6"/>
      <c r="B39" s="142" t="s">
        <v>14</v>
      </c>
      <c r="C39" s="143"/>
      <c r="D39" s="80" t="s">
        <v>12</v>
      </c>
      <c r="E39" s="81">
        <f>COUNTIF(D35:J35,"〇")</f>
        <v>0</v>
      </c>
      <c r="F39" s="80" t="s">
        <v>13</v>
      </c>
      <c r="G39" s="82">
        <f>COUNTIF(D35:J35,"休")</f>
        <v>0</v>
      </c>
      <c r="H39" s="83" t="str">
        <f>IF(G39=0,"",IF(G39&gt;=3,"ER",IF(G39&lt;=2,"OK")))</f>
        <v/>
      </c>
      <c r="I39" s="84" t="s">
        <v>15</v>
      </c>
      <c r="J39" s="85" t="str">
        <f>IF(G39/7=0,"",G39/"7")</f>
        <v/>
      </c>
      <c r="K39" s="80" t="s">
        <v>12</v>
      </c>
      <c r="L39" s="81">
        <f>COUNTIF(K35:Q35,"〇")</f>
        <v>0</v>
      </c>
      <c r="M39" s="80" t="s">
        <v>13</v>
      </c>
      <c r="N39" s="82">
        <f>COUNTIF(K35:Q35,"休")</f>
        <v>0</v>
      </c>
      <c r="O39" s="83" t="str">
        <f>IF(N39=0,"",IF(N39&gt;=3,"ER",IF(N39&lt;=2,"OK")))</f>
        <v/>
      </c>
      <c r="P39" s="84" t="s">
        <v>15</v>
      </c>
      <c r="Q39" s="85" t="str">
        <f>IF(N39/7=0,"",N39/"7")</f>
        <v/>
      </c>
      <c r="R39" s="80" t="s">
        <v>12</v>
      </c>
      <c r="S39" s="81">
        <f>COUNTIF(R35:X35,"〇")</f>
        <v>0</v>
      </c>
      <c r="T39" s="80" t="s">
        <v>13</v>
      </c>
      <c r="U39" s="82">
        <f>COUNTIF(R35:X35,"休")</f>
        <v>0</v>
      </c>
      <c r="V39" s="83" t="str">
        <f>IF(U39=0,"",IF(U39&gt;=3,"ER",IF(U39&lt;=2,"OK")))</f>
        <v/>
      </c>
      <c r="W39" s="84" t="s">
        <v>15</v>
      </c>
      <c r="X39" s="85" t="str">
        <f>IF(U39/7=0,"",U39/"7")</f>
        <v/>
      </c>
      <c r="Y39" s="80" t="s">
        <v>12</v>
      </c>
      <c r="Z39" s="81">
        <f>COUNTIF(Y35:AE35,"〇")</f>
        <v>0</v>
      </c>
      <c r="AA39" s="80" t="s">
        <v>13</v>
      </c>
      <c r="AB39" s="82">
        <f>COUNTIF(Y35:AE35,"休")</f>
        <v>0</v>
      </c>
      <c r="AC39" s="83" t="str">
        <f>IF(AB39=0,"",IF(AB39&gt;=3,"ER",IF(AB39&lt;=2,"OK")))</f>
        <v/>
      </c>
      <c r="AD39" s="84" t="s">
        <v>15</v>
      </c>
      <c r="AE39" s="85" t="str">
        <f>IF(AB39/7=0,"",AB39/"7")</f>
        <v/>
      </c>
      <c r="AF39" s="80" t="s">
        <v>12</v>
      </c>
      <c r="AG39" s="81">
        <f>COUNTIF(AF35:AL35,"〇")</f>
        <v>0</v>
      </c>
      <c r="AH39" s="80" t="s">
        <v>13</v>
      </c>
      <c r="AI39" s="82">
        <f>COUNTIF(AF35:AL35,"休")</f>
        <v>0</v>
      </c>
      <c r="AJ39" s="83" t="str">
        <f>IF(AI39=0,"",IF(AI39&gt;=3,"ER",IF(AI39&lt;=2,"OK")))</f>
        <v/>
      </c>
      <c r="AK39" s="84" t="s">
        <v>15</v>
      </c>
      <c r="AL39" s="85" t="str">
        <f>IF(AI39/7=0,"",AI39/"7")</f>
        <v/>
      </c>
      <c r="AM39" s="80" t="s">
        <v>12</v>
      </c>
      <c r="AN39" s="81">
        <f>COUNTIF(AM36:AS36,"〇")</f>
        <v>0</v>
      </c>
      <c r="AO39" s="80" t="s">
        <v>13</v>
      </c>
      <c r="AP39" s="82">
        <f>COUNTIF(AM36:AS36,"休")</f>
        <v>0</v>
      </c>
      <c r="AQ39" s="83" t="str">
        <f>IF(AP39&gt;=2,"OK","ER")</f>
        <v>ER</v>
      </c>
      <c r="AR39" s="84" t="s">
        <v>15</v>
      </c>
      <c r="AS39" s="85">
        <f>AP39/7</f>
        <v>0</v>
      </c>
      <c r="AT39" s="140"/>
      <c r="AU39" s="141"/>
    </row>
    <row r="40" spans="1:48" x14ac:dyDescent="0.65">
      <c r="A40" s="4">
        <f>A33</f>
        <v>0</v>
      </c>
      <c r="B40" s="144">
        <f>MOD((B33+1)-1,12)+1</f>
        <v>5</v>
      </c>
      <c r="C40" s="147" t="s">
        <v>0</v>
      </c>
      <c r="D40" s="28"/>
      <c r="E40" s="29"/>
      <c r="F40" s="3"/>
      <c r="G40" s="3"/>
      <c r="H40" s="3"/>
      <c r="I40" s="29"/>
      <c r="J40" s="3"/>
      <c r="K40" s="3"/>
      <c r="L40" s="3"/>
      <c r="M40" s="29"/>
      <c r="N40" s="3"/>
      <c r="O40" s="29"/>
      <c r="P40" s="3"/>
      <c r="Q40" s="29"/>
      <c r="R40" s="3"/>
      <c r="S40" s="3"/>
      <c r="T40" s="3"/>
      <c r="U40" s="29"/>
      <c r="V40" s="3"/>
      <c r="W40" s="3"/>
      <c r="X40" s="3"/>
      <c r="Y40" s="29"/>
      <c r="Z40" s="3"/>
      <c r="AA40" s="3"/>
      <c r="AB40" s="3"/>
      <c r="AC40" s="29"/>
      <c r="AD40" s="3"/>
      <c r="AE40" s="3"/>
      <c r="AF40" s="40"/>
      <c r="AG40" s="40"/>
      <c r="AH40" s="40"/>
      <c r="AI40" s="40"/>
      <c r="AJ40" s="40"/>
      <c r="AK40" s="40"/>
      <c r="AL40" s="40"/>
      <c r="AM40" s="3"/>
      <c r="AN40" s="29"/>
      <c r="AO40" s="3"/>
      <c r="AP40" s="3"/>
      <c r="AQ40" s="3"/>
      <c r="AR40" s="3"/>
      <c r="AS40" s="31"/>
      <c r="AT40" s="134" t="s">
        <v>16</v>
      </c>
      <c r="AU40" s="135"/>
      <c r="AV40" s="42" t="s">
        <v>19</v>
      </c>
    </row>
    <row r="41" spans="1:48" ht="18.899999999999999" thickBot="1" x14ac:dyDescent="0.7">
      <c r="A41" s="5" t="s">
        <v>1</v>
      </c>
      <c r="B41" s="145"/>
      <c r="C41" s="148"/>
      <c r="D41" s="30" t="s">
        <v>3</v>
      </c>
      <c r="E41" s="10" t="s">
        <v>5</v>
      </c>
      <c r="F41" s="10" t="s">
        <v>7</v>
      </c>
      <c r="G41" s="10" t="s">
        <v>8</v>
      </c>
      <c r="H41" s="10" t="s">
        <v>9</v>
      </c>
      <c r="I41" s="10" t="s">
        <v>10</v>
      </c>
      <c r="J41" s="10" t="s">
        <v>11</v>
      </c>
      <c r="K41" s="10" t="s">
        <v>2</v>
      </c>
      <c r="L41" s="10" t="s">
        <v>4</v>
      </c>
      <c r="M41" s="10" t="s">
        <v>6</v>
      </c>
      <c r="N41" s="10" t="s">
        <v>8</v>
      </c>
      <c r="O41" s="10" t="s">
        <v>9</v>
      </c>
      <c r="P41" s="10" t="s">
        <v>10</v>
      </c>
      <c r="Q41" s="10" t="s">
        <v>11</v>
      </c>
      <c r="R41" s="10" t="s">
        <v>2</v>
      </c>
      <c r="S41" s="10" t="s">
        <v>4</v>
      </c>
      <c r="T41" s="10" t="s">
        <v>6</v>
      </c>
      <c r="U41" s="10" t="s">
        <v>8</v>
      </c>
      <c r="V41" s="10" t="s">
        <v>9</v>
      </c>
      <c r="W41" s="10" t="s">
        <v>10</v>
      </c>
      <c r="X41" s="10" t="s">
        <v>11</v>
      </c>
      <c r="Y41" s="10" t="s">
        <v>2</v>
      </c>
      <c r="Z41" s="10" t="s">
        <v>4</v>
      </c>
      <c r="AA41" s="10" t="s">
        <v>6</v>
      </c>
      <c r="AB41" s="10" t="s">
        <v>8</v>
      </c>
      <c r="AC41" s="10" t="s">
        <v>9</v>
      </c>
      <c r="AD41" s="10" t="s">
        <v>10</v>
      </c>
      <c r="AE41" s="10" t="s">
        <v>11</v>
      </c>
      <c r="AF41" s="10" t="s">
        <v>2</v>
      </c>
      <c r="AG41" s="10" t="s">
        <v>4</v>
      </c>
      <c r="AH41" s="10" t="s">
        <v>6</v>
      </c>
      <c r="AI41" s="10" t="s">
        <v>8</v>
      </c>
      <c r="AJ41" s="10" t="s">
        <v>9</v>
      </c>
      <c r="AK41" s="10" t="s">
        <v>10</v>
      </c>
      <c r="AL41" s="10" t="s">
        <v>11</v>
      </c>
      <c r="AM41" s="10" t="s">
        <v>2</v>
      </c>
      <c r="AN41" s="10" t="s">
        <v>4</v>
      </c>
      <c r="AO41" s="10" t="s">
        <v>6</v>
      </c>
      <c r="AP41" s="10" t="s">
        <v>8</v>
      </c>
      <c r="AQ41" s="10" t="s">
        <v>9</v>
      </c>
      <c r="AR41" s="10" t="s">
        <v>10</v>
      </c>
      <c r="AS41" s="32" t="s">
        <v>11</v>
      </c>
      <c r="AT41" s="136"/>
      <c r="AU41" s="137"/>
      <c r="AV41" s="90">
        <f>AU42+AU43</f>
        <v>0</v>
      </c>
    </row>
    <row r="42" spans="1:48" ht="18.899999999999999" thickTop="1" x14ac:dyDescent="0.65">
      <c r="A42" s="5"/>
      <c r="B42" s="145"/>
      <c r="C42" s="148"/>
      <c r="D42" s="24"/>
      <c r="E42" s="13"/>
      <c r="F42" s="13"/>
      <c r="G42" s="13"/>
      <c r="H42" s="13"/>
      <c r="I42" s="13"/>
      <c r="J42" s="14"/>
      <c r="K42" s="12"/>
      <c r="L42" s="13"/>
      <c r="M42" s="13"/>
      <c r="N42" s="13"/>
      <c r="O42" s="13"/>
      <c r="P42" s="13"/>
      <c r="Q42" s="14"/>
      <c r="R42" s="12"/>
      <c r="S42" s="13"/>
      <c r="T42" s="13"/>
      <c r="U42" s="13"/>
      <c r="V42" s="13"/>
      <c r="W42" s="13"/>
      <c r="X42" s="14"/>
      <c r="Y42" s="12"/>
      <c r="Z42" s="13"/>
      <c r="AA42" s="13"/>
      <c r="AB42" s="13"/>
      <c r="AC42" s="13"/>
      <c r="AD42" s="13"/>
      <c r="AE42" s="14"/>
      <c r="AF42" s="12"/>
      <c r="AG42" s="13"/>
      <c r="AH42" s="13"/>
      <c r="AI42" s="13"/>
      <c r="AJ42" s="13"/>
      <c r="AK42" s="13"/>
      <c r="AL42" s="14"/>
      <c r="AM42" s="12"/>
      <c r="AN42" s="13"/>
      <c r="AO42" s="13"/>
      <c r="AP42" s="13"/>
      <c r="AQ42" s="13"/>
      <c r="AR42" s="13"/>
      <c r="AS42" s="14"/>
      <c r="AT42" s="37" t="s">
        <v>17</v>
      </c>
      <c r="AU42" s="38">
        <f>COUNTIF(D42:AS42,"〇")</f>
        <v>0</v>
      </c>
      <c r="AV42" s="1"/>
    </row>
    <row r="43" spans="1:48" x14ac:dyDescent="0.65">
      <c r="A43" s="5"/>
      <c r="B43" s="145"/>
      <c r="C43" s="148"/>
      <c r="D43" s="25"/>
      <c r="E43" s="16"/>
      <c r="F43" s="16"/>
      <c r="G43" s="16"/>
      <c r="H43" s="16"/>
      <c r="I43" s="16"/>
      <c r="J43" s="17"/>
      <c r="K43" s="15"/>
      <c r="L43" s="16"/>
      <c r="M43" s="16"/>
      <c r="N43" s="16"/>
      <c r="O43" s="16"/>
      <c r="P43" s="16"/>
      <c r="Q43" s="17"/>
      <c r="R43" s="15"/>
      <c r="S43" s="16"/>
      <c r="T43" s="16"/>
      <c r="U43" s="16"/>
      <c r="V43" s="16"/>
      <c r="W43" s="16"/>
      <c r="X43" s="17"/>
      <c r="Y43" s="15"/>
      <c r="Z43" s="16"/>
      <c r="AA43" s="16"/>
      <c r="AB43" s="16"/>
      <c r="AC43" s="16"/>
      <c r="AD43" s="16"/>
      <c r="AE43" s="17"/>
      <c r="AF43" s="15"/>
      <c r="AG43" s="16"/>
      <c r="AH43" s="16"/>
      <c r="AI43" s="16"/>
      <c r="AJ43" s="16"/>
      <c r="AK43" s="16"/>
      <c r="AL43" s="17"/>
      <c r="AM43" s="15"/>
      <c r="AN43" s="16"/>
      <c r="AO43" s="16"/>
      <c r="AP43" s="16"/>
      <c r="AQ43" s="16"/>
      <c r="AR43" s="16"/>
      <c r="AS43" s="17"/>
      <c r="AT43" s="37" t="s">
        <v>18</v>
      </c>
      <c r="AU43" s="38">
        <f>COUNTIF(D42:AS42,"休")</f>
        <v>0</v>
      </c>
    </row>
    <row r="44" spans="1:48" x14ac:dyDescent="0.65">
      <c r="A44" s="5"/>
      <c r="B44" s="145"/>
      <c r="C44" s="148"/>
      <c r="D44" s="26"/>
      <c r="E44" s="19"/>
      <c r="F44" s="19"/>
      <c r="G44" s="19"/>
      <c r="H44" s="19"/>
      <c r="I44" s="19"/>
      <c r="J44" s="20"/>
      <c r="K44" s="18"/>
      <c r="L44" s="19"/>
      <c r="M44" s="19"/>
      <c r="N44" s="19"/>
      <c r="O44" s="19"/>
      <c r="P44" s="19"/>
      <c r="Q44" s="20"/>
      <c r="R44" s="18"/>
      <c r="S44" s="19"/>
      <c r="T44" s="19"/>
      <c r="U44" s="19"/>
      <c r="V44" s="19"/>
      <c r="W44" s="19"/>
      <c r="X44" s="20"/>
      <c r="Y44" s="18"/>
      <c r="Z44" s="19"/>
      <c r="AA44" s="19"/>
      <c r="AB44" s="19"/>
      <c r="AC44" s="19"/>
      <c r="AD44" s="19"/>
      <c r="AE44" s="20"/>
      <c r="AF44" s="18"/>
      <c r="AG44" s="19"/>
      <c r="AH44" s="19"/>
      <c r="AI44" s="19"/>
      <c r="AJ44" s="19"/>
      <c r="AK44" s="19"/>
      <c r="AL44" s="20"/>
      <c r="AM44" s="18"/>
      <c r="AN44" s="19"/>
      <c r="AO44" s="19"/>
      <c r="AP44" s="19"/>
      <c r="AQ44" s="19"/>
      <c r="AR44" s="19"/>
      <c r="AS44" s="20"/>
      <c r="AT44" s="37" t="s">
        <v>15</v>
      </c>
      <c r="AU44" s="39" t="e">
        <f>AU43/AV41</f>
        <v>#DIV/0!</v>
      </c>
    </row>
    <row r="45" spans="1:48" ht="18.45" customHeight="1" x14ac:dyDescent="0.65">
      <c r="A45" s="5"/>
      <c r="B45" s="146"/>
      <c r="C45" s="149"/>
      <c r="D45" s="27"/>
      <c r="E45" s="22"/>
      <c r="F45" s="22"/>
      <c r="G45" s="22"/>
      <c r="H45" s="22"/>
      <c r="I45" s="22"/>
      <c r="J45" s="23"/>
      <c r="K45" s="21"/>
      <c r="L45" s="22"/>
      <c r="M45" s="22"/>
      <c r="N45" s="22"/>
      <c r="O45" s="22"/>
      <c r="P45" s="22"/>
      <c r="Q45" s="23"/>
      <c r="R45" s="21"/>
      <c r="S45" s="22"/>
      <c r="T45" s="22"/>
      <c r="U45" s="22"/>
      <c r="V45" s="22"/>
      <c r="W45" s="22"/>
      <c r="X45" s="23"/>
      <c r="Y45" s="21"/>
      <c r="Z45" s="22"/>
      <c r="AA45" s="22"/>
      <c r="AB45" s="22"/>
      <c r="AC45" s="22"/>
      <c r="AD45" s="22"/>
      <c r="AE45" s="23"/>
      <c r="AF45" s="21"/>
      <c r="AG45" s="22"/>
      <c r="AH45" s="22"/>
      <c r="AI45" s="22"/>
      <c r="AJ45" s="22"/>
      <c r="AK45" s="22"/>
      <c r="AL45" s="23"/>
      <c r="AM45" s="21"/>
      <c r="AN45" s="22"/>
      <c r="AO45" s="22"/>
      <c r="AP45" s="22"/>
      <c r="AQ45" s="22"/>
      <c r="AR45" s="22"/>
      <c r="AS45" s="23"/>
      <c r="AT45" s="138" t="e">
        <f>IF(AU44&gt;=28.5%,"OK","ER")</f>
        <v>#DIV/0!</v>
      </c>
      <c r="AU45" s="139"/>
    </row>
    <row r="46" spans="1:48" ht="18.899999999999999" thickBot="1" x14ac:dyDescent="0.7">
      <c r="A46" s="6"/>
      <c r="B46" s="142" t="s">
        <v>14</v>
      </c>
      <c r="C46" s="143"/>
      <c r="D46" s="80" t="s">
        <v>12</v>
      </c>
      <c r="E46" s="81">
        <f>COUNTIF(D43:J43,"〇")</f>
        <v>0</v>
      </c>
      <c r="F46" s="80" t="s">
        <v>13</v>
      </c>
      <c r="G46" s="82">
        <f>COUNTIF(D43:J43,"休")</f>
        <v>0</v>
      </c>
      <c r="H46" s="83" t="str">
        <f>IF(G46=0,"",IF(G46&gt;=3,"ER",IF(G46&lt;=2,"OK")))</f>
        <v/>
      </c>
      <c r="I46" s="84" t="s">
        <v>15</v>
      </c>
      <c r="J46" s="85" t="str">
        <f>IF(G46/7=0,"",G46/"7")</f>
        <v/>
      </c>
      <c r="K46" s="80" t="s">
        <v>12</v>
      </c>
      <c r="L46" s="81">
        <f>COUNTIF(K43:Q43,"〇")</f>
        <v>0</v>
      </c>
      <c r="M46" s="80" t="s">
        <v>13</v>
      </c>
      <c r="N46" s="82">
        <f>COUNTIF(K43:Q43,"休")</f>
        <v>0</v>
      </c>
      <c r="O46" s="83" t="str">
        <f>IF(N46=0,"",IF(N46&gt;=3,"ER",IF(N46&lt;=2,"OK")))</f>
        <v/>
      </c>
      <c r="P46" s="84" t="s">
        <v>15</v>
      </c>
      <c r="Q46" s="85" t="str">
        <f>IF(N46/7=0,"",N46/"7")</f>
        <v/>
      </c>
      <c r="R46" s="80" t="s">
        <v>12</v>
      </c>
      <c r="S46" s="81">
        <f>COUNTIF(R43:X43,"〇")</f>
        <v>0</v>
      </c>
      <c r="T46" s="80" t="s">
        <v>13</v>
      </c>
      <c r="U46" s="82">
        <f>COUNTIF(R43:X43,"休")</f>
        <v>0</v>
      </c>
      <c r="V46" s="83" t="str">
        <f>IF(U46=0,"",IF(U46&gt;=3,"ER",IF(U46&lt;=2,"OK")))</f>
        <v/>
      </c>
      <c r="W46" s="84" t="s">
        <v>15</v>
      </c>
      <c r="X46" s="85" t="str">
        <f>IF(U46/7=0,"",U46/"7")</f>
        <v/>
      </c>
      <c r="Y46" s="80" t="s">
        <v>12</v>
      </c>
      <c r="Z46" s="81">
        <f>COUNTIF(Y43:AE43,"〇")</f>
        <v>0</v>
      </c>
      <c r="AA46" s="80" t="s">
        <v>13</v>
      </c>
      <c r="AB46" s="82">
        <f>COUNTIF(Y43:AE43,"休")</f>
        <v>0</v>
      </c>
      <c r="AC46" s="83" t="str">
        <f>IF(AB46=0,"",IF(AB46&gt;=3,"ER",IF(AB46&lt;=2,"OK")))</f>
        <v/>
      </c>
      <c r="AD46" s="84" t="s">
        <v>15</v>
      </c>
      <c r="AE46" s="85" t="str">
        <f>IF(AB46/7=0,"",AB46/"7")</f>
        <v/>
      </c>
      <c r="AF46" s="80" t="s">
        <v>12</v>
      </c>
      <c r="AG46" s="81">
        <f>COUNTIF(AF43:AL43,"〇")</f>
        <v>0</v>
      </c>
      <c r="AH46" s="80" t="s">
        <v>13</v>
      </c>
      <c r="AI46" s="82">
        <f>COUNTIF(AF43:AL43,"休")</f>
        <v>0</v>
      </c>
      <c r="AJ46" s="83" t="str">
        <f>IF(AI46=0,"",IF(AI46&gt;=3,"ER",IF(AI46&lt;=2,"OK")))</f>
        <v/>
      </c>
      <c r="AK46" s="84" t="s">
        <v>15</v>
      </c>
      <c r="AL46" s="85" t="str">
        <f>IF(AI46/7=0,"",AI46/"7")</f>
        <v/>
      </c>
      <c r="AM46" s="80" t="s">
        <v>12</v>
      </c>
      <c r="AN46" s="81">
        <f>COUNTIF(AM43:AS43,"〇")</f>
        <v>0</v>
      </c>
      <c r="AO46" s="80" t="s">
        <v>13</v>
      </c>
      <c r="AP46" s="82">
        <f>COUNTIF(AM43:AS43,"休")</f>
        <v>0</v>
      </c>
      <c r="AQ46" s="83" t="str">
        <f>IF(AP46&gt;=2,"OK","ER")</f>
        <v>ER</v>
      </c>
      <c r="AR46" s="84" t="s">
        <v>15</v>
      </c>
      <c r="AS46" s="85">
        <f>AP46/7</f>
        <v>0</v>
      </c>
      <c r="AT46" s="140"/>
      <c r="AU46" s="141"/>
    </row>
    <row r="47" spans="1:48" x14ac:dyDescent="0.65">
      <c r="A47" s="4">
        <f>A40</f>
        <v>0</v>
      </c>
      <c r="B47" s="144">
        <f>MOD((B40+1)-1,12)+1</f>
        <v>6</v>
      </c>
      <c r="C47" s="147" t="s">
        <v>0</v>
      </c>
      <c r="D47" s="28"/>
      <c r="E47" s="29"/>
      <c r="F47" s="3"/>
      <c r="G47" s="3"/>
      <c r="H47" s="3"/>
      <c r="I47" s="29"/>
      <c r="J47" s="3"/>
      <c r="K47" s="3"/>
      <c r="L47" s="3"/>
      <c r="M47" s="29"/>
      <c r="N47" s="3"/>
      <c r="O47" s="29"/>
      <c r="P47" s="3"/>
      <c r="Q47" s="29"/>
      <c r="R47" s="3"/>
      <c r="S47" s="3"/>
      <c r="T47" s="3"/>
      <c r="U47" s="29"/>
      <c r="V47" s="3"/>
      <c r="W47" s="3"/>
      <c r="X47" s="3"/>
      <c r="Y47" s="29"/>
      <c r="Z47" s="3"/>
      <c r="AA47" s="3"/>
      <c r="AB47" s="3"/>
      <c r="AC47" s="29"/>
      <c r="AD47" s="3"/>
      <c r="AE47" s="3"/>
      <c r="AF47" s="40"/>
      <c r="AG47" s="40"/>
      <c r="AH47" s="40"/>
      <c r="AI47" s="40"/>
      <c r="AJ47" s="40"/>
      <c r="AK47" s="40"/>
      <c r="AL47" s="40"/>
      <c r="AM47" s="3"/>
      <c r="AN47" s="29"/>
      <c r="AO47" s="3"/>
      <c r="AP47" s="3"/>
      <c r="AQ47" s="3"/>
      <c r="AR47" s="3"/>
      <c r="AS47" s="31"/>
      <c r="AT47" s="134" t="s">
        <v>16</v>
      </c>
      <c r="AU47" s="135"/>
      <c r="AV47" s="42" t="s">
        <v>19</v>
      </c>
    </row>
    <row r="48" spans="1:48" ht="18.899999999999999" thickBot="1" x14ac:dyDescent="0.7">
      <c r="A48" s="5" t="s">
        <v>1</v>
      </c>
      <c r="B48" s="145"/>
      <c r="C48" s="148"/>
      <c r="D48" s="30" t="s">
        <v>3</v>
      </c>
      <c r="E48" s="10" t="s">
        <v>5</v>
      </c>
      <c r="F48" s="10" t="s">
        <v>7</v>
      </c>
      <c r="G48" s="10" t="s">
        <v>8</v>
      </c>
      <c r="H48" s="10" t="s">
        <v>9</v>
      </c>
      <c r="I48" s="10" t="s">
        <v>10</v>
      </c>
      <c r="J48" s="10" t="s">
        <v>11</v>
      </c>
      <c r="K48" s="10" t="s">
        <v>2</v>
      </c>
      <c r="L48" s="10" t="s">
        <v>4</v>
      </c>
      <c r="M48" s="10" t="s">
        <v>6</v>
      </c>
      <c r="N48" s="10" t="s">
        <v>8</v>
      </c>
      <c r="O48" s="10" t="s">
        <v>9</v>
      </c>
      <c r="P48" s="10" t="s">
        <v>10</v>
      </c>
      <c r="Q48" s="10" t="s">
        <v>11</v>
      </c>
      <c r="R48" s="10" t="s">
        <v>2</v>
      </c>
      <c r="S48" s="10" t="s">
        <v>4</v>
      </c>
      <c r="T48" s="10" t="s">
        <v>6</v>
      </c>
      <c r="U48" s="10" t="s">
        <v>8</v>
      </c>
      <c r="V48" s="10" t="s">
        <v>9</v>
      </c>
      <c r="W48" s="10" t="s">
        <v>10</v>
      </c>
      <c r="X48" s="10" t="s">
        <v>11</v>
      </c>
      <c r="Y48" s="10" t="s">
        <v>2</v>
      </c>
      <c r="Z48" s="10" t="s">
        <v>4</v>
      </c>
      <c r="AA48" s="10" t="s">
        <v>6</v>
      </c>
      <c r="AB48" s="10" t="s">
        <v>8</v>
      </c>
      <c r="AC48" s="10" t="s">
        <v>9</v>
      </c>
      <c r="AD48" s="10" t="s">
        <v>10</v>
      </c>
      <c r="AE48" s="10" t="s">
        <v>11</v>
      </c>
      <c r="AF48" s="10" t="s">
        <v>2</v>
      </c>
      <c r="AG48" s="10" t="s">
        <v>4</v>
      </c>
      <c r="AH48" s="10" t="s">
        <v>6</v>
      </c>
      <c r="AI48" s="10" t="s">
        <v>8</v>
      </c>
      <c r="AJ48" s="10" t="s">
        <v>9</v>
      </c>
      <c r="AK48" s="10" t="s">
        <v>10</v>
      </c>
      <c r="AL48" s="10" t="s">
        <v>11</v>
      </c>
      <c r="AM48" s="10" t="s">
        <v>2</v>
      </c>
      <c r="AN48" s="10" t="s">
        <v>4</v>
      </c>
      <c r="AO48" s="10" t="s">
        <v>6</v>
      </c>
      <c r="AP48" s="10" t="s">
        <v>8</v>
      </c>
      <c r="AQ48" s="10" t="s">
        <v>9</v>
      </c>
      <c r="AR48" s="10" t="s">
        <v>10</v>
      </c>
      <c r="AS48" s="32" t="s">
        <v>11</v>
      </c>
      <c r="AT48" s="136"/>
      <c r="AU48" s="137"/>
      <c r="AV48" s="90">
        <f>AU49+AU50</f>
        <v>0</v>
      </c>
    </row>
    <row r="49" spans="1:48" ht="18.899999999999999" thickTop="1" x14ac:dyDescent="0.65">
      <c r="A49" s="5"/>
      <c r="B49" s="145"/>
      <c r="C49" s="148"/>
      <c r="D49" s="24"/>
      <c r="E49" s="13"/>
      <c r="F49" s="13"/>
      <c r="G49" s="13"/>
      <c r="H49" s="13"/>
      <c r="I49" s="13"/>
      <c r="J49" s="14"/>
      <c r="K49" s="12"/>
      <c r="L49" s="13"/>
      <c r="M49" s="13"/>
      <c r="N49" s="13"/>
      <c r="O49" s="13"/>
      <c r="P49" s="13"/>
      <c r="Q49" s="14"/>
      <c r="R49" s="12"/>
      <c r="S49" s="13"/>
      <c r="T49" s="13"/>
      <c r="U49" s="13"/>
      <c r="V49" s="13"/>
      <c r="W49" s="13"/>
      <c r="X49" s="14"/>
      <c r="Y49" s="12"/>
      <c r="Z49" s="13"/>
      <c r="AA49" s="13"/>
      <c r="AB49" s="13"/>
      <c r="AC49" s="13"/>
      <c r="AD49" s="13"/>
      <c r="AE49" s="14"/>
      <c r="AF49" s="12"/>
      <c r="AG49" s="13"/>
      <c r="AH49" s="13"/>
      <c r="AI49" s="13"/>
      <c r="AJ49" s="13"/>
      <c r="AK49" s="13"/>
      <c r="AL49" s="14"/>
      <c r="AM49" s="12"/>
      <c r="AN49" s="13"/>
      <c r="AO49" s="13"/>
      <c r="AP49" s="13"/>
      <c r="AQ49" s="13"/>
      <c r="AR49" s="13"/>
      <c r="AS49" s="14"/>
      <c r="AT49" s="37" t="s">
        <v>17</v>
      </c>
      <c r="AU49" s="38">
        <f>COUNTIF(D49:AS49,"〇")</f>
        <v>0</v>
      </c>
      <c r="AV49" s="1"/>
    </row>
    <row r="50" spans="1:48" x14ac:dyDescent="0.65">
      <c r="A50" s="5"/>
      <c r="B50" s="145"/>
      <c r="C50" s="148"/>
      <c r="D50" s="25"/>
      <c r="E50" s="16"/>
      <c r="F50" s="16"/>
      <c r="G50" s="16"/>
      <c r="H50" s="16"/>
      <c r="I50" s="16"/>
      <c r="J50" s="17"/>
      <c r="K50" s="15"/>
      <c r="L50" s="16"/>
      <c r="M50" s="16"/>
      <c r="N50" s="16"/>
      <c r="O50" s="16"/>
      <c r="P50" s="16"/>
      <c r="Q50" s="17"/>
      <c r="R50" s="15"/>
      <c r="S50" s="16"/>
      <c r="T50" s="16"/>
      <c r="U50" s="16"/>
      <c r="V50" s="16"/>
      <c r="W50" s="16"/>
      <c r="X50" s="17"/>
      <c r="Y50" s="15"/>
      <c r="Z50" s="16"/>
      <c r="AA50" s="16"/>
      <c r="AB50" s="16"/>
      <c r="AC50" s="16"/>
      <c r="AD50" s="16"/>
      <c r="AE50" s="17"/>
      <c r="AF50" s="15"/>
      <c r="AG50" s="16"/>
      <c r="AH50" s="16"/>
      <c r="AI50" s="16"/>
      <c r="AJ50" s="16"/>
      <c r="AK50" s="16"/>
      <c r="AL50" s="17"/>
      <c r="AM50" s="15"/>
      <c r="AN50" s="16"/>
      <c r="AO50" s="16"/>
      <c r="AP50" s="16"/>
      <c r="AQ50" s="16"/>
      <c r="AR50" s="16"/>
      <c r="AS50" s="17"/>
      <c r="AT50" s="37" t="s">
        <v>18</v>
      </c>
      <c r="AU50" s="38">
        <f>COUNTIF(D49:AS49,"休")</f>
        <v>0</v>
      </c>
    </row>
    <row r="51" spans="1:48" x14ac:dyDescent="0.65">
      <c r="A51" s="5"/>
      <c r="B51" s="145"/>
      <c r="C51" s="148"/>
      <c r="D51" s="26"/>
      <c r="E51" s="19"/>
      <c r="F51" s="19"/>
      <c r="G51" s="19"/>
      <c r="H51" s="19"/>
      <c r="I51" s="19"/>
      <c r="J51" s="20"/>
      <c r="K51" s="18"/>
      <c r="L51" s="19"/>
      <c r="M51" s="19"/>
      <c r="N51" s="19"/>
      <c r="O51" s="19"/>
      <c r="P51" s="19"/>
      <c r="Q51" s="20"/>
      <c r="R51" s="18"/>
      <c r="S51" s="19"/>
      <c r="T51" s="19"/>
      <c r="U51" s="19"/>
      <c r="V51" s="19"/>
      <c r="W51" s="19"/>
      <c r="X51" s="20"/>
      <c r="Y51" s="18"/>
      <c r="Z51" s="19"/>
      <c r="AA51" s="19"/>
      <c r="AB51" s="19"/>
      <c r="AC51" s="19"/>
      <c r="AD51" s="19"/>
      <c r="AE51" s="20"/>
      <c r="AF51" s="18"/>
      <c r="AG51" s="19"/>
      <c r="AH51" s="19"/>
      <c r="AI51" s="19"/>
      <c r="AJ51" s="19"/>
      <c r="AK51" s="19"/>
      <c r="AL51" s="20"/>
      <c r="AM51" s="18"/>
      <c r="AN51" s="19"/>
      <c r="AO51" s="19"/>
      <c r="AP51" s="19"/>
      <c r="AQ51" s="19"/>
      <c r="AR51" s="19"/>
      <c r="AS51" s="20"/>
      <c r="AT51" s="37" t="s">
        <v>15</v>
      </c>
      <c r="AU51" s="39" t="e">
        <f>AU50/AV48</f>
        <v>#DIV/0!</v>
      </c>
    </row>
    <row r="52" spans="1:48" ht="18.45" customHeight="1" x14ac:dyDescent="0.65">
      <c r="A52" s="5"/>
      <c r="B52" s="146"/>
      <c r="C52" s="149"/>
      <c r="D52" s="27"/>
      <c r="E52" s="22"/>
      <c r="F52" s="22"/>
      <c r="G52" s="22"/>
      <c r="H52" s="22"/>
      <c r="I52" s="22"/>
      <c r="J52" s="23"/>
      <c r="K52" s="21"/>
      <c r="L52" s="22"/>
      <c r="M52" s="22"/>
      <c r="N52" s="22"/>
      <c r="O52" s="22"/>
      <c r="P52" s="22"/>
      <c r="Q52" s="23"/>
      <c r="R52" s="21"/>
      <c r="S52" s="22"/>
      <c r="T52" s="22"/>
      <c r="U52" s="22"/>
      <c r="V52" s="22"/>
      <c r="W52" s="22"/>
      <c r="X52" s="23"/>
      <c r="Y52" s="21"/>
      <c r="Z52" s="22"/>
      <c r="AA52" s="22"/>
      <c r="AB52" s="22"/>
      <c r="AC52" s="22"/>
      <c r="AD52" s="22"/>
      <c r="AE52" s="23"/>
      <c r="AF52" s="21"/>
      <c r="AG52" s="22"/>
      <c r="AH52" s="22"/>
      <c r="AI52" s="22"/>
      <c r="AJ52" s="22"/>
      <c r="AK52" s="22"/>
      <c r="AL52" s="23"/>
      <c r="AM52" s="21"/>
      <c r="AN52" s="22"/>
      <c r="AO52" s="22"/>
      <c r="AP52" s="22"/>
      <c r="AQ52" s="22"/>
      <c r="AR52" s="22"/>
      <c r="AS52" s="23"/>
      <c r="AT52" s="138" t="e">
        <f>IF(AU51&gt;=28.5%,"OK","ER")</f>
        <v>#DIV/0!</v>
      </c>
      <c r="AU52" s="139"/>
    </row>
    <row r="53" spans="1:48" ht="18.899999999999999" thickBot="1" x14ac:dyDescent="0.7">
      <c r="A53" s="6"/>
      <c r="B53" s="142" t="s">
        <v>14</v>
      </c>
      <c r="C53" s="143"/>
      <c r="D53" s="80" t="s">
        <v>12</v>
      </c>
      <c r="E53" s="81">
        <f>COUNTIF(D50:J50,"〇")</f>
        <v>0</v>
      </c>
      <c r="F53" s="80" t="s">
        <v>13</v>
      </c>
      <c r="G53" s="82">
        <f>COUNTIF(D50:J50,"休")</f>
        <v>0</v>
      </c>
      <c r="H53" s="83" t="str">
        <f>IF(G53=0,"",IF(G53&gt;=3,"ER",IF(G53&lt;=2,"OK")))</f>
        <v/>
      </c>
      <c r="I53" s="84" t="s">
        <v>15</v>
      </c>
      <c r="J53" s="85" t="str">
        <f>IF(G53/7=0,"",G53/"7")</f>
        <v/>
      </c>
      <c r="K53" s="80" t="s">
        <v>12</v>
      </c>
      <c r="L53" s="81">
        <f>COUNTIF(K50:Q50,"〇")</f>
        <v>0</v>
      </c>
      <c r="M53" s="80" t="s">
        <v>13</v>
      </c>
      <c r="N53" s="82">
        <f>COUNTIF(K50:Q50,"休")</f>
        <v>0</v>
      </c>
      <c r="O53" s="83" t="str">
        <f>IF(N53=0,"",IF(N53&gt;=3,"ER",IF(N53&lt;=2,"OK")))</f>
        <v/>
      </c>
      <c r="P53" s="84" t="s">
        <v>15</v>
      </c>
      <c r="Q53" s="85" t="str">
        <f>IF(N53/7=0,"",N53/"7")</f>
        <v/>
      </c>
      <c r="R53" s="80" t="s">
        <v>12</v>
      </c>
      <c r="S53" s="81">
        <f>COUNTIF(R50:X50,"〇")</f>
        <v>0</v>
      </c>
      <c r="T53" s="80" t="s">
        <v>13</v>
      </c>
      <c r="U53" s="82">
        <f>COUNTIF(R50:X50,"休")</f>
        <v>0</v>
      </c>
      <c r="V53" s="83" t="str">
        <f>IF(U53=0,"",IF(U53&gt;=3,"ER",IF(U53&lt;=2,"OK")))</f>
        <v/>
      </c>
      <c r="W53" s="84" t="s">
        <v>15</v>
      </c>
      <c r="X53" s="85" t="str">
        <f>IF(U53/7=0,"",U53/"7")</f>
        <v/>
      </c>
      <c r="Y53" s="80" t="s">
        <v>12</v>
      </c>
      <c r="Z53" s="81">
        <f>COUNTIF(Y50:AE50,"〇")</f>
        <v>0</v>
      </c>
      <c r="AA53" s="80" t="s">
        <v>13</v>
      </c>
      <c r="AB53" s="82">
        <f>COUNTIF(Y50:AE50,"休")</f>
        <v>0</v>
      </c>
      <c r="AC53" s="83" t="str">
        <f>IF(AB53=0,"",IF(AB53&gt;=3,"ER",IF(AB53&lt;=2,"OK")))</f>
        <v/>
      </c>
      <c r="AD53" s="84" t="s">
        <v>15</v>
      </c>
      <c r="AE53" s="85" t="str">
        <f>IF(AB53/7=0,"",AB53/"7")</f>
        <v/>
      </c>
      <c r="AF53" s="80" t="s">
        <v>12</v>
      </c>
      <c r="AG53" s="81">
        <f>COUNTIF(AF50:AL50,"〇")</f>
        <v>0</v>
      </c>
      <c r="AH53" s="80" t="s">
        <v>13</v>
      </c>
      <c r="AI53" s="82">
        <f>COUNTIF(AF50:AL50,"休")</f>
        <v>0</v>
      </c>
      <c r="AJ53" s="83" t="str">
        <f>IF(AI53=0,"",IF(AI53&gt;=3,"ER",IF(AI53&lt;=2,"OK")))</f>
        <v/>
      </c>
      <c r="AK53" s="84" t="s">
        <v>15</v>
      </c>
      <c r="AL53" s="85" t="str">
        <f>IF(AI53/7=0,"",AI53/"7")</f>
        <v/>
      </c>
      <c r="AM53" s="80" t="s">
        <v>12</v>
      </c>
      <c r="AN53" s="81">
        <f>COUNTIF(AM50:AS50,"〇")</f>
        <v>0</v>
      </c>
      <c r="AO53" s="80" t="s">
        <v>13</v>
      </c>
      <c r="AP53" s="82">
        <f>COUNTIF(AM50:AS50,"休")</f>
        <v>0</v>
      </c>
      <c r="AQ53" s="83" t="str">
        <f>IF(AP53&gt;=2,"OK","ER")</f>
        <v>ER</v>
      </c>
      <c r="AR53" s="84" t="s">
        <v>15</v>
      </c>
      <c r="AS53" s="85">
        <f>AP53/7</f>
        <v>0</v>
      </c>
      <c r="AT53" s="140"/>
      <c r="AU53" s="141"/>
    </row>
    <row r="54" spans="1:48" x14ac:dyDescent="0.65">
      <c r="A54" s="4">
        <f>A47</f>
        <v>0</v>
      </c>
      <c r="B54" s="144">
        <f>MOD((B47+1)-1,12)+1</f>
        <v>7</v>
      </c>
      <c r="C54" s="147" t="s">
        <v>0</v>
      </c>
      <c r="D54" s="28"/>
      <c r="E54" s="29"/>
      <c r="F54" s="3"/>
      <c r="G54" s="3"/>
      <c r="H54" s="3"/>
      <c r="I54" s="29"/>
      <c r="J54" s="3"/>
      <c r="K54" s="3"/>
      <c r="L54" s="3"/>
      <c r="M54" s="29"/>
      <c r="N54" s="3"/>
      <c r="O54" s="29"/>
      <c r="P54" s="3"/>
      <c r="Q54" s="29"/>
      <c r="R54" s="3"/>
      <c r="S54" s="3"/>
      <c r="T54" s="3"/>
      <c r="U54" s="29"/>
      <c r="V54" s="3"/>
      <c r="W54" s="3"/>
      <c r="X54" s="3"/>
      <c r="Y54" s="29"/>
      <c r="Z54" s="3"/>
      <c r="AA54" s="3"/>
      <c r="AB54" s="3"/>
      <c r="AC54" s="29"/>
      <c r="AD54" s="3"/>
      <c r="AE54" s="3"/>
      <c r="AF54" s="40"/>
      <c r="AG54" s="40"/>
      <c r="AH54" s="40"/>
      <c r="AI54" s="40"/>
      <c r="AJ54" s="40"/>
      <c r="AK54" s="40"/>
      <c r="AL54" s="40"/>
      <c r="AM54" s="3"/>
      <c r="AN54" s="29"/>
      <c r="AO54" s="3"/>
      <c r="AP54" s="3"/>
      <c r="AQ54" s="3"/>
      <c r="AR54" s="3"/>
      <c r="AS54" s="31"/>
      <c r="AT54" s="134" t="s">
        <v>16</v>
      </c>
      <c r="AU54" s="135"/>
      <c r="AV54" s="42" t="s">
        <v>19</v>
      </c>
    </row>
    <row r="55" spans="1:48" ht="18.899999999999999" thickBot="1" x14ac:dyDescent="0.7">
      <c r="A55" s="5" t="s">
        <v>1</v>
      </c>
      <c r="B55" s="145"/>
      <c r="C55" s="148"/>
      <c r="D55" s="30" t="s">
        <v>3</v>
      </c>
      <c r="E55" s="10" t="s">
        <v>5</v>
      </c>
      <c r="F55" s="10" t="s">
        <v>7</v>
      </c>
      <c r="G55" s="10" t="s">
        <v>8</v>
      </c>
      <c r="H55" s="10" t="s">
        <v>9</v>
      </c>
      <c r="I55" s="10" t="s">
        <v>10</v>
      </c>
      <c r="J55" s="10" t="s">
        <v>11</v>
      </c>
      <c r="K55" s="10" t="s">
        <v>2</v>
      </c>
      <c r="L55" s="10" t="s">
        <v>4</v>
      </c>
      <c r="M55" s="10" t="s">
        <v>6</v>
      </c>
      <c r="N55" s="10" t="s">
        <v>8</v>
      </c>
      <c r="O55" s="10" t="s">
        <v>9</v>
      </c>
      <c r="P55" s="10" t="s">
        <v>10</v>
      </c>
      <c r="Q55" s="10" t="s">
        <v>11</v>
      </c>
      <c r="R55" s="10" t="s">
        <v>2</v>
      </c>
      <c r="S55" s="10" t="s">
        <v>4</v>
      </c>
      <c r="T55" s="10" t="s">
        <v>6</v>
      </c>
      <c r="U55" s="10" t="s">
        <v>8</v>
      </c>
      <c r="V55" s="10" t="s">
        <v>9</v>
      </c>
      <c r="W55" s="10" t="s">
        <v>10</v>
      </c>
      <c r="X55" s="10" t="s">
        <v>11</v>
      </c>
      <c r="Y55" s="10" t="s">
        <v>2</v>
      </c>
      <c r="Z55" s="10" t="s">
        <v>4</v>
      </c>
      <c r="AA55" s="10" t="s">
        <v>6</v>
      </c>
      <c r="AB55" s="10" t="s">
        <v>8</v>
      </c>
      <c r="AC55" s="10" t="s">
        <v>9</v>
      </c>
      <c r="AD55" s="10" t="s">
        <v>10</v>
      </c>
      <c r="AE55" s="10" t="s">
        <v>11</v>
      </c>
      <c r="AF55" s="10" t="s">
        <v>2</v>
      </c>
      <c r="AG55" s="10" t="s">
        <v>4</v>
      </c>
      <c r="AH55" s="10" t="s">
        <v>6</v>
      </c>
      <c r="AI55" s="10" t="s">
        <v>8</v>
      </c>
      <c r="AJ55" s="10" t="s">
        <v>9</v>
      </c>
      <c r="AK55" s="10" t="s">
        <v>10</v>
      </c>
      <c r="AL55" s="10" t="s">
        <v>11</v>
      </c>
      <c r="AM55" s="10" t="s">
        <v>2</v>
      </c>
      <c r="AN55" s="10" t="s">
        <v>4</v>
      </c>
      <c r="AO55" s="10" t="s">
        <v>6</v>
      </c>
      <c r="AP55" s="10" t="s">
        <v>8</v>
      </c>
      <c r="AQ55" s="10" t="s">
        <v>9</v>
      </c>
      <c r="AR55" s="10" t="s">
        <v>10</v>
      </c>
      <c r="AS55" s="32" t="s">
        <v>11</v>
      </c>
      <c r="AT55" s="136"/>
      <c r="AU55" s="137"/>
      <c r="AV55" s="90">
        <f>AU56+AU57</f>
        <v>0</v>
      </c>
    </row>
    <row r="56" spans="1:48" ht="18.899999999999999" thickTop="1" x14ac:dyDescent="0.65">
      <c r="A56" s="5"/>
      <c r="B56" s="145"/>
      <c r="C56" s="148"/>
      <c r="D56" s="24"/>
      <c r="E56" s="13"/>
      <c r="F56" s="13"/>
      <c r="G56" s="13"/>
      <c r="H56" s="13"/>
      <c r="I56" s="13"/>
      <c r="J56" s="14"/>
      <c r="K56" s="12"/>
      <c r="L56" s="13"/>
      <c r="M56" s="13"/>
      <c r="N56" s="13"/>
      <c r="O56" s="13"/>
      <c r="P56" s="13"/>
      <c r="Q56" s="14"/>
      <c r="R56" s="12"/>
      <c r="S56" s="13"/>
      <c r="T56" s="13"/>
      <c r="U56" s="13"/>
      <c r="V56" s="13"/>
      <c r="W56" s="13"/>
      <c r="X56" s="14"/>
      <c r="Y56" s="12"/>
      <c r="Z56" s="13"/>
      <c r="AA56" s="13"/>
      <c r="AB56" s="13"/>
      <c r="AC56" s="13"/>
      <c r="AD56" s="13"/>
      <c r="AE56" s="14"/>
      <c r="AF56" s="12"/>
      <c r="AG56" s="13"/>
      <c r="AH56" s="13"/>
      <c r="AI56" s="13"/>
      <c r="AJ56" s="13"/>
      <c r="AK56" s="13"/>
      <c r="AL56" s="14"/>
      <c r="AM56" s="12"/>
      <c r="AN56" s="13"/>
      <c r="AO56" s="13"/>
      <c r="AP56" s="13"/>
      <c r="AQ56" s="13"/>
      <c r="AR56" s="13"/>
      <c r="AS56" s="14"/>
      <c r="AT56" s="37" t="s">
        <v>17</v>
      </c>
      <c r="AU56" s="38">
        <f>COUNTIF(D56:AS56,"〇")</f>
        <v>0</v>
      </c>
      <c r="AV56" s="1"/>
    </row>
    <row r="57" spans="1:48" x14ac:dyDescent="0.65">
      <c r="A57" s="5"/>
      <c r="B57" s="145"/>
      <c r="C57" s="148"/>
      <c r="D57" s="25"/>
      <c r="E57" s="16"/>
      <c r="F57" s="16"/>
      <c r="G57" s="16"/>
      <c r="H57" s="16"/>
      <c r="I57" s="16"/>
      <c r="J57" s="17"/>
      <c r="K57" s="15"/>
      <c r="L57" s="16"/>
      <c r="M57" s="16"/>
      <c r="N57" s="16"/>
      <c r="O57" s="16"/>
      <c r="P57" s="16"/>
      <c r="Q57" s="17"/>
      <c r="R57" s="15"/>
      <c r="S57" s="16"/>
      <c r="T57" s="16"/>
      <c r="U57" s="16"/>
      <c r="V57" s="16"/>
      <c r="W57" s="16"/>
      <c r="X57" s="17"/>
      <c r="Y57" s="15"/>
      <c r="Z57" s="16"/>
      <c r="AA57" s="16"/>
      <c r="AB57" s="16"/>
      <c r="AC57" s="16"/>
      <c r="AD57" s="16"/>
      <c r="AE57" s="17"/>
      <c r="AF57" s="15"/>
      <c r="AG57" s="16"/>
      <c r="AH57" s="16"/>
      <c r="AI57" s="16"/>
      <c r="AJ57" s="16"/>
      <c r="AK57" s="16"/>
      <c r="AL57" s="17"/>
      <c r="AM57" s="15"/>
      <c r="AN57" s="16"/>
      <c r="AO57" s="16"/>
      <c r="AP57" s="16"/>
      <c r="AQ57" s="16"/>
      <c r="AR57" s="16"/>
      <c r="AS57" s="17"/>
      <c r="AT57" s="37" t="s">
        <v>18</v>
      </c>
      <c r="AU57" s="38">
        <f>COUNTIF(D56:AS56,"休")</f>
        <v>0</v>
      </c>
    </row>
    <row r="58" spans="1:48" x14ac:dyDescent="0.65">
      <c r="A58" s="5"/>
      <c r="B58" s="145"/>
      <c r="C58" s="148"/>
      <c r="D58" s="26"/>
      <c r="E58" s="19"/>
      <c r="F58" s="19"/>
      <c r="G58" s="19"/>
      <c r="H58" s="19"/>
      <c r="I58" s="19"/>
      <c r="J58" s="20"/>
      <c r="K58" s="18"/>
      <c r="L58" s="19"/>
      <c r="M58" s="19"/>
      <c r="N58" s="19"/>
      <c r="O58" s="19"/>
      <c r="P58" s="19"/>
      <c r="Q58" s="20"/>
      <c r="R58" s="18"/>
      <c r="S58" s="19"/>
      <c r="T58" s="19"/>
      <c r="U58" s="19"/>
      <c r="V58" s="19"/>
      <c r="W58" s="19"/>
      <c r="X58" s="20"/>
      <c r="Y58" s="18"/>
      <c r="Z58" s="19"/>
      <c r="AA58" s="19"/>
      <c r="AB58" s="19"/>
      <c r="AC58" s="19"/>
      <c r="AD58" s="19"/>
      <c r="AE58" s="20"/>
      <c r="AF58" s="18"/>
      <c r="AG58" s="19"/>
      <c r="AH58" s="19"/>
      <c r="AI58" s="19"/>
      <c r="AJ58" s="19"/>
      <c r="AK58" s="19"/>
      <c r="AL58" s="20"/>
      <c r="AM58" s="18"/>
      <c r="AN58" s="19"/>
      <c r="AO58" s="19"/>
      <c r="AP58" s="19"/>
      <c r="AQ58" s="19"/>
      <c r="AR58" s="19"/>
      <c r="AS58" s="20"/>
      <c r="AT58" s="37" t="s">
        <v>15</v>
      </c>
      <c r="AU58" s="39" t="e">
        <f>AU57/AV55</f>
        <v>#DIV/0!</v>
      </c>
    </row>
    <row r="59" spans="1:48" ht="18.45" customHeight="1" x14ac:dyDescent="0.65">
      <c r="A59" s="5"/>
      <c r="B59" s="146"/>
      <c r="C59" s="149"/>
      <c r="D59" s="27"/>
      <c r="E59" s="22"/>
      <c r="F59" s="22"/>
      <c r="G59" s="22"/>
      <c r="H59" s="22"/>
      <c r="I59" s="22"/>
      <c r="J59" s="23"/>
      <c r="K59" s="21"/>
      <c r="L59" s="22"/>
      <c r="M59" s="22"/>
      <c r="N59" s="22"/>
      <c r="O59" s="22"/>
      <c r="P59" s="22"/>
      <c r="Q59" s="23"/>
      <c r="R59" s="21"/>
      <c r="S59" s="22"/>
      <c r="T59" s="22"/>
      <c r="U59" s="22"/>
      <c r="V59" s="22"/>
      <c r="W59" s="22"/>
      <c r="X59" s="23"/>
      <c r="Y59" s="21"/>
      <c r="Z59" s="22"/>
      <c r="AA59" s="22"/>
      <c r="AB59" s="22"/>
      <c r="AC59" s="22"/>
      <c r="AD59" s="22"/>
      <c r="AE59" s="23"/>
      <c r="AF59" s="21"/>
      <c r="AG59" s="22"/>
      <c r="AH59" s="22"/>
      <c r="AI59" s="22"/>
      <c r="AJ59" s="22"/>
      <c r="AK59" s="22"/>
      <c r="AL59" s="23"/>
      <c r="AM59" s="21"/>
      <c r="AN59" s="22"/>
      <c r="AO59" s="22"/>
      <c r="AP59" s="22"/>
      <c r="AQ59" s="22"/>
      <c r="AR59" s="22"/>
      <c r="AS59" s="23"/>
      <c r="AT59" s="138" t="e">
        <f>IF(AU58&gt;=28.5%,"OK","ER")</f>
        <v>#DIV/0!</v>
      </c>
      <c r="AU59" s="139"/>
    </row>
    <row r="60" spans="1:48" ht="18.899999999999999" thickBot="1" x14ac:dyDescent="0.7">
      <c r="A60" s="6"/>
      <c r="B60" s="142" t="s">
        <v>14</v>
      </c>
      <c r="C60" s="143"/>
      <c r="D60" s="80" t="s">
        <v>12</v>
      </c>
      <c r="E60" s="81">
        <f>COUNTIF(D57:J57,"〇")</f>
        <v>0</v>
      </c>
      <c r="F60" s="80" t="s">
        <v>13</v>
      </c>
      <c r="G60" s="82">
        <f>COUNTIF(D57:J57,"休")</f>
        <v>0</v>
      </c>
      <c r="H60" s="83" t="str">
        <f>IF(G60=0,"",IF(G60&gt;=3,"ER",IF(G60&lt;=2,"OK")))</f>
        <v/>
      </c>
      <c r="I60" s="84" t="s">
        <v>15</v>
      </c>
      <c r="J60" s="85" t="str">
        <f>IF(G60/7=0,"",G60/"7")</f>
        <v/>
      </c>
      <c r="K60" s="80" t="s">
        <v>12</v>
      </c>
      <c r="L60" s="81">
        <f>COUNTIF(K57:Q57,"〇")</f>
        <v>0</v>
      </c>
      <c r="M60" s="80" t="s">
        <v>13</v>
      </c>
      <c r="N60" s="82">
        <f>COUNTIF(K57:Q57,"休")</f>
        <v>0</v>
      </c>
      <c r="O60" s="83" t="str">
        <f>IF(N60=0,"",IF(N60&gt;=3,"ER",IF(N60&lt;=2,"OK")))</f>
        <v/>
      </c>
      <c r="P60" s="84" t="s">
        <v>15</v>
      </c>
      <c r="Q60" s="85" t="str">
        <f>IF(N60/7=0,"",N60/"7")</f>
        <v/>
      </c>
      <c r="R60" s="80" t="s">
        <v>12</v>
      </c>
      <c r="S60" s="81">
        <f>COUNTIF(R57:X57,"〇")</f>
        <v>0</v>
      </c>
      <c r="T60" s="80" t="s">
        <v>13</v>
      </c>
      <c r="U60" s="82">
        <f>COUNTIF(R57:X57,"休")</f>
        <v>0</v>
      </c>
      <c r="V60" s="83" t="str">
        <f>IF(U60=0,"",IF(U60&gt;=3,"ER",IF(U60&lt;=2,"OK")))</f>
        <v/>
      </c>
      <c r="W60" s="84" t="s">
        <v>15</v>
      </c>
      <c r="X60" s="85" t="str">
        <f>IF(U60/7=0,"",U60/"7")</f>
        <v/>
      </c>
      <c r="Y60" s="80" t="s">
        <v>12</v>
      </c>
      <c r="Z60" s="81">
        <f>COUNTIF(Y57:AE57,"〇")</f>
        <v>0</v>
      </c>
      <c r="AA60" s="80" t="s">
        <v>13</v>
      </c>
      <c r="AB60" s="82">
        <f>COUNTIF(Y57:AE57,"休")</f>
        <v>0</v>
      </c>
      <c r="AC60" s="83" t="str">
        <f>IF(AB60=0,"",IF(AB60&gt;=3,"ER",IF(AB60&lt;=2,"OK")))</f>
        <v/>
      </c>
      <c r="AD60" s="84" t="s">
        <v>15</v>
      </c>
      <c r="AE60" s="85" t="str">
        <f>IF(AB60/7=0,"",AB60/"7")</f>
        <v/>
      </c>
      <c r="AF60" s="80" t="s">
        <v>12</v>
      </c>
      <c r="AG60" s="81">
        <f>COUNTIF(AF57:AL57,"〇")</f>
        <v>0</v>
      </c>
      <c r="AH60" s="80" t="s">
        <v>13</v>
      </c>
      <c r="AI60" s="82">
        <f>COUNTIF(AF57:AL57,"休")</f>
        <v>0</v>
      </c>
      <c r="AJ60" s="83" t="str">
        <f>IF(AI60=0,"",IF(AI60&gt;=3,"ER",IF(AI60&lt;=2,"OK")))</f>
        <v/>
      </c>
      <c r="AK60" s="84" t="s">
        <v>15</v>
      </c>
      <c r="AL60" s="85" t="str">
        <f>IF(AI60/7=0,"",AI60/"7")</f>
        <v/>
      </c>
      <c r="AM60" s="80" t="s">
        <v>12</v>
      </c>
      <c r="AN60" s="81">
        <f>COUNTIF(AM57:AS57,"〇")</f>
        <v>0</v>
      </c>
      <c r="AO60" s="80" t="s">
        <v>13</v>
      </c>
      <c r="AP60" s="82">
        <f>COUNTIF(AM57:AS57,"休")</f>
        <v>0</v>
      </c>
      <c r="AQ60" s="83" t="str">
        <f>IF(AP60&gt;=2,"OK","ER")</f>
        <v>ER</v>
      </c>
      <c r="AR60" s="84" t="s">
        <v>15</v>
      </c>
      <c r="AS60" s="85">
        <f>AP60/7</f>
        <v>0</v>
      </c>
      <c r="AT60" s="140"/>
      <c r="AU60" s="141"/>
    </row>
    <row r="61" spans="1:48" x14ac:dyDescent="0.65">
      <c r="A61" s="4">
        <f>A54</f>
        <v>0</v>
      </c>
      <c r="B61" s="144">
        <f>MOD((B54+1)-1,12)+1</f>
        <v>8</v>
      </c>
      <c r="C61" s="147" t="s">
        <v>0</v>
      </c>
      <c r="D61" s="121"/>
      <c r="E61" s="49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3"/>
      <c r="AN61" s="29"/>
      <c r="AO61" s="3"/>
      <c r="AP61" s="3"/>
      <c r="AQ61" s="3"/>
      <c r="AR61" s="3"/>
      <c r="AS61" s="31"/>
      <c r="AT61" s="134" t="s">
        <v>16</v>
      </c>
      <c r="AU61" s="135"/>
      <c r="AV61" s="42" t="s">
        <v>19</v>
      </c>
    </row>
    <row r="62" spans="1:48" ht="18.899999999999999" thickBot="1" x14ac:dyDescent="0.7">
      <c r="A62" s="5" t="s">
        <v>1</v>
      </c>
      <c r="B62" s="145"/>
      <c r="C62" s="148"/>
      <c r="D62" s="30" t="s">
        <v>3</v>
      </c>
      <c r="E62" s="10" t="s">
        <v>5</v>
      </c>
      <c r="F62" s="10" t="s">
        <v>7</v>
      </c>
      <c r="G62" s="10" t="s">
        <v>8</v>
      </c>
      <c r="H62" s="10" t="s">
        <v>9</v>
      </c>
      <c r="I62" s="10" t="s">
        <v>10</v>
      </c>
      <c r="J62" s="10" t="s">
        <v>11</v>
      </c>
      <c r="K62" s="10" t="s">
        <v>2</v>
      </c>
      <c r="L62" s="10" t="s">
        <v>4</v>
      </c>
      <c r="M62" s="10" t="s">
        <v>6</v>
      </c>
      <c r="N62" s="10" t="s">
        <v>8</v>
      </c>
      <c r="O62" s="10" t="s">
        <v>9</v>
      </c>
      <c r="P62" s="10" t="s">
        <v>10</v>
      </c>
      <c r="Q62" s="10" t="s">
        <v>11</v>
      </c>
      <c r="R62" s="10" t="s">
        <v>2</v>
      </c>
      <c r="S62" s="10" t="s">
        <v>4</v>
      </c>
      <c r="T62" s="10" t="s">
        <v>6</v>
      </c>
      <c r="U62" s="10" t="s">
        <v>8</v>
      </c>
      <c r="V62" s="10" t="s">
        <v>9</v>
      </c>
      <c r="W62" s="10" t="s">
        <v>10</v>
      </c>
      <c r="X62" s="10" t="s">
        <v>11</v>
      </c>
      <c r="Y62" s="10" t="s">
        <v>2</v>
      </c>
      <c r="Z62" s="10" t="s">
        <v>4</v>
      </c>
      <c r="AA62" s="10" t="s">
        <v>6</v>
      </c>
      <c r="AB62" s="10" t="s">
        <v>8</v>
      </c>
      <c r="AC62" s="10" t="s">
        <v>9</v>
      </c>
      <c r="AD62" s="10" t="s">
        <v>10</v>
      </c>
      <c r="AE62" s="10" t="s">
        <v>11</v>
      </c>
      <c r="AF62" s="10" t="s">
        <v>2</v>
      </c>
      <c r="AG62" s="10" t="s">
        <v>4</v>
      </c>
      <c r="AH62" s="10" t="s">
        <v>6</v>
      </c>
      <c r="AI62" s="10" t="s">
        <v>8</v>
      </c>
      <c r="AJ62" s="10" t="s">
        <v>9</v>
      </c>
      <c r="AK62" s="10" t="s">
        <v>10</v>
      </c>
      <c r="AL62" s="10" t="s">
        <v>11</v>
      </c>
      <c r="AM62" s="10" t="s">
        <v>2</v>
      </c>
      <c r="AN62" s="10" t="s">
        <v>4</v>
      </c>
      <c r="AO62" s="10" t="s">
        <v>6</v>
      </c>
      <c r="AP62" s="10" t="s">
        <v>8</v>
      </c>
      <c r="AQ62" s="10" t="s">
        <v>9</v>
      </c>
      <c r="AR62" s="10" t="s">
        <v>10</v>
      </c>
      <c r="AS62" s="32" t="s">
        <v>11</v>
      </c>
      <c r="AT62" s="136"/>
      <c r="AU62" s="137"/>
      <c r="AV62" s="90">
        <f>AU63+AU64</f>
        <v>0</v>
      </c>
    </row>
    <row r="63" spans="1:48" ht="18.899999999999999" thickTop="1" x14ac:dyDescent="0.65">
      <c r="A63" s="5"/>
      <c r="B63" s="145"/>
      <c r="C63" s="148"/>
      <c r="D63" s="117"/>
      <c r="E63" s="118"/>
      <c r="F63" s="118"/>
      <c r="G63" s="118"/>
      <c r="H63" s="118"/>
      <c r="I63" s="118"/>
      <c r="J63" s="119"/>
      <c r="K63" s="117"/>
      <c r="L63" s="118"/>
      <c r="M63" s="118"/>
      <c r="N63" s="118"/>
      <c r="O63" s="118"/>
      <c r="P63" s="118"/>
      <c r="Q63" s="119"/>
      <c r="R63" s="117"/>
      <c r="S63" s="118"/>
      <c r="T63" s="118"/>
      <c r="U63" s="118"/>
      <c r="V63" s="118"/>
      <c r="W63" s="118"/>
      <c r="X63" s="119"/>
      <c r="Y63" s="117"/>
      <c r="Z63" s="118"/>
      <c r="AA63" s="118"/>
      <c r="AB63" s="118"/>
      <c r="AC63" s="118"/>
      <c r="AD63" s="118"/>
      <c r="AE63" s="119"/>
      <c r="AF63" s="12"/>
      <c r="AG63" s="13"/>
      <c r="AH63" s="13"/>
      <c r="AI63" s="13"/>
      <c r="AJ63" s="13"/>
      <c r="AK63" s="13"/>
      <c r="AL63" s="14"/>
      <c r="AM63" s="12"/>
      <c r="AN63" s="13"/>
      <c r="AO63" s="13"/>
      <c r="AP63" s="13"/>
      <c r="AQ63" s="13"/>
      <c r="AR63" s="13"/>
      <c r="AS63" s="14"/>
      <c r="AT63" s="107" t="s">
        <v>12</v>
      </c>
      <c r="AU63" s="38">
        <f>COUNTIF(D63:AS63,"〇")</f>
        <v>0</v>
      </c>
      <c r="AV63" s="1"/>
    </row>
    <row r="64" spans="1:48" x14ac:dyDescent="0.65">
      <c r="A64" s="5"/>
      <c r="B64" s="145"/>
      <c r="C64" s="148"/>
      <c r="D64" s="25"/>
      <c r="E64" s="16"/>
      <c r="F64" s="16"/>
      <c r="G64" s="16"/>
      <c r="H64" s="16"/>
      <c r="I64" s="16"/>
      <c r="J64" s="17"/>
      <c r="K64" s="15"/>
      <c r="L64" s="16"/>
      <c r="M64" s="16"/>
      <c r="N64" s="16"/>
      <c r="O64" s="16"/>
      <c r="P64" s="16"/>
      <c r="Q64" s="17"/>
      <c r="R64" s="15"/>
      <c r="S64" s="16"/>
      <c r="T64" s="16"/>
      <c r="U64" s="16"/>
      <c r="V64" s="16"/>
      <c r="W64" s="16"/>
      <c r="X64" s="17"/>
      <c r="Y64" s="15"/>
      <c r="Z64" s="16"/>
      <c r="AA64" s="16"/>
      <c r="AB64" s="16"/>
      <c r="AC64" s="16"/>
      <c r="AD64" s="16"/>
      <c r="AE64" s="17"/>
      <c r="AF64" s="15"/>
      <c r="AG64" s="16"/>
      <c r="AH64" s="16"/>
      <c r="AI64" s="16"/>
      <c r="AJ64" s="16"/>
      <c r="AK64" s="16"/>
      <c r="AL64" s="17"/>
      <c r="AM64" s="15"/>
      <c r="AN64" s="16"/>
      <c r="AO64" s="16"/>
      <c r="AP64" s="16"/>
      <c r="AQ64" s="16"/>
      <c r="AR64" s="16"/>
      <c r="AS64" s="17"/>
      <c r="AT64" s="107" t="s">
        <v>13</v>
      </c>
      <c r="AU64" s="38">
        <f>COUNTIF(D63:AS63,"休")</f>
        <v>0</v>
      </c>
    </row>
    <row r="65" spans="1:48" x14ac:dyDescent="0.65">
      <c r="A65" s="5"/>
      <c r="B65" s="145"/>
      <c r="C65" s="148"/>
      <c r="D65" s="26"/>
      <c r="E65" s="19"/>
      <c r="F65" s="19"/>
      <c r="G65" s="19"/>
      <c r="H65" s="19"/>
      <c r="I65" s="19"/>
      <c r="J65" s="20"/>
      <c r="K65" s="18"/>
      <c r="L65" s="19"/>
      <c r="M65" s="19"/>
      <c r="N65" s="19"/>
      <c r="O65" s="19"/>
      <c r="P65" s="19"/>
      <c r="Q65" s="20"/>
      <c r="R65" s="18"/>
      <c r="S65" s="19"/>
      <c r="T65" s="19"/>
      <c r="U65" s="19"/>
      <c r="V65" s="19"/>
      <c r="W65" s="19"/>
      <c r="X65" s="20"/>
      <c r="Y65" s="18"/>
      <c r="Z65" s="19"/>
      <c r="AA65" s="19"/>
      <c r="AB65" s="19"/>
      <c r="AC65" s="19"/>
      <c r="AD65" s="19"/>
      <c r="AE65" s="20"/>
      <c r="AF65" s="18"/>
      <c r="AG65" s="19"/>
      <c r="AH65" s="19"/>
      <c r="AI65" s="19"/>
      <c r="AJ65" s="19"/>
      <c r="AK65" s="19"/>
      <c r="AL65" s="20"/>
      <c r="AM65" s="18"/>
      <c r="AN65" s="19"/>
      <c r="AO65" s="19"/>
      <c r="AP65" s="19"/>
      <c r="AQ65" s="19"/>
      <c r="AR65" s="19"/>
      <c r="AS65" s="20"/>
      <c r="AT65" s="107" t="s">
        <v>15</v>
      </c>
      <c r="AU65" s="39" t="e">
        <f>AU64/AV62</f>
        <v>#DIV/0!</v>
      </c>
    </row>
    <row r="66" spans="1:48" ht="18.45" customHeight="1" x14ac:dyDescent="0.65">
      <c r="A66" s="5"/>
      <c r="B66" s="146"/>
      <c r="C66" s="149"/>
      <c r="D66" s="27"/>
      <c r="E66" s="22"/>
      <c r="F66" s="22"/>
      <c r="G66" s="22"/>
      <c r="H66" s="22"/>
      <c r="I66" s="22"/>
      <c r="J66" s="23"/>
      <c r="K66" s="21"/>
      <c r="L66" s="22"/>
      <c r="M66" s="22"/>
      <c r="N66" s="22"/>
      <c r="O66" s="22"/>
      <c r="P66" s="22"/>
      <c r="Q66" s="23"/>
      <c r="R66" s="21"/>
      <c r="S66" s="22"/>
      <c r="T66" s="22"/>
      <c r="U66" s="22"/>
      <c r="V66" s="22"/>
      <c r="W66" s="22"/>
      <c r="X66" s="23"/>
      <c r="Y66" s="21"/>
      <c r="Z66" s="22"/>
      <c r="AA66" s="22"/>
      <c r="AB66" s="22"/>
      <c r="AC66" s="22"/>
      <c r="AD66" s="22"/>
      <c r="AE66" s="23"/>
      <c r="AF66" s="21"/>
      <c r="AG66" s="22"/>
      <c r="AH66" s="22"/>
      <c r="AI66" s="22"/>
      <c r="AJ66" s="22"/>
      <c r="AK66" s="22"/>
      <c r="AL66" s="23"/>
      <c r="AM66" s="21"/>
      <c r="AN66" s="22"/>
      <c r="AO66" s="22"/>
      <c r="AP66" s="22"/>
      <c r="AQ66" s="22"/>
      <c r="AR66" s="22"/>
      <c r="AS66" s="23"/>
      <c r="AT66" s="138" t="e">
        <f>IF(AU65&gt;=28.5%,"OK","ER")</f>
        <v>#DIV/0!</v>
      </c>
      <c r="AU66" s="139"/>
    </row>
    <row r="67" spans="1:48" ht="18.899999999999999" thickBot="1" x14ac:dyDescent="0.7">
      <c r="A67" s="6"/>
      <c r="B67" s="142" t="s">
        <v>14</v>
      </c>
      <c r="C67" s="143"/>
      <c r="D67" s="80" t="s">
        <v>12</v>
      </c>
      <c r="E67" s="81">
        <f>COUNTIF(D63:J63,"〇")</f>
        <v>0</v>
      </c>
      <c r="F67" s="80" t="s">
        <v>13</v>
      </c>
      <c r="G67" s="82">
        <f>COUNTIF(D63:J63,"休")</f>
        <v>0</v>
      </c>
      <c r="H67" s="83" t="str">
        <f>IF(G67=0,"",IF(G67&gt;=3,"ER",IF(G67&lt;=2,"OK")))</f>
        <v/>
      </c>
      <c r="I67" s="84" t="s">
        <v>15</v>
      </c>
      <c r="J67" s="85" t="str">
        <f>IF(G67/7=0,"",G67/"7")</f>
        <v/>
      </c>
      <c r="K67" s="80" t="s">
        <v>12</v>
      </c>
      <c r="L67" s="81">
        <f>COUNTIF(K63:Q63,"〇")</f>
        <v>0</v>
      </c>
      <c r="M67" s="80" t="s">
        <v>13</v>
      </c>
      <c r="N67" s="82">
        <f>COUNTIF(K63:Q63,"休")</f>
        <v>0</v>
      </c>
      <c r="O67" s="83" t="str">
        <f>IF(N67=0,"",IF(N67&gt;=3,"ER",IF(N67&lt;=2,"OK")))</f>
        <v/>
      </c>
      <c r="P67" s="84" t="s">
        <v>15</v>
      </c>
      <c r="Q67" s="85" t="str">
        <f>IF(N67/7=0,"",N67/"7")</f>
        <v/>
      </c>
      <c r="R67" s="80" t="s">
        <v>12</v>
      </c>
      <c r="S67" s="81">
        <f>COUNTIF(R63:X63,"〇")</f>
        <v>0</v>
      </c>
      <c r="T67" s="80" t="s">
        <v>13</v>
      </c>
      <c r="U67" s="82">
        <f>COUNTIF(R63:X63,"休")</f>
        <v>0</v>
      </c>
      <c r="V67" s="83" t="str">
        <f>IF(U67=0,"",IF(U67&gt;=3,"ER",IF(U67&lt;=2,"OK")))</f>
        <v/>
      </c>
      <c r="W67" s="84" t="s">
        <v>15</v>
      </c>
      <c r="X67" s="85" t="str">
        <f>IF(U67/7=0,"",U67/"7")</f>
        <v/>
      </c>
      <c r="Y67" s="80" t="s">
        <v>12</v>
      </c>
      <c r="Z67" s="81">
        <f>COUNTIF(Y63:AE63,"〇")</f>
        <v>0</v>
      </c>
      <c r="AA67" s="80" t="s">
        <v>13</v>
      </c>
      <c r="AB67" s="82">
        <f>COUNTIF(Y63:AE63,"休")</f>
        <v>0</v>
      </c>
      <c r="AC67" s="83" t="str">
        <f>IF(AB67=0,"",IF(AB67&gt;=3,"ER",IF(AB67&lt;=2,"OK")))</f>
        <v/>
      </c>
      <c r="AD67" s="84" t="s">
        <v>15</v>
      </c>
      <c r="AE67" s="85" t="str">
        <f>IF(AB67/7=0,"",AB67/"7")</f>
        <v/>
      </c>
      <c r="AF67" s="80" t="s">
        <v>12</v>
      </c>
      <c r="AG67" s="81">
        <f>COUNTIF(AF63:AL63,"〇")</f>
        <v>0</v>
      </c>
      <c r="AH67" s="80" t="s">
        <v>13</v>
      </c>
      <c r="AI67" s="82">
        <f>COUNTIF(AF63:AL63,"休")</f>
        <v>0</v>
      </c>
      <c r="AJ67" s="83" t="str">
        <f>IF(AI67=0,"",IF(AI67&gt;=3,"ER",IF(AI67&lt;=2,"OK")))</f>
        <v/>
      </c>
      <c r="AK67" s="84" t="s">
        <v>15</v>
      </c>
      <c r="AL67" s="85" t="str">
        <f>IF(AI67/7=0,"",AI67/"7")</f>
        <v/>
      </c>
      <c r="AM67" s="80" t="s">
        <v>12</v>
      </c>
      <c r="AN67" s="81">
        <f>COUNTIF(AM64:AS64,"〇")</f>
        <v>0</v>
      </c>
      <c r="AO67" s="80" t="s">
        <v>13</v>
      </c>
      <c r="AP67" s="82">
        <f>COUNTIF(AM64:AS64,"休")</f>
        <v>0</v>
      </c>
      <c r="AQ67" s="83" t="str">
        <f>IF(AP67&gt;=2,"OK","ER")</f>
        <v>ER</v>
      </c>
      <c r="AR67" s="84" t="s">
        <v>15</v>
      </c>
      <c r="AS67" s="85">
        <f>AP67/7</f>
        <v>0</v>
      </c>
      <c r="AT67" s="140"/>
      <c r="AU67" s="141"/>
    </row>
    <row r="68" spans="1:48" x14ac:dyDescent="0.65">
      <c r="A68" s="4">
        <f>A61</f>
        <v>0</v>
      </c>
      <c r="B68" s="144">
        <f>MOD((B61+1)-1,12)+1</f>
        <v>9</v>
      </c>
      <c r="C68" s="147" t="s">
        <v>0</v>
      </c>
      <c r="D68" s="121"/>
      <c r="E68" s="49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3"/>
      <c r="AN68" s="29"/>
      <c r="AO68" s="3"/>
      <c r="AP68" s="3"/>
      <c r="AQ68" s="3"/>
      <c r="AR68" s="3"/>
      <c r="AS68" s="31"/>
      <c r="AT68" s="134" t="s">
        <v>16</v>
      </c>
      <c r="AU68" s="135"/>
      <c r="AV68" s="42" t="s">
        <v>19</v>
      </c>
    </row>
    <row r="69" spans="1:48" ht="18.899999999999999" thickBot="1" x14ac:dyDescent="0.7">
      <c r="A69" s="5" t="s">
        <v>1</v>
      </c>
      <c r="B69" s="145"/>
      <c r="C69" s="148"/>
      <c r="D69" s="30" t="s">
        <v>3</v>
      </c>
      <c r="E69" s="10" t="s">
        <v>5</v>
      </c>
      <c r="F69" s="10" t="s">
        <v>7</v>
      </c>
      <c r="G69" s="10" t="s">
        <v>8</v>
      </c>
      <c r="H69" s="10" t="s">
        <v>9</v>
      </c>
      <c r="I69" s="10" t="s">
        <v>10</v>
      </c>
      <c r="J69" s="10" t="s">
        <v>11</v>
      </c>
      <c r="K69" s="10" t="s">
        <v>2</v>
      </c>
      <c r="L69" s="10" t="s">
        <v>4</v>
      </c>
      <c r="M69" s="10" t="s">
        <v>6</v>
      </c>
      <c r="N69" s="10" t="s">
        <v>8</v>
      </c>
      <c r="O69" s="10" t="s">
        <v>9</v>
      </c>
      <c r="P69" s="10" t="s">
        <v>10</v>
      </c>
      <c r="Q69" s="10" t="s">
        <v>11</v>
      </c>
      <c r="R69" s="10" t="s">
        <v>2</v>
      </c>
      <c r="S69" s="10" t="s">
        <v>4</v>
      </c>
      <c r="T69" s="10" t="s">
        <v>6</v>
      </c>
      <c r="U69" s="10" t="s">
        <v>8</v>
      </c>
      <c r="V69" s="10" t="s">
        <v>9</v>
      </c>
      <c r="W69" s="10" t="s">
        <v>10</v>
      </c>
      <c r="X69" s="10" t="s">
        <v>11</v>
      </c>
      <c r="Y69" s="10" t="s">
        <v>2</v>
      </c>
      <c r="Z69" s="10" t="s">
        <v>4</v>
      </c>
      <c r="AA69" s="10" t="s">
        <v>6</v>
      </c>
      <c r="AB69" s="10" t="s">
        <v>8</v>
      </c>
      <c r="AC69" s="10" t="s">
        <v>9</v>
      </c>
      <c r="AD69" s="10" t="s">
        <v>10</v>
      </c>
      <c r="AE69" s="10" t="s">
        <v>11</v>
      </c>
      <c r="AF69" s="10" t="s">
        <v>2</v>
      </c>
      <c r="AG69" s="10" t="s">
        <v>4</v>
      </c>
      <c r="AH69" s="10" t="s">
        <v>6</v>
      </c>
      <c r="AI69" s="10" t="s">
        <v>8</v>
      </c>
      <c r="AJ69" s="10" t="s">
        <v>9</v>
      </c>
      <c r="AK69" s="10" t="s">
        <v>10</v>
      </c>
      <c r="AL69" s="10" t="s">
        <v>11</v>
      </c>
      <c r="AM69" s="10" t="s">
        <v>2</v>
      </c>
      <c r="AN69" s="10" t="s">
        <v>4</v>
      </c>
      <c r="AO69" s="10" t="s">
        <v>6</v>
      </c>
      <c r="AP69" s="10" t="s">
        <v>8</v>
      </c>
      <c r="AQ69" s="10" t="s">
        <v>9</v>
      </c>
      <c r="AR69" s="10" t="s">
        <v>10</v>
      </c>
      <c r="AS69" s="32" t="s">
        <v>11</v>
      </c>
      <c r="AT69" s="136"/>
      <c r="AU69" s="137"/>
      <c r="AV69" s="90">
        <f>AU70+AU71</f>
        <v>0</v>
      </c>
    </row>
    <row r="70" spans="1:48" ht="18.899999999999999" thickTop="1" x14ac:dyDescent="0.65">
      <c r="A70" s="5"/>
      <c r="B70" s="145"/>
      <c r="C70" s="148"/>
      <c r="D70" s="117"/>
      <c r="E70" s="118"/>
      <c r="F70" s="118"/>
      <c r="G70" s="118"/>
      <c r="H70" s="118"/>
      <c r="I70" s="118"/>
      <c r="J70" s="119"/>
      <c r="K70" s="117"/>
      <c r="L70" s="118"/>
      <c r="M70" s="118"/>
      <c r="N70" s="118"/>
      <c r="O70" s="118"/>
      <c r="P70" s="118"/>
      <c r="Q70" s="119"/>
      <c r="R70" s="117"/>
      <c r="S70" s="118"/>
      <c r="T70" s="118"/>
      <c r="U70" s="118"/>
      <c r="V70" s="118"/>
      <c r="W70" s="118"/>
      <c r="X70" s="119"/>
      <c r="Y70" s="117"/>
      <c r="Z70" s="118"/>
      <c r="AA70" s="118"/>
      <c r="AB70" s="118"/>
      <c r="AC70" s="118"/>
      <c r="AD70" s="118"/>
      <c r="AE70" s="119"/>
      <c r="AF70" s="12"/>
      <c r="AG70" s="13"/>
      <c r="AH70" s="13"/>
      <c r="AI70" s="13"/>
      <c r="AJ70" s="13"/>
      <c r="AK70" s="13"/>
      <c r="AL70" s="14"/>
      <c r="AM70" s="12"/>
      <c r="AN70" s="13"/>
      <c r="AO70" s="13"/>
      <c r="AP70" s="13"/>
      <c r="AQ70" s="13"/>
      <c r="AR70" s="13"/>
      <c r="AS70" s="14"/>
      <c r="AT70" s="107" t="s">
        <v>12</v>
      </c>
      <c r="AU70" s="38">
        <f>COUNTIF(D70:AS70,"〇")</f>
        <v>0</v>
      </c>
      <c r="AV70" s="1"/>
    </row>
    <row r="71" spans="1:48" x14ac:dyDescent="0.65">
      <c r="A71" s="5"/>
      <c r="B71" s="145"/>
      <c r="C71" s="148"/>
      <c r="D71" s="25"/>
      <c r="E71" s="16"/>
      <c r="F71" s="16"/>
      <c r="G71" s="16"/>
      <c r="H71" s="16"/>
      <c r="I71" s="16"/>
      <c r="J71" s="17"/>
      <c r="K71" s="15"/>
      <c r="L71" s="16"/>
      <c r="M71" s="16"/>
      <c r="N71" s="16"/>
      <c r="O71" s="16"/>
      <c r="P71" s="16"/>
      <c r="Q71" s="17"/>
      <c r="R71" s="15"/>
      <c r="S71" s="16"/>
      <c r="T71" s="16"/>
      <c r="U71" s="16"/>
      <c r="V71" s="16"/>
      <c r="W71" s="16"/>
      <c r="X71" s="17"/>
      <c r="Y71" s="15"/>
      <c r="Z71" s="16"/>
      <c r="AA71" s="16"/>
      <c r="AB71" s="16"/>
      <c r="AC71" s="16"/>
      <c r="AD71" s="16"/>
      <c r="AE71" s="17"/>
      <c r="AF71" s="15"/>
      <c r="AG71" s="16"/>
      <c r="AH71" s="16"/>
      <c r="AI71" s="16"/>
      <c r="AJ71" s="16"/>
      <c r="AK71" s="16"/>
      <c r="AL71" s="17"/>
      <c r="AM71" s="15"/>
      <c r="AN71" s="16"/>
      <c r="AO71" s="16"/>
      <c r="AP71" s="16"/>
      <c r="AQ71" s="16"/>
      <c r="AR71" s="16"/>
      <c r="AS71" s="17"/>
      <c r="AT71" s="107" t="s">
        <v>13</v>
      </c>
      <c r="AU71" s="38">
        <f>COUNTIF(D70:AS70,"休")</f>
        <v>0</v>
      </c>
    </row>
    <row r="72" spans="1:48" x14ac:dyDescent="0.65">
      <c r="A72" s="5"/>
      <c r="B72" s="145"/>
      <c r="C72" s="148"/>
      <c r="D72" s="26"/>
      <c r="E72" s="19"/>
      <c r="F72" s="19"/>
      <c r="G72" s="19"/>
      <c r="H72" s="19"/>
      <c r="I72" s="19"/>
      <c r="J72" s="20"/>
      <c r="K72" s="18"/>
      <c r="L72" s="19"/>
      <c r="M72" s="19"/>
      <c r="N72" s="19"/>
      <c r="O72" s="19"/>
      <c r="P72" s="19"/>
      <c r="Q72" s="20"/>
      <c r="R72" s="18"/>
      <c r="S72" s="19"/>
      <c r="T72" s="19"/>
      <c r="U72" s="19"/>
      <c r="V72" s="19"/>
      <c r="W72" s="19"/>
      <c r="X72" s="20"/>
      <c r="Y72" s="18"/>
      <c r="Z72" s="19"/>
      <c r="AA72" s="19"/>
      <c r="AB72" s="19"/>
      <c r="AC72" s="19"/>
      <c r="AD72" s="19"/>
      <c r="AE72" s="20"/>
      <c r="AF72" s="18"/>
      <c r="AG72" s="19"/>
      <c r="AH72" s="19"/>
      <c r="AI72" s="19"/>
      <c r="AJ72" s="19"/>
      <c r="AK72" s="19"/>
      <c r="AL72" s="20"/>
      <c r="AM72" s="18"/>
      <c r="AN72" s="19"/>
      <c r="AO72" s="19"/>
      <c r="AP72" s="19"/>
      <c r="AQ72" s="19"/>
      <c r="AR72" s="19"/>
      <c r="AS72" s="20"/>
      <c r="AT72" s="107" t="s">
        <v>15</v>
      </c>
      <c r="AU72" s="39" t="e">
        <f>AU71/AV69</f>
        <v>#DIV/0!</v>
      </c>
    </row>
    <row r="73" spans="1:48" ht="18.45" customHeight="1" x14ac:dyDescent="0.65">
      <c r="A73" s="5"/>
      <c r="B73" s="146"/>
      <c r="C73" s="149"/>
      <c r="D73" s="27"/>
      <c r="E73" s="22"/>
      <c r="F73" s="22"/>
      <c r="G73" s="22"/>
      <c r="H73" s="22"/>
      <c r="I73" s="22"/>
      <c r="J73" s="23"/>
      <c r="K73" s="21"/>
      <c r="L73" s="22"/>
      <c r="M73" s="22"/>
      <c r="N73" s="22"/>
      <c r="O73" s="22"/>
      <c r="P73" s="22"/>
      <c r="Q73" s="23"/>
      <c r="R73" s="21"/>
      <c r="S73" s="22"/>
      <c r="T73" s="22"/>
      <c r="U73" s="22"/>
      <c r="V73" s="22"/>
      <c r="W73" s="22"/>
      <c r="X73" s="23"/>
      <c r="Y73" s="21"/>
      <c r="Z73" s="22"/>
      <c r="AA73" s="22"/>
      <c r="AB73" s="22"/>
      <c r="AC73" s="22"/>
      <c r="AD73" s="22"/>
      <c r="AE73" s="23"/>
      <c r="AF73" s="21"/>
      <c r="AG73" s="22"/>
      <c r="AH73" s="22"/>
      <c r="AI73" s="22"/>
      <c r="AJ73" s="22"/>
      <c r="AK73" s="22"/>
      <c r="AL73" s="23"/>
      <c r="AM73" s="21"/>
      <c r="AN73" s="22"/>
      <c r="AO73" s="22"/>
      <c r="AP73" s="22"/>
      <c r="AQ73" s="22"/>
      <c r="AR73" s="22"/>
      <c r="AS73" s="23"/>
      <c r="AT73" s="138" t="e">
        <f>IF(AU72&gt;=28.5%,"OK","ER")</f>
        <v>#DIV/0!</v>
      </c>
      <c r="AU73" s="139"/>
    </row>
    <row r="74" spans="1:48" ht="18.899999999999999" thickBot="1" x14ac:dyDescent="0.7">
      <c r="A74" s="6"/>
      <c r="B74" s="142" t="s">
        <v>14</v>
      </c>
      <c r="C74" s="143"/>
      <c r="D74" s="80" t="s">
        <v>12</v>
      </c>
      <c r="E74" s="81">
        <f>COUNTIF(D70:J70,"〇")</f>
        <v>0</v>
      </c>
      <c r="F74" s="80" t="s">
        <v>13</v>
      </c>
      <c r="G74" s="82">
        <f>COUNTIF(D70:J70,"休")</f>
        <v>0</v>
      </c>
      <c r="H74" s="83" t="str">
        <f>IF(G74=0,"",IF(G74&gt;=3,"ER",IF(G74&lt;=2,"OK")))</f>
        <v/>
      </c>
      <c r="I74" s="84" t="s">
        <v>15</v>
      </c>
      <c r="J74" s="85" t="str">
        <f>IF(G74/7=0,"",G74/"7")</f>
        <v/>
      </c>
      <c r="K74" s="80" t="s">
        <v>12</v>
      </c>
      <c r="L74" s="81">
        <f>COUNTIF(K70:Q70,"〇")</f>
        <v>0</v>
      </c>
      <c r="M74" s="80" t="s">
        <v>13</v>
      </c>
      <c r="N74" s="82">
        <f>COUNTIF(K70:Q70,"休")</f>
        <v>0</v>
      </c>
      <c r="O74" s="83" t="str">
        <f>IF(N74=0,"",IF(N74&gt;=3,"ER",IF(N74&lt;=2,"OK")))</f>
        <v/>
      </c>
      <c r="P74" s="84" t="s">
        <v>15</v>
      </c>
      <c r="Q74" s="85" t="str">
        <f>IF(N74/7=0,"",N74/"7")</f>
        <v/>
      </c>
      <c r="R74" s="80" t="s">
        <v>12</v>
      </c>
      <c r="S74" s="81">
        <f>COUNTIF(R70:X70,"〇")</f>
        <v>0</v>
      </c>
      <c r="T74" s="80" t="s">
        <v>13</v>
      </c>
      <c r="U74" s="82">
        <f>COUNTIF(R70:X70,"休")</f>
        <v>0</v>
      </c>
      <c r="V74" s="83" t="str">
        <f>IF(U74=0,"",IF(U74&gt;=3,"ER",IF(U74&lt;=2,"OK")))</f>
        <v/>
      </c>
      <c r="W74" s="84" t="s">
        <v>15</v>
      </c>
      <c r="X74" s="85" t="str">
        <f>IF(U74/7=0,"",U74/"7")</f>
        <v/>
      </c>
      <c r="Y74" s="80" t="s">
        <v>12</v>
      </c>
      <c r="Z74" s="81">
        <f>COUNTIF(Y70:AE70,"〇")</f>
        <v>0</v>
      </c>
      <c r="AA74" s="80" t="s">
        <v>13</v>
      </c>
      <c r="AB74" s="82">
        <f>COUNTIF(Y70:AE70,"休")</f>
        <v>0</v>
      </c>
      <c r="AC74" s="83" t="str">
        <f>IF(AB74=0,"",IF(AB74&gt;=3,"ER",IF(AB74&lt;=2,"OK")))</f>
        <v/>
      </c>
      <c r="AD74" s="84" t="s">
        <v>15</v>
      </c>
      <c r="AE74" s="85" t="str">
        <f>IF(AB74/7=0,"",AB74/"7")</f>
        <v/>
      </c>
      <c r="AF74" s="80" t="s">
        <v>12</v>
      </c>
      <c r="AG74" s="81">
        <f>COUNTIF(AF70:AL70,"〇")</f>
        <v>0</v>
      </c>
      <c r="AH74" s="80" t="s">
        <v>13</v>
      </c>
      <c r="AI74" s="82">
        <f>COUNTIF(AF70:AL70,"休")</f>
        <v>0</v>
      </c>
      <c r="AJ74" s="83" t="str">
        <f>IF(AI74=0,"",IF(AI74&gt;=3,"ER",IF(AI74&lt;=2,"OK")))</f>
        <v/>
      </c>
      <c r="AK74" s="84" t="s">
        <v>15</v>
      </c>
      <c r="AL74" s="85" t="str">
        <f>IF(AI74/7=0,"",AI74/"7")</f>
        <v/>
      </c>
      <c r="AM74" s="80" t="s">
        <v>12</v>
      </c>
      <c r="AN74" s="81">
        <f>COUNTIF(AM71:AS71,"〇")</f>
        <v>0</v>
      </c>
      <c r="AO74" s="80" t="s">
        <v>13</v>
      </c>
      <c r="AP74" s="82">
        <f>COUNTIF(AM71:AS71,"休")</f>
        <v>0</v>
      </c>
      <c r="AQ74" s="83" t="str">
        <f>IF(AP74&gt;=2,"OK","ER")</f>
        <v>ER</v>
      </c>
      <c r="AR74" s="84" t="s">
        <v>15</v>
      </c>
      <c r="AS74" s="85">
        <f>AP74/7</f>
        <v>0</v>
      </c>
      <c r="AT74" s="140"/>
      <c r="AU74" s="141"/>
    </row>
    <row r="75" spans="1:48" x14ac:dyDescent="0.65">
      <c r="A75" s="4">
        <f>A68</f>
        <v>0</v>
      </c>
      <c r="B75" s="144">
        <f>MOD((B68+1)-1,12)+1</f>
        <v>10</v>
      </c>
      <c r="C75" s="147" t="s">
        <v>0</v>
      </c>
      <c r="D75" s="121"/>
      <c r="E75" s="49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3"/>
      <c r="AN75" s="29"/>
      <c r="AO75" s="3"/>
      <c r="AP75" s="3"/>
      <c r="AQ75" s="3"/>
      <c r="AR75" s="3"/>
      <c r="AS75" s="31"/>
      <c r="AT75" s="134" t="s">
        <v>16</v>
      </c>
      <c r="AU75" s="135"/>
      <c r="AV75" s="42" t="s">
        <v>19</v>
      </c>
    </row>
    <row r="76" spans="1:48" ht="18.899999999999999" thickBot="1" x14ac:dyDescent="0.7">
      <c r="A76" s="5" t="s">
        <v>1</v>
      </c>
      <c r="B76" s="145"/>
      <c r="C76" s="148"/>
      <c r="D76" s="30" t="s">
        <v>3</v>
      </c>
      <c r="E76" s="10" t="s">
        <v>5</v>
      </c>
      <c r="F76" s="10" t="s">
        <v>7</v>
      </c>
      <c r="G76" s="10" t="s">
        <v>8</v>
      </c>
      <c r="H76" s="10" t="s">
        <v>9</v>
      </c>
      <c r="I76" s="10" t="s">
        <v>10</v>
      </c>
      <c r="J76" s="10" t="s">
        <v>11</v>
      </c>
      <c r="K76" s="10" t="s">
        <v>2</v>
      </c>
      <c r="L76" s="10" t="s">
        <v>4</v>
      </c>
      <c r="M76" s="10" t="s">
        <v>6</v>
      </c>
      <c r="N76" s="10" t="s">
        <v>8</v>
      </c>
      <c r="O76" s="10" t="s">
        <v>9</v>
      </c>
      <c r="P76" s="10" t="s">
        <v>10</v>
      </c>
      <c r="Q76" s="10" t="s">
        <v>11</v>
      </c>
      <c r="R76" s="10" t="s">
        <v>2</v>
      </c>
      <c r="S76" s="10" t="s">
        <v>4</v>
      </c>
      <c r="T76" s="10" t="s">
        <v>6</v>
      </c>
      <c r="U76" s="10" t="s">
        <v>8</v>
      </c>
      <c r="V76" s="10" t="s">
        <v>9</v>
      </c>
      <c r="W76" s="10" t="s">
        <v>10</v>
      </c>
      <c r="X76" s="10" t="s">
        <v>11</v>
      </c>
      <c r="Y76" s="10" t="s">
        <v>2</v>
      </c>
      <c r="Z76" s="10" t="s">
        <v>4</v>
      </c>
      <c r="AA76" s="10" t="s">
        <v>6</v>
      </c>
      <c r="AB76" s="10" t="s">
        <v>8</v>
      </c>
      <c r="AC76" s="10" t="s">
        <v>9</v>
      </c>
      <c r="AD76" s="10" t="s">
        <v>10</v>
      </c>
      <c r="AE76" s="10" t="s">
        <v>11</v>
      </c>
      <c r="AF76" s="10" t="s">
        <v>2</v>
      </c>
      <c r="AG76" s="10" t="s">
        <v>4</v>
      </c>
      <c r="AH76" s="10" t="s">
        <v>6</v>
      </c>
      <c r="AI76" s="10" t="s">
        <v>8</v>
      </c>
      <c r="AJ76" s="10" t="s">
        <v>9</v>
      </c>
      <c r="AK76" s="10" t="s">
        <v>10</v>
      </c>
      <c r="AL76" s="10" t="s">
        <v>11</v>
      </c>
      <c r="AM76" s="10" t="s">
        <v>2</v>
      </c>
      <c r="AN76" s="10" t="s">
        <v>4</v>
      </c>
      <c r="AO76" s="10" t="s">
        <v>6</v>
      </c>
      <c r="AP76" s="10" t="s">
        <v>8</v>
      </c>
      <c r="AQ76" s="10" t="s">
        <v>9</v>
      </c>
      <c r="AR76" s="10" t="s">
        <v>10</v>
      </c>
      <c r="AS76" s="32" t="s">
        <v>11</v>
      </c>
      <c r="AT76" s="136"/>
      <c r="AU76" s="137"/>
      <c r="AV76" s="90">
        <f>AU77+AU78</f>
        <v>0</v>
      </c>
    </row>
    <row r="77" spans="1:48" ht="18.899999999999999" thickTop="1" x14ac:dyDescent="0.65">
      <c r="A77" s="5"/>
      <c r="B77" s="145"/>
      <c r="C77" s="148"/>
      <c r="D77" s="117"/>
      <c r="E77" s="118"/>
      <c r="F77" s="118"/>
      <c r="G77" s="118"/>
      <c r="H77" s="118"/>
      <c r="I77" s="118"/>
      <c r="J77" s="119"/>
      <c r="K77" s="117"/>
      <c r="L77" s="118"/>
      <c r="M77" s="118"/>
      <c r="N77" s="118"/>
      <c r="O77" s="118"/>
      <c r="P77" s="118"/>
      <c r="Q77" s="119"/>
      <c r="R77" s="117"/>
      <c r="S77" s="118"/>
      <c r="T77" s="118"/>
      <c r="U77" s="118"/>
      <c r="V77" s="118"/>
      <c r="W77" s="118"/>
      <c r="X77" s="119"/>
      <c r="Y77" s="117"/>
      <c r="Z77" s="118"/>
      <c r="AA77" s="118"/>
      <c r="AB77" s="118"/>
      <c r="AC77" s="118"/>
      <c r="AD77" s="118"/>
      <c r="AE77" s="119"/>
      <c r="AF77" s="12"/>
      <c r="AG77" s="13"/>
      <c r="AH77" s="13"/>
      <c r="AI77" s="13"/>
      <c r="AJ77" s="13"/>
      <c r="AK77" s="13"/>
      <c r="AL77" s="14"/>
      <c r="AM77" s="12"/>
      <c r="AN77" s="13"/>
      <c r="AO77" s="13"/>
      <c r="AP77" s="13"/>
      <c r="AQ77" s="13"/>
      <c r="AR77" s="13"/>
      <c r="AS77" s="14"/>
      <c r="AT77" s="107" t="s">
        <v>12</v>
      </c>
      <c r="AU77" s="38">
        <f>COUNTIF(D77:AS77,"〇")</f>
        <v>0</v>
      </c>
      <c r="AV77" s="1"/>
    </row>
    <row r="78" spans="1:48" x14ac:dyDescent="0.65">
      <c r="A78" s="5"/>
      <c r="B78" s="145"/>
      <c r="C78" s="148"/>
      <c r="D78" s="25"/>
      <c r="E78" s="16"/>
      <c r="F78" s="16"/>
      <c r="G78" s="16"/>
      <c r="H78" s="16"/>
      <c r="I78" s="16"/>
      <c r="J78" s="17"/>
      <c r="K78" s="15"/>
      <c r="L78" s="16"/>
      <c r="M78" s="16"/>
      <c r="N78" s="16"/>
      <c r="O78" s="16"/>
      <c r="P78" s="16"/>
      <c r="Q78" s="17"/>
      <c r="R78" s="15"/>
      <c r="S78" s="16"/>
      <c r="T78" s="16"/>
      <c r="U78" s="16"/>
      <c r="V78" s="16"/>
      <c r="W78" s="16"/>
      <c r="X78" s="17"/>
      <c r="Y78" s="15"/>
      <c r="Z78" s="16"/>
      <c r="AA78" s="16"/>
      <c r="AB78" s="16"/>
      <c r="AC78" s="16"/>
      <c r="AD78" s="16"/>
      <c r="AE78" s="17"/>
      <c r="AF78" s="15"/>
      <c r="AG78" s="16"/>
      <c r="AH78" s="16"/>
      <c r="AI78" s="16"/>
      <c r="AJ78" s="16"/>
      <c r="AK78" s="16"/>
      <c r="AL78" s="17"/>
      <c r="AM78" s="15"/>
      <c r="AN78" s="16"/>
      <c r="AO78" s="16"/>
      <c r="AP78" s="16"/>
      <c r="AQ78" s="16"/>
      <c r="AR78" s="16"/>
      <c r="AS78" s="17"/>
      <c r="AT78" s="107" t="s">
        <v>13</v>
      </c>
      <c r="AU78" s="38">
        <f>COUNTIF(D77:AS77,"休")</f>
        <v>0</v>
      </c>
    </row>
    <row r="79" spans="1:48" x14ac:dyDescent="0.65">
      <c r="A79" s="5"/>
      <c r="B79" s="145"/>
      <c r="C79" s="148"/>
      <c r="D79" s="26"/>
      <c r="E79" s="19"/>
      <c r="F79" s="19"/>
      <c r="G79" s="19"/>
      <c r="H79" s="19"/>
      <c r="I79" s="19"/>
      <c r="J79" s="20"/>
      <c r="K79" s="18"/>
      <c r="L79" s="19"/>
      <c r="M79" s="19"/>
      <c r="N79" s="19"/>
      <c r="O79" s="19"/>
      <c r="P79" s="19"/>
      <c r="Q79" s="20"/>
      <c r="R79" s="18"/>
      <c r="S79" s="19"/>
      <c r="T79" s="19"/>
      <c r="U79" s="19"/>
      <c r="V79" s="19"/>
      <c r="W79" s="19"/>
      <c r="X79" s="20"/>
      <c r="Y79" s="18"/>
      <c r="Z79" s="19"/>
      <c r="AA79" s="19"/>
      <c r="AB79" s="19"/>
      <c r="AC79" s="19"/>
      <c r="AD79" s="19"/>
      <c r="AE79" s="20"/>
      <c r="AF79" s="18"/>
      <c r="AG79" s="19"/>
      <c r="AH79" s="19"/>
      <c r="AI79" s="19"/>
      <c r="AJ79" s="19"/>
      <c r="AK79" s="19"/>
      <c r="AL79" s="20"/>
      <c r="AM79" s="18"/>
      <c r="AN79" s="19"/>
      <c r="AO79" s="19"/>
      <c r="AP79" s="19"/>
      <c r="AQ79" s="19"/>
      <c r="AR79" s="19"/>
      <c r="AS79" s="20"/>
      <c r="AT79" s="107" t="s">
        <v>15</v>
      </c>
      <c r="AU79" s="39" t="e">
        <f>AU78/AV76</f>
        <v>#DIV/0!</v>
      </c>
    </row>
    <row r="80" spans="1:48" ht="18.45" customHeight="1" x14ac:dyDescent="0.65">
      <c r="A80" s="5"/>
      <c r="B80" s="146"/>
      <c r="C80" s="149"/>
      <c r="D80" s="27"/>
      <c r="E80" s="22"/>
      <c r="F80" s="22"/>
      <c r="G80" s="22"/>
      <c r="H80" s="22"/>
      <c r="I80" s="22"/>
      <c r="J80" s="23"/>
      <c r="K80" s="21"/>
      <c r="L80" s="22"/>
      <c r="M80" s="22"/>
      <c r="N80" s="22"/>
      <c r="O80" s="22"/>
      <c r="P80" s="22"/>
      <c r="Q80" s="23"/>
      <c r="R80" s="21"/>
      <c r="S80" s="22"/>
      <c r="T80" s="22"/>
      <c r="U80" s="22"/>
      <c r="V80" s="22"/>
      <c r="W80" s="22"/>
      <c r="X80" s="23"/>
      <c r="Y80" s="21"/>
      <c r="Z80" s="22"/>
      <c r="AA80" s="22"/>
      <c r="AB80" s="22"/>
      <c r="AC80" s="22"/>
      <c r="AD80" s="22"/>
      <c r="AE80" s="23"/>
      <c r="AF80" s="21"/>
      <c r="AG80" s="22"/>
      <c r="AH80" s="22"/>
      <c r="AI80" s="22"/>
      <c r="AJ80" s="22"/>
      <c r="AK80" s="22"/>
      <c r="AL80" s="23"/>
      <c r="AM80" s="21"/>
      <c r="AN80" s="22"/>
      <c r="AO80" s="22"/>
      <c r="AP80" s="22"/>
      <c r="AQ80" s="22"/>
      <c r="AR80" s="22"/>
      <c r="AS80" s="23"/>
      <c r="AT80" s="138" t="e">
        <f>IF(AU79&gt;=28.5%,"OK","ER")</f>
        <v>#DIV/0!</v>
      </c>
      <c r="AU80" s="139"/>
    </row>
    <row r="81" spans="1:48" ht="18.899999999999999" thickBot="1" x14ac:dyDescent="0.7">
      <c r="A81" s="6"/>
      <c r="B81" s="142" t="s">
        <v>14</v>
      </c>
      <c r="C81" s="143"/>
      <c r="D81" s="80" t="s">
        <v>12</v>
      </c>
      <c r="E81" s="81">
        <f>COUNTIF(D77:J77,"〇")</f>
        <v>0</v>
      </c>
      <c r="F81" s="80" t="s">
        <v>13</v>
      </c>
      <c r="G81" s="82">
        <f>COUNTIF(D77:J77,"休")</f>
        <v>0</v>
      </c>
      <c r="H81" s="83" t="str">
        <f>IF(G81=0,"",IF(G81&gt;=3,"ER",IF(G81&lt;=2,"OK")))</f>
        <v/>
      </c>
      <c r="I81" s="84" t="s">
        <v>15</v>
      </c>
      <c r="J81" s="85" t="str">
        <f>IF(G81/7=0,"",G81/"7")</f>
        <v/>
      </c>
      <c r="K81" s="80" t="s">
        <v>12</v>
      </c>
      <c r="L81" s="81">
        <f>COUNTIF(K77:Q77,"〇")</f>
        <v>0</v>
      </c>
      <c r="M81" s="80" t="s">
        <v>13</v>
      </c>
      <c r="N81" s="82">
        <f>COUNTIF(K77:Q77,"休")</f>
        <v>0</v>
      </c>
      <c r="O81" s="83" t="str">
        <f>IF(N81=0,"",IF(N81&gt;=3,"ER",IF(N81&lt;=2,"OK")))</f>
        <v/>
      </c>
      <c r="P81" s="84" t="s">
        <v>15</v>
      </c>
      <c r="Q81" s="85" t="str">
        <f>IF(N81/7=0,"",N81/"7")</f>
        <v/>
      </c>
      <c r="R81" s="80" t="s">
        <v>12</v>
      </c>
      <c r="S81" s="81">
        <f>COUNTIF(R77:X77,"〇")</f>
        <v>0</v>
      </c>
      <c r="T81" s="80" t="s">
        <v>13</v>
      </c>
      <c r="U81" s="82">
        <f>COUNTIF(R77:X77,"休")</f>
        <v>0</v>
      </c>
      <c r="V81" s="83" t="str">
        <f>IF(U81=0,"",IF(U81&gt;=3,"ER",IF(U81&lt;=2,"OK")))</f>
        <v/>
      </c>
      <c r="W81" s="84" t="s">
        <v>15</v>
      </c>
      <c r="X81" s="85" t="str">
        <f>IF(U81/7=0,"",U81/"7")</f>
        <v/>
      </c>
      <c r="Y81" s="80" t="s">
        <v>12</v>
      </c>
      <c r="Z81" s="81">
        <f>COUNTIF(Y77:AE77,"〇")</f>
        <v>0</v>
      </c>
      <c r="AA81" s="80" t="s">
        <v>13</v>
      </c>
      <c r="AB81" s="82">
        <f>COUNTIF(Y77:AE77,"休")</f>
        <v>0</v>
      </c>
      <c r="AC81" s="83" t="str">
        <f>IF(AB81=0,"",IF(AB81&gt;=3,"ER",IF(AB81&lt;=2,"OK")))</f>
        <v/>
      </c>
      <c r="AD81" s="84" t="s">
        <v>15</v>
      </c>
      <c r="AE81" s="85" t="str">
        <f>IF(AB81/7=0,"",AB81/"7")</f>
        <v/>
      </c>
      <c r="AF81" s="80" t="s">
        <v>12</v>
      </c>
      <c r="AG81" s="81">
        <f>COUNTIF(AF77:AL77,"〇")</f>
        <v>0</v>
      </c>
      <c r="AH81" s="80" t="s">
        <v>13</v>
      </c>
      <c r="AI81" s="82">
        <f>COUNTIF(AF77:AL77,"休")</f>
        <v>0</v>
      </c>
      <c r="AJ81" s="83" t="str">
        <f>IF(AI81=0,"",IF(AI81&gt;=3,"ER",IF(AI81&lt;=2,"OK")))</f>
        <v/>
      </c>
      <c r="AK81" s="84" t="s">
        <v>15</v>
      </c>
      <c r="AL81" s="85" t="str">
        <f>IF(AI81/7=0,"",AI81/"7")</f>
        <v/>
      </c>
      <c r="AM81" s="80" t="s">
        <v>12</v>
      </c>
      <c r="AN81" s="81">
        <f>COUNTIF(AM78:AS78,"〇")</f>
        <v>0</v>
      </c>
      <c r="AO81" s="80" t="s">
        <v>13</v>
      </c>
      <c r="AP81" s="82">
        <f>COUNTIF(AM78:AS78,"休")</f>
        <v>0</v>
      </c>
      <c r="AQ81" s="83" t="str">
        <f>IF(AP81&gt;=2,"OK","ER")</f>
        <v>ER</v>
      </c>
      <c r="AR81" s="84" t="s">
        <v>15</v>
      </c>
      <c r="AS81" s="85">
        <f>AP81/7</f>
        <v>0</v>
      </c>
      <c r="AT81" s="140"/>
      <c r="AU81" s="141"/>
    </row>
    <row r="82" spans="1:48" x14ac:dyDescent="0.65">
      <c r="A82" s="4">
        <f>A75</f>
        <v>0</v>
      </c>
      <c r="B82" s="144">
        <f>MOD((B75+1)-1,12)+1</f>
        <v>11</v>
      </c>
      <c r="C82" s="147" t="s">
        <v>0</v>
      </c>
      <c r="D82" s="121"/>
      <c r="E82" s="49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3"/>
      <c r="AN82" s="29"/>
      <c r="AO82" s="3"/>
      <c r="AP82" s="3"/>
      <c r="AQ82" s="3"/>
      <c r="AR82" s="3"/>
      <c r="AS82" s="31"/>
      <c r="AT82" s="134" t="s">
        <v>16</v>
      </c>
      <c r="AU82" s="135"/>
      <c r="AV82" s="42" t="s">
        <v>19</v>
      </c>
    </row>
    <row r="83" spans="1:48" ht="18.899999999999999" thickBot="1" x14ac:dyDescent="0.7">
      <c r="A83" s="5" t="s">
        <v>1</v>
      </c>
      <c r="B83" s="145"/>
      <c r="C83" s="148"/>
      <c r="D83" s="30" t="s">
        <v>3</v>
      </c>
      <c r="E83" s="10" t="s">
        <v>5</v>
      </c>
      <c r="F83" s="10" t="s">
        <v>7</v>
      </c>
      <c r="G83" s="10" t="s">
        <v>8</v>
      </c>
      <c r="H83" s="10" t="s">
        <v>9</v>
      </c>
      <c r="I83" s="10" t="s">
        <v>10</v>
      </c>
      <c r="J83" s="10" t="s">
        <v>11</v>
      </c>
      <c r="K83" s="10" t="s">
        <v>2</v>
      </c>
      <c r="L83" s="10" t="s">
        <v>4</v>
      </c>
      <c r="M83" s="10" t="s">
        <v>6</v>
      </c>
      <c r="N83" s="10" t="s">
        <v>8</v>
      </c>
      <c r="O83" s="10" t="s">
        <v>9</v>
      </c>
      <c r="P83" s="10" t="s">
        <v>10</v>
      </c>
      <c r="Q83" s="10" t="s">
        <v>11</v>
      </c>
      <c r="R83" s="10" t="s">
        <v>2</v>
      </c>
      <c r="S83" s="10" t="s">
        <v>4</v>
      </c>
      <c r="T83" s="10" t="s">
        <v>6</v>
      </c>
      <c r="U83" s="10" t="s">
        <v>8</v>
      </c>
      <c r="V83" s="10" t="s">
        <v>9</v>
      </c>
      <c r="W83" s="10" t="s">
        <v>10</v>
      </c>
      <c r="X83" s="10" t="s">
        <v>11</v>
      </c>
      <c r="Y83" s="10" t="s">
        <v>2</v>
      </c>
      <c r="Z83" s="10" t="s">
        <v>4</v>
      </c>
      <c r="AA83" s="10" t="s">
        <v>6</v>
      </c>
      <c r="AB83" s="10" t="s">
        <v>8</v>
      </c>
      <c r="AC83" s="10" t="s">
        <v>9</v>
      </c>
      <c r="AD83" s="10" t="s">
        <v>10</v>
      </c>
      <c r="AE83" s="10" t="s">
        <v>11</v>
      </c>
      <c r="AF83" s="10" t="s">
        <v>2</v>
      </c>
      <c r="AG83" s="10" t="s">
        <v>4</v>
      </c>
      <c r="AH83" s="10" t="s">
        <v>6</v>
      </c>
      <c r="AI83" s="10" t="s">
        <v>8</v>
      </c>
      <c r="AJ83" s="10" t="s">
        <v>9</v>
      </c>
      <c r="AK83" s="10" t="s">
        <v>10</v>
      </c>
      <c r="AL83" s="10" t="s">
        <v>11</v>
      </c>
      <c r="AM83" s="10" t="s">
        <v>2</v>
      </c>
      <c r="AN83" s="10" t="s">
        <v>4</v>
      </c>
      <c r="AO83" s="10" t="s">
        <v>6</v>
      </c>
      <c r="AP83" s="10" t="s">
        <v>8</v>
      </c>
      <c r="AQ83" s="10" t="s">
        <v>9</v>
      </c>
      <c r="AR83" s="10" t="s">
        <v>10</v>
      </c>
      <c r="AS83" s="32" t="s">
        <v>11</v>
      </c>
      <c r="AT83" s="136"/>
      <c r="AU83" s="137"/>
      <c r="AV83" s="90">
        <f>AU84+AU85</f>
        <v>0</v>
      </c>
    </row>
    <row r="84" spans="1:48" ht="18.899999999999999" thickTop="1" x14ac:dyDescent="0.65">
      <c r="A84" s="5"/>
      <c r="B84" s="145"/>
      <c r="C84" s="148"/>
      <c r="D84" s="117"/>
      <c r="E84" s="118"/>
      <c r="F84" s="118"/>
      <c r="G84" s="118"/>
      <c r="H84" s="118"/>
      <c r="I84" s="118"/>
      <c r="J84" s="119"/>
      <c r="K84" s="117"/>
      <c r="L84" s="118"/>
      <c r="M84" s="118"/>
      <c r="N84" s="118"/>
      <c r="O84" s="118"/>
      <c r="P84" s="118"/>
      <c r="Q84" s="119"/>
      <c r="R84" s="117"/>
      <c r="S84" s="118"/>
      <c r="T84" s="118"/>
      <c r="U84" s="118"/>
      <c r="V84" s="118"/>
      <c r="W84" s="118"/>
      <c r="X84" s="119"/>
      <c r="Y84" s="117"/>
      <c r="Z84" s="118"/>
      <c r="AA84" s="118"/>
      <c r="AB84" s="118"/>
      <c r="AC84" s="118"/>
      <c r="AD84" s="118"/>
      <c r="AE84" s="119"/>
      <c r="AF84" s="12"/>
      <c r="AG84" s="13"/>
      <c r="AH84" s="13"/>
      <c r="AI84" s="13"/>
      <c r="AJ84" s="13"/>
      <c r="AK84" s="13"/>
      <c r="AL84" s="14"/>
      <c r="AM84" s="12"/>
      <c r="AN84" s="13"/>
      <c r="AO84" s="13"/>
      <c r="AP84" s="13"/>
      <c r="AQ84" s="13"/>
      <c r="AR84" s="13"/>
      <c r="AS84" s="14"/>
      <c r="AT84" s="107" t="s">
        <v>12</v>
      </c>
      <c r="AU84" s="38">
        <f>COUNTIF(D84:AS84,"〇")</f>
        <v>0</v>
      </c>
      <c r="AV84" s="1"/>
    </row>
    <row r="85" spans="1:48" x14ac:dyDescent="0.65">
      <c r="A85" s="5"/>
      <c r="B85" s="145"/>
      <c r="C85" s="148"/>
      <c r="D85" s="25"/>
      <c r="E85" s="16"/>
      <c r="F85" s="16"/>
      <c r="G85" s="16"/>
      <c r="H85" s="16"/>
      <c r="I85" s="16"/>
      <c r="J85" s="17"/>
      <c r="K85" s="15"/>
      <c r="L85" s="16"/>
      <c r="M85" s="16"/>
      <c r="N85" s="16"/>
      <c r="O85" s="16"/>
      <c r="P85" s="16"/>
      <c r="Q85" s="17"/>
      <c r="R85" s="15"/>
      <c r="S85" s="16"/>
      <c r="T85" s="16"/>
      <c r="U85" s="16"/>
      <c r="V85" s="16"/>
      <c r="W85" s="16"/>
      <c r="X85" s="17"/>
      <c r="Y85" s="15"/>
      <c r="Z85" s="16"/>
      <c r="AA85" s="16"/>
      <c r="AB85" s="16"/>
      <c r="AC85" s="16"/>
      <c r="AD85" s="16"/>
      <c r="AE85" s="17"/>
      <c r="AF85" s="15"/>
      <c r="AG85" s="16"/>
      <c r="AH85" s="16"/>
      <c r="AI85" s="16"/>
      <c r="AJ85" s="16"/>
      <c r="AK85" s="16"/>
      <c r="AL85" s="17"/>
      <c r="AM85" s="15"/>
      <c r="AN85" s="16"/>
      <c r="AO85" s="16"/>
      <c r="AP85" s="16"/>
      <c r="AQ85" s="16"/>
      <c r="AR85" s="16"/>
      <c r="AS85" s="17"/>
      <c r="AT85" s="107" t="s">
        <v>13</v>
      </c>
      <c r="AU85" s="38">
        <f>COUNTIF(D84:AS84,"休")</f>
        <v>0</v>
      </c>
    </row>
    <row r="86" spans="1:48" x14ac:dyDescent="0.65">
      <c r="A86" s="5"/>
      <c r="B86" s="145"/>
      <c r="C86" s="148"/>
      <c r="D86" s="26"/>
      <c r="E86" s="19"/>
      <c r="F86" s="19"/>
      <c r="G86" s="19"/>
      <c r="H86" s="19"/>
      <c r="I86" s="19"/>
      <c r="J86" s="20"/>
      <c r="K86" s="18"/>
      <c r="L86" s="19"/>
      <c r="M86" s="19"/>
      <c r="N86" s="19"/>
      <c r="O86" s="19"/>
      <c r="P86" s="19"/>
      <c r="Q86" s="20"/>
      <c r="R86" s="18"/>
      <c r="S86" s="19"/>
      <c r="T86" s="19"/>
      <c r="U86" s="19"/>
      <c r="V86" s="19"/>
      <c r="W86" s="19"/>
      <c r="X86" s="20"/>
      <c r="Y86" s="18"/>
      <c r="Z86" s="19"/>
      <c r="AA86" s="19"/>
      <c r="AB86" s="19"/>
      <c r="AC86" s="19"/>
      <c r="AD86" s="19"/>
      <c r="AE86" s="20"/>
      <c r="AF86" s="18"/>
      <c r="AG86" s="19"/>
      <c r="AH86" s="19"/>
      <c r="AI86" s="19"/>
      <c r="AJ86" s="19"/>
      <c r="AK86" s="19"/>
      <c r="AL86" s="20"/>
      <c r="AM86" s="18"/>
      <c r="AN86" s="19"/>
      <c r="AO86" s="19"/>
      <c r="AP86" s="19"/>
      <c r="AQ86" s="19"/>
      <c r="AR86" s="19"/>
      <c r="AS86" s="20"/>
      <c r="AT86" s="107" t="s">
        <v>15</v>
      </c>
      <c r="AU86" s="39" t="e">
        <f>AU85/AV83</f>
        <v>#DIV/0!</v>
      </c>
    </row>
    <row r="87" spans="1:48" ht="18.45" customHeight="1" x14ac:dyDescent="0.65">
      <c r="A87" s="5"/>
      <c r="B87" s="146"/>
      <c r="C87" s="149"/>
      <c r="D87" s="27"/>
      <c r="E87" s="22"/>
      <c r="F87" s="22"/>
      <c r="G87" s="22"/>
      <c r="H87" s="22"/>
      <c r="I87" s="22"/>
      <c r="J87" s="23"/>
      <c r="K87" s="21"/>
      <c r="L87" s="22"/>
      <c r="M87" s="22"/>
      <c r="N87" s="22"/>
      <c r="O87" s="22"/>
      <c r="P87" s="22"/>
      <c r="Q87" s="23"/>
      <c r="R87" s="21"/>
      <c r="S87" s="22"/>
      <c r="T87" s="22"/>
      <c r="U87" s="22"/>
      <c r="V87" s="22"/>
      <c r="W87" s="22"/>
      <c r="X87" s="23"/>
      <c r="Y87" s="21"/>
      <c r="Z87" s="22"/>
      <c r="AA87" s="22"/>
      <c r="AB87" s="22"/>
      <c r="AC87" s="22"/>
      <c r="AD87" s="22"/>
      <c r="AE87" s="23"/>
      <c r="AF87" s="21"/>
      <c r="AG87" s="22"/>
      <c r="AH87" s="22"/>
      <c r="AI87" s="22"/>
      <c r="AJ87" s="22"/>
      <c r="AK87" s="22"/>
      <c r="AL87" s="23"/>
      <c r="AM87" s="21"/>
      <c r="AN87" s="22"/>
      <c r="AO87" s="22"/>
      <c r="AP87" s="22"/>
      <c r="AQ87" s="22"/>
      <c r="AR87" s="22"/>
      <c r="AS87" s="23"/>
      <c r="AT87" s="138" t="e">
        <f>IF(AU86&gt;=28.5%,"OK","ER")</f>
        <v>#DIV/0!</v>
      </c>
      <c r="AU87" s="139"/>
    </row>
    <row r="88" spans="1:48" ht="18.899999999999999" thickBot="1" x14ac:dyDescent="0.7">
      <c r="A88" s="6"/>
      <c r="B88" s="142" t="s">
        <v>14</v>
      </c>
      <c r="C88" s="143"/>
      <c r="D88" s="80" t="s">
        <v>12</v>
      </c>
      <c r="E88" s="81">
        <f>COUNTIF(D84:J84,"〇")</f>
        <v>0</v>
      </c>
      <c r="F88" s="80" t="s">
        <v>13</v>
      </c>
      <c r="G88" s="82">
        <f>COUNTIF(D84:J84,"休")</f>
        <v>0</v>
      </c>
      <c r="H88" s="83" t="str">
        <f>IF(G88=0,"",IF(G88&gt;=3,"ER",IF(G88&lt;=2,"OK")))</f>
        <v/>
      </c>
      <c r="I88" s="84" t="s">
        <v>15</v>
      </c>
      <c r="J88" s="85" t="str">
        <f>IF(G88/7=0,"",G88/"7")</f>
        <v/>
      </c>
      <c r="K88" s="80" t="s">
        <v>12</v>
      </c>
      <c r="L88" s="81">
        <f>COUNTIF(K84:Q84,"〇")</f>
        <v>0</v>
      </c>
      <c r="M88" s="80" t="s">
        <v>13</v>
      </c>
      <c r="N88" s="82">
        <f>COUNTIF(K84:Q84,"休")</f>
        <v>0</v>
      </c>
      <c r="O88" s="83" t="str">
        <f>IF(N88=0,"",IF(N88&gt;=3,"ER",IF(N88&lt;=2,"OK")))</f>
        <v/>
      </c>
      <c r="P88" s="84" t="s">
        <v>15</v>
      </c>
      <c r="Q88" s="85" t="str">
        <f>IF(N88/7=0,"",N88/"7")</f>
        <v/>
      </c>
      <c r="R88" s="80" t="s">
        <v>12</v>
      </c>
      <c r="S88" s="81">
        <f>COUNTIF(R84:X84,"〇")</f>
        <v>0</v>
      </c>
      <c r="T88" s="80" t="s">
        <v>13</v>
      </c>
      <c r="U88" s="82">
        <f>COUNTIF(R84:X84,"休")</f>
        <v>0</v>
      </c>
      <c r="V88" s="83" t="str">
        <f>IF(U88=0,"",IF(U88&gt;=3,"ER",IF(U88&lt;=2,"OK")))</f>
        <v/>
      </c>
      <c r="W88" s="84" t="s">
        <v>15</v>
      </c>
      <c r="X88" s="85" t="str">
        <f>IF(U88/7=0,"",U88/"7")</f>
        <v/>
      </c>
      <c r="Y88" s="80" t="s">
        <v>12</v>
      </c>
      <c r="Z88" s="81">
        <f>COUNTIF(Y84:AE84,"〇")</f>
        <v>0</v>
      </c>
      <c r="AA88" s="80" t="s">
        <v>13</v>
      </c>
      <c r="AB88" s="82">
        <f>COUNTIF(Y84:AE84,"休")</f>
        <v>0</v>
      </c>
      <c r="AC88" s="83" t="str">
        <f>IF(AB88=0,"",IF(AB88&gt;=3,"ER",IF(AB88&lt;=2,"OK")))</f>
        <v/>
      </c>
      <c r="AD88" s="84" t="s">
        <v>15</v>
      </c>
      <c r="AE88" s="85" t="str">
        <f>IF(AB88/7=0,"",AB88/"7")</f>
        <v/>
      </c>
      <c r="AF88" s="80" t="s">
        <v>12</v>
      </c>
      <c r="AG88" s="81">
        <f>COUNTIF(AF84:AL84,"〇")</f>
        <v>0</v>
      </c>
      <c r="AH88" s="80" t="s">
        <v>13</v>
      </c>
      <c r="AI88" s="82">
        <f>COUNTIF(AF84:AL84,"休")</f>
        <v>0</v>
      </c>
      <c r="AJ88" s="83" t="str">
        <f>IF(AI88=0,"",IF(AI88&gt;=3,"ER",IF(AI88&lt;=2,"OK")))</f>
        <v/>
      </c>
      <c r="AK88" s="84" t="s">
        <v>15</v>
      </c>
      <c r="AL88" s="85" t="str">
        <f>IF(AI88/7=0,"",AI88/"7")</f>
        <v/>
      </c>
      <c r="AM88" s="80" t="s">
        <v>12</v>
      </c>
      <c r="AN88" s="81">
        <f>COUNTIF(AM85:AS85,"〇")</f>
        <v>0</v>
      </c>
      <c r="AO88" s="80" t="s">
        <v>13</v>
      </c>
      <c r="AP88" s="82">
        <f>COUNTIF(AM85:AS85,"休")</f>
        <v>0</v>
      </c>
      <c r="AQ88" s="83" t="str">
        <f>IF(AP88&gt;=2,"OK","ER")</f>
        <v>ER</v>
      </c>
      <c r="AR88" s="84" t="s">
        <v>15</v>
      </c>
      <c r="AS88" s="85">
        <f>AP88/7</f>
        <v>0</v>
      </c>
      <c r="AT88" s="140"/>
      <c r="AU88" s="141"/>
    </row>
    <row r="89" spans="1:48" x14ac:dyDescent="0.65">
      <c r="C89" s="86"/>
    </row>
    <row r="90" spans="1:48" x14ac:dyDescent="0.65">
      <c r="C90" s="86"/>
    </row>
    <row r="91" spans="1:48" x14ac:dyDescent="0.65">
      <c r="C91" s="86"/>
    </row>
    <row r="92" spans="1:48" x14ac:dyDescent="0.65">
      <c r="C92" s="86"/>
    </row>
    <row r="93" spans="1:48" x14ac:dyDescent="0.65">
      <c r="C93" s="86"/>
    </row>
    <row r="94" spans="1:48" x14ac:dyDescent="0.65">
      <c r="C94" s="86"/>
    </row>
    <row r="95" spans="1:48" x14ac:dyDescent="0.65">
      <c r="C95" s="86"/>
    </row>
    <row r="96" spans="1:48" x14ac:dyDescent="0.65">
      <c r="C96" s="86"/>
    </row>
    <row r="97" spans="3:3" x14ac:dyDescent="0.65">
      <c r="C97" s="86"/>
    </row>
    <row r="98" spans="3:3" x14ac:dyDescent="0.65">
      <c r="C98" s="86"/>
    </row>
    <row r="99" spans="3:3" x14ac:dyDescent="0.65">
      <c r="C99" s="86"/>
    </row>
    <row r="100" spans="3:3" x14ac:dyDescent="0.65">
      <c r="C100" s="86"/>
    </row>
    <row r="101" spans="3:3" x14ac:dyDescent="0.65">
      <c r="C101" s="86"/>
    </row>
    <row r="102" spans="3:3" x14ac:dyDescent="0.65">
      <c r="C102" s="86"/>
    </row>
    <row r="103" spans="3:3" x14ac:dyDescent="0.65">
      <c r="C103" s="86"/>
    </row>
    <row r="104" spans="3:3" x14ac:dyDescent="0.65">
      <c r="C104" s="86"/>
    </row>
    <row r="105" spans="3:3" x14ac:dyDescent="0.65">
      <c r="C105" s="86"/>
    </row>
    <row r="106" spans="3:3" x14ac:dyDescent="0.65">
      <c r="C106" s="86"/>
    </row>
    <row r="107" spans="3:3" x14ac:dyDescent="0.65">
      <c r="C107" s="86"/>
    </row>
    <row r="108" spans="3:3" x14ac:dyDescent="0.65">
      <c r="C108" s="86"/>
    </row>
    <row r="109" spans="3:3" x14ac:dyDescent="0.65">
      <c r="C109" s="86"/>
    </row>
    <row r="110" spans="3:3" x14ac:dyDescent="0.65">
      <c r="C110" s="86"/>
    </row>
    <row r="111" spans="3:3" x14ac:dyDescent="0.65">
      <c r="C111" s="86"/>
    </row>
    <row r="112" spans="3:3" x14ac:dyDescent="0.65">
      <c r="C112" s="86"/>
    </row>
    <row r="113" spans="3:3" x14ac:dyDescent="0.65">
      <c r="C113" s="86"/>
    </row>
    <row r="114" spans="3:3" x14ac:dyDescent="0.65">
      <c r="C114" s="86"/>
    </row>
    <row r="115" spans="3:3" x14ac:dyDescent="0.65">
      <c r="C115" s="86"/>
    </row>
    <row r="116" spans="3:3" x14ac:dyDescent="0.65">
      <c r="C116" s="86"/>
    </row>
    <row r="117" spans="3:3" x14ac:dyDescent="0.65">
      <c r="C117" s="86"/>
    </row>
    <row r="118" spans="3:3" x14ac:dyDescent="0.65">
      <c r="C118" s="86"/>
    </row>
    <row r="119" spans="3:3" x14ac:dyDescent="0.65">
      <c r="C119" s="86"/>
    </row>
    <row r="120" spans="3:3" x14ac:dyDescent="0.65">
      <c r="C120" s="86"/>
    </row>
    <row r="121" spans="3:3" x14ac:dyDescent="0.65">
      <c r="C121" s="86"/>
    </row>
    <row r="122" spans="3:3" x14ac:dyDescent="0.65">
      <c r="C122" s="86"/>
    </row>
    <row r="123" spans="3:3" x14ac:dyDescent="0.65">
      <c r="C123" s="86"/>
    </row>
    <row r="124" spans="3:3" x14ac:dyDescent="0.65">
      <c r="C124" s="86"/>
    </row>
    <row r="125" spans="3:3" x14ac:dyDescent="0.65">
      <c r="C125" s="86"/>
    </row>
    <row r="126" spans="3:3" x14ac:dyDescent="0.65">
      <c r="C126" s="86"/>
    </row>
    <row r="127" spans="3:3" x14ac:dyDescent="0.65">
      <c r="C127" s="86"/>
    </row>
    <row r="128" spans="3:3" x14ac:dyDescent="0.65">
      <c r="C128" s="86"/>
    </row>
    <row r="129" spans="3:3" x14ac:dyDescent="0.65">
      <c r="C129" s="86"/>
    </row>
    <row r="130" spans="3:3" x14ac:dyDescent="0.65">
      <c r="C130" s="86"/>
    </row>
    <row r="131" spans="3:3" x14ac:dyDescent="0.65">
      <c r="C131" s="86"/>
    </row>
    <row r="132" spans="3:3" x14ac:dyDescent="0.65">
      <c r="C132" s="86"/>
    </row>
    <row r="133" spans="3:3" x14ac:dyDescent="0.65">
      <c r="C133" s="86"/>
    </row>
    <row r="134" spans="3:3" x14ac:dyDescent="0.65">
      <c r="C134" s="86"/>
    </row>
    <row r="135" spans="3:3" x14ac:dyDescent="0.65">
      <c r="C135" s="86"/>
    </row>
    <row r="136" spans="3:3" x14ac:dyDescent="0.65">
      <c r="C136" s="86"/>
    </row>
    <row r="137" spans="3:3" x14ac:dyDescent="0.65">
      <c r="C137" s="86"/>
    </row>
    <row r="138" spans="3:3" x14ac:dyDescent="0.65">
      <c r="C138" s="86"/>
    </row>
    <row r="139" spans="3:3" x14ac:dyDescent="0.65">
      <c r="C139" s="86"/>
    </row>
    <row r="140" spans="3:3" x14ac:dyDescent="0.65">
      <c r="C140" s="86"/>
    </row>
    <row r="141" spans="3:3" x14ac:dyDescent="0.65">
      <c r="C141" s="86"/>
    </row>
    <row r="142" spans="3:3" x14ac:dyDescent="0.65">
      <c r="C142" s="86"/>
    </row>
    <row r="143" spans="3:3" x14ac:dyDescent="0.65">
      <c r="C143" s="86"/>
    </row>
    <row r="144" spans="3:3" x14ac:dyDescent="0.65">
      <c r="C144" s="86"/>
    </row>
    <row r="145" spans="3:3" x14ac:dyDescent="0.65">
      <c r="C145" s="86"/>
    </row>
    <row r="146" spans="3:3" x14ac:dyDescent="0.65">
      <c r="C146" s="86"/>
    </row>
    <row r="147" spans="3:3" x14ac:dyDescent="0.65">
      <c r="C147" s="86"/>
    </row>
    <row r="148" spans="3:3" x14ac:dyDescent="0.65">
      <c r="C148" s="86"/>
    </row>
    <row r="149" spans="3:3" x14ac:dyDescent="0.65">
      <c r="C149" s="86"/>
    </row>
    <row r="150" spans="3:3" x14ac:dyDescent="0.65">
      <c r="C150" s="86"/>
    </row>
    <row r="151" spans="3:3" x14ac:dyDescent="0.65">
      <c r="C151" s="86"/>
    </row>
    <row r="152" spans="3:3" x14ac:dyDescent="0.65">
      <c r="C152" s="86"/>
    </row>
    <row r="153" spans="3:3" x14ac:dyDescent="0.65">
      <c r="C153" s="86"/>
    </row>
    <row r="154" spans="3:3" x14ac:dyDescent="0.65">
      <c r="C154" s="86"/>
    </row>
    <row r="155" spans="3:3" x14ac:dyDescent="0.65">
      <c r="C155" s="86"/>
    </row>
    <row r="156" spans="3:3" x14ac:dyDescent="0.65">
      <c r="C156" s="86"/>
    </row>
    <row r="157" spans="3:3" x14ac:dyDescent="0.65">
      <c r="C157" s="86"/>
    </row>
    <row r="158" spans="3:3" x14ac:dyDescent="0.65">
      <c r="C158" s="86"/>
    </row>
    <row r="159" spans="3:3" x14ac:dyDescent="0.65">
      <c r="C159" s="86"/>
    </row>
    <row r="160" spans="3:3" x14ac:dyDescent="0.65">
      <c r="C160" s="86"/>
    </row>
    <row r="161" spans="3:3" x14ac:dyDescent="0.65">
      <c r="C161" s="86"/>
    </row>
    <row r="162" spans="3:3" x14ac:dyDescent="0.65">
      <c r="C162" s="86"/>
    </row>
    <row r="163" spans="3:3" x14ac:dyDescent="0.65">
      <c r="C163" s="86"/>
    </row>
    <row r="164" spans="3:3" x14ac:dyDescent="0.65">
      <c r="C164" s="86"/>
    </row>
    <row r="165" spans="3:3" x14ac:dyDescent="0.65">
      <c r="C165" s="86"/>
    </row>
    <row r="166" spans="3:3" x14ac:dyDescent="0.65">
      <c r="C166" s="86"/>
    </row>
    <row r="167" spans="3:3" x14ac:dyDescent="0.65">
      <c r="C167" s="86"/>
    </row>
    <row r="168" spans="3:3" x14ac:dyDescent="0.65">
      <c r="C168" s="86"/>
    </row>
    <row r="169" spans="3:3" x14ac:dyDescent="0.65">
      <c r="C169" s="86"/>
    </row>
    <row r="170" spans="3:3" x14ac:dyDescent="0.65">
      <c r="C170" s="86"/>
    </row>
    <row r="171" spans="3:3" x14ac:dyDescent="0.65">
      <c r="C171" s="86"/>
    </row>
    <row r="172" spans="3:3" x14ac:dyDescent="0.65">
      <c r="C172" s="86"/>
    </row>
    <row r="173" spans="3:3" x14ac:dyDescent="0.65">
      <c r="C173" s="86"/>
    </row>
    <row r="174" spans="3:3" x14ac:dyDescent="0.65">
      <c r="C174" s="86"/>
    </row>
    <row r="175" spans="3:3" x14ac:dyDescent="0.65">
      <c r="C175" s="86"/>
    </row>
    <row r="176" spans="3:3" x14ac:dyDescent="0.65">
      <c r="C176" s="86"/>
    </row>
    <row r="177" spans="3:3" x14ac:dyDescent="0.65">
      <c r="C177" s="86"/>
    </row>
    <row r="178" spans="3:3" x14ac:dyDescent="0.65">
      <c r="C178" s="86"/>
    </row>
    <row r="179" spans="3:3" x14ac:dyDescent="0.65">
      <c r="C179" s="86"/>
    </row>
    <row r="180" spans="3:3" x14ac:dyDescent="0.65">
      <c r="C180" s="86"/>
    </row>
    <row r="181" spans="3:3" x14ac:dyDescent="0.65">
      <c r="C181" s="86"/>
    </row>
    <row r="182" spans="3:3" x14ac:dyDescent="0.65">
      <c r="C182" s="86"/>
    </row>
    <row r="183" spans="3:3" x14ac:dyDescent="0.65">
      <c r="C183" s="86"/>
    </row>
    <row r="184" spans="3:3" x14ac:dyDescent="0.65">
      <c r="C184" s="86"/>
    </row>
    <row r="185" spans="3:3" x14ac:dyDescent="0.65">
      <c r="C185" s="86"/>
    </row>
    <row r="186" spans="3:3" x14ac:dyDescent="0.65">
      <c r="C186" s="86"/>
    </row>
    <row r="187" spans="3:3" x14ac:dyDescent="0.65">
      <c r="C187" s="86"/>
    </row>
    <row r="188" spans="3:3" x14ac:dyDescent="0.65">
      <c r="C188" s="86"/>
    </row>
    <row r="189" spans="3:3" x14ac:dyDescent="0.65">
      <c r="C189" s="86"/>
    </row>
    <row r="190" spans="3:3" x14ac:dyDescent="0.65">
      <c r="C190" s="86"/>
    </row>
    <row r="191" spans="3:3" x14ac:dyDescent="0.65">
      <c r="C191" s="86"/>
    </row>
    <row r="192" spans="3:3" x14ac:dyDescent="0.65">
      <c r="C192" s="86"/>
    </row>
    <row r="193" spans="3:3" x14ac:dyDescent="0.65">
      <c r="C193" s="86"/>
    </row>
    <row r="194" spans="3:3" x14ac:dyDescent="0.65">
      <c r="C194" s="86"/>
    </row>
    <row r="195" spans="3:3" x14ac:dyDescent="0.65">
      <c r="C195" s="86"/>
    </row>
    <row r="196" spans="3:3" x14ac:dyDescent="0.65">
      <c r="C196" s="86"/>
    </row>
    <row r="197" spans="3:3" x14ac:dyDescent="0.65">
      <c r="C197" s="86"/>
    </row>
    <row r="198" spans="3:3" x14ac:dyDescent="0.65">
      <c r="C198" s="86"/>
    </row>
    <row r="199" spans="3:3" x14ac:dyDescent="0.65">
      <c r="C199" s="86"/>
    </row>
    <row r="200" spans="3:3" x14ac:dyDescent="0.65">
      <c r="C200" s="86"/>
    </row>
    <row r="201" spans="3:3" x14ac:dyDescent="0.65">
      <c r="C201" s="86"/>
    </row>
    <row r="202" spans="3:3" x14ac:dyDescent="0.65">
      <c r="C202" s="86"/>
    </row>
    <row r="203" spans="3:3" x14ac:dyDescent="0.65">
      <c r="C203" s="86"/>
    </row>
    <row r="204" spans="3:3" x14ac:dyDescent="0.65">
      <c r="C204" s="86"/>
    </row>
    <row r="205" spans="3:3" x14ac:dyDescent="0.65">
      <c r="C205" s="86"/>
    </row>
    <row r="206" spans="3:3" x14ac:dyDescent="0.65">
      <c r="C206" s="86"/>
    </row>
    <row r="207" spans="3:3" x14ac:dyDescent="0.65">
      <c r="C207" s="86"/>
    </row>
    <row r="208" spans="3:3" x14ac:dyDescent="0.65">
      <c r="C208" s="86"/>
    </row>
    <row r="209" spans="3:3" x14ac:dyDescent="0.65">
      <c r="C209" s="86"/>
    </row>
    <row r="210" spans="3:3" x14ac:dyDescent="0.65">
      <c r="C210" s="86"/>
    </row>
    <row r="211" spans="3:3" x14ac:dyDescent="0.65">
      <c r="C211" s="86"/>
    </row>
    <row r="212" spans="3:3" x14ac:dyDescent="0.65">
      <c r="C212" s="86"/>
    </row>
    <row r="213" spans="3:3" x14ac:dyDescent="0.65">
      <c r="C213" s="86"/>
    </row>
    <row r="214" spans="3:3" x14ac:dyDescent="0.65">
      <c r="C214" s="86"/>
    </row>
    <row r="215" spans="3:3" x14ac:dyDescent="0.65">
      <c r="C215" s="86"/>
    </row>
    <row r="216" spans="3:3" x14ac:dyDescent="0.65">
      <c r="C216" s="86"/>
    </row>
    <row r="217" spans="3:3" x14ac:dyDescent="0.65">
      <c r="C217" s="86"/>
    </row>
    <row r="218" spans="3:3" x14ac:dyDescent="0.65">
      <c r="C218" s="86"/>
    </row>
    <row r="219" spans="3:3" x14ac:dyDescent="0.65">
      <c r="C219" s="86"/>
    </row>
    <row r="220" spans="3:3" x14ac:dyDescent="0.65">
      <c r="C220" s="86"/>
    </row>
    <row r="221" spans="3:3" x14ac:dyDescent="0.65">
      <c r="C221" s="86"/>
    </row>
    <row r="222" spans="3:3" x14ac:dyDescent="0.65">
      <c r="C222" s="86"/>
    </row>
    <row r="223" spans="3:3" x14ac:dyDescent="0.65">
      <c r="C223" s="86"/>
    </row>
    <row r="224" spans="3:3" x14ac:dyDescent="0.65">
      <c r="C224" s="86"/>
    </row>
    <row r="225" spans="3:3" x14ac:dyDescent="0.65">
      <c r="C225" s="86"/>
    </row>
    <row r="226" spans="3:3" x14ac:dyDescent="0.65">
      <c r="C226" s="86"/>
    </row>
    <row r="227" spans="3:3" x14ac:dyDescent="0.65">
      <c r="C227" s="86"/>
    </row>
    <row r="228" spans="3:3" x14ac:dyDescent="0.65">
      <c r="C228" s="86"/>
    </row>
    <row r="229" spans="3:3" x14ac:dyDescent="0.65">
      <c r="C229" s="86"/>
    </row>
    <row r="230" spans="3:3" x14ac:dyDescent="0.65">
      <c r="C230" s="86"/>
    </row>
    <row r="231" spans="3:3" x14ac:dyDescent="0.65">
      <c r="C231" s="86"/>
    </row>
    <row r="232" spans="3:3" x14ac:dyDescent="0.65">
      <c r="C232" s="86"/>
    </row>
    <row r="233" spans="3:3" x14ac:dyDescent="0.65">
      <c r="C233" s="86"/>
    </row>
    <row r="234" spans="3:3" x14ac:dyDescent="0.65">
      <c r="C234" s="86"/>
    </row>
    <row r="235" spans="3:3" x14ac:dyDescent="0.65">
      <c r="C235" s="86"/>
    </row>
    <row r="236" spans="3:3" x14ac:dyDescent="0.65">
      <c r="C236" s="86"/>
    </row>
    <row r="237" spans="3:3" x14ac:dyDescent="0.65">
      <c r="C237" s="86"/>
    </row>
    <row r="238" spans="3:3" x14ac:dyDescent="0.65">
      <c r="C238" s="86"/>
    </row>
    <row r="239" spans="3:3" x14ac:dyDescent="0.65">
      <c r="C239" s="86"/>
    </row>
    <row r="240" spans="3:3" x14ac:dyDescent="0.65">
      <c r="C240" s="86"/>
    </row>
    <row r="241" spans="3:3" x14ac:dyDescent="0.65">
      <c r="C241" s="86"/>
    </row>
    <row r="242" spans="3:3" x14ac:dyDescent="0.65">
      <c r="C242" s="86"/>
    </row>
    <row r="243" spans="3:3" x14ac:dyDescent="0.65">
      <c r="C243" s="86"/>
    </row>
    <row r="244" spans="3:3" x14ac:dyDescent="0.65">
      <c r="C244" s="86"/>
    </row>
    <row r="245" spans="3:3" x14ac:dyDescent="0.65">
      <c r="C245" s="86"/>
    </row>
    <row r="246" spans="3:3" x14ac:dyDescent="0.65">
      <c r="C246" s="86"/>
    </row>
    <row r="247" spans="3:3" x14ac:dyDescent="0.65">
      <c r="C247" s="86"/>
    </row>
    <row r="248" spans="3:3" x14ac:dyDescent="0.65">
      <c r="C248" s="86"/>
    </row>
    <row r="249" spans="3:3" x14ac:dyDescent="0.65">
      <c r="C249" s="86"/>
    </row>
    <row r="250" spans="3:3" x14ac:dyDescent="0.65">
      <c r="C250" s="86"/>
    </row>
    <row r="251" spans="3:3" x14ac:dyDescent="0.65">
      <c r="C251" s="86"/>
    </row>
    <row r="252" spans="3:3" x14ac:dyDescent="0.65">
      <c r="C252" s="86"/>
    </row>
    <row r="253" spans="3:3" x14ac:dyDescent="0.65">
      <c r="C253" s="86"/>
    </row>
    <row r="254" spans="3:3" x14ac:dyDescent="0.65">
      <c r="C254" s="86"/>
    </row>
    <row r="255" spans="3:3" x14ac:dyDescent="0.65">
      <c r="C255" s="86"/>
    </row>
    <row r="256" spans="3:3" x14ac:dyDescent="0.65">
      <c r="C256" s="86"/>
    </row>
    <row r="257" spans="3:3" x14ac:dyDescent="0.65">
      <c r="C257" s="86"/>
    </row>
    <row r="258" spans="3:3" x14ac:dyDescent="0.65">
      <c r="C258" s="86"/>
    </row>
    <row r="259" spans="3:3" x14ac:dyDescent="0.65">
      <c r="C259" s="86"/>
    </row>
    <row r="260" spans="3:3" x14ac:dyDescent="0.65">
      <c r="C260" s="86"/>
    </row>
    <row r="261" spans="3:3" x14ac:dyDescent="0.65">
      <c r="C261" s="86"/>
    </row>
    <row r="262" spans="3:3" x14ac:dyDescent="0.65">
      <c r="C262" s="86"/>
    </row>
    <row r="263" spans="3:3" x14ac:dyDescent="0.65">
      <c r="C263" s="86"/>
    </row>
    <row r="264" spans="3:3" x14ac:dyDescent="0.65">
      <c r="C264" s="86"/>
    </row>
    <row r="265" spans="3:3" x14ac:dyDescent="0.65">
      <c r="C265" s="86"/>
    </row>
    <row r="266" spans="3:3" x14ac:dyDescent="0.65">
      <c r="C266" s="86"/>
    </row>
    <row r="267" spans="3:3" x14ac:dyDescent="0.65">
      <c r="C267" s="86"/>
    </row>
    <row r="268" spans="3:3" x14ac:dyDescent="0.65">
      <c r="C268" s="86"/>
    </row>
    <row r="269" spans="3:3" x14ac:dyDescent="0.65">
      <c r="C269" s="86"/>
    </row>
    <row r="270" spans="3:3" x14ac:dyDescent="0.65">
      <c r="C270" s="86"/>
    </row>
    <row r="271" spans="3:3" x14ac:dyDescent="0.65">
      <c r="C271" s="86"/>
    </row>
    <row r="272" spans="3:3" x14ac:dyDescent="0.65">
      <c r="C272" s="86"/>
    </row>
    <row r="273" spans="3:3" x14ac:dyDescent="0.65">
      <c r="C273" s="86"/>
    </row>
    <row r="274" spans="3:3" x14ac:dyDescent="0.65">
      <c r="C274" s="86"/>
    </row>
    <row r="275" spans="3:3" x14ac:dyDescent="0.65">
      <c r="C275" s="86"/>
    </row>
    <row r="276" spans="3:3" x14ac:dyDescent="0.65">
      <c r="C276" s="86"/>
    </row>
    <row r="277" spans="3:3" x14ac:dyDescent="0.65">
      <c r="C277" s="86"/>
    </row>
    <row r="278" spans="3:3" x14ac:dyDescent="0.65">
      <c r="C278" s="86"/>
    </row>
    <row r="279" spans="3:3" x14ac:dyDescent="0.65">
      <c r="C279" s="86"/>
    </row>
    <row r="280" spans="3:3" x14ac:dyDescent="0.65">
      <c r="C280" s="86"/>
    </row>
    <row r="281" spans="3:3" x14ac:dyDescent="0.65">
      <c r="C281" s="86"/>
    </row>
    <row r="282" spans="3:3" x14ac:dyDescent="0.65">
      <c r="C282" s="86"/>
    </row>
    <row r="283" spans="3:3" x14ac:dyDescent="0.65">
      <c r="C283" s="86"/>
    </row>
    <row r="284" spans="3:3" x14ac:dyDescent="0.65">
      <c r="C284" s="86"/>
    </row>
    <row r="285" spans="3:3" x14ac:dyDescent="0.65">
      <c r="C285" s="86"/>
    </row>
    <row r="286" spans="3:3" x14ac:dyDescent="0.65">
      <c r="C286" s="86"/>
    </row>
    <row r="287" spans="3:3" x14ac:dyDescent="0.65">
      <c r="C287" s="86"/>
    </row>
    <row r="288" spans="3:3" x14ac:dyDescent="0.65">
      <c r="C288" s="86"/>
    </row>
    <row r="289" spans="3:3" x14ac:dyDescent="0.65">
      <c r="C289" s="86"/>
    </row>
    <row r="290" spans="3:3" x14ac:dyDescent="0.65">
      <c r="C290" s="86"/>
    </row>
    <row r="291" spans="3:3" x14ac:dyDescent="0.65">
      <c r="C291" s="86"/>
    </row>
    <row r="292" spans="3:3" x14ac:dyDescent="0.65">
      <c r="C292" s="86"/>
    </row>
    <row r="293" spans="3:3" x14ac:dyDescent="0.65">
      <c r="C293" s="86"/>
    </row>
    <row r="294" spans="3:3" x14ac:dyDescent="0.65">
      <c r="C294" s="86"/>
    </row>
    <row r="295" spans="3:3" x14ac:dyDescent="0.65">
      <c r="C295" s="86"/>
    </row>
    <row r="296" spans="3:3" x14ac:dyDescent="0.65">
      <c r="C296" s="86"/>
    </row>
    <row r="297" spans="3:3" x14ac:dyDescent="0.65">
      <c r="C297" s="86"/>
    </row>
    <row r="298" spans="3:3" x14ac:dyDescent="0.65">
      <c r="C298" s="86"/>
    </row>
    <row r="299" spans="3:3" x14ac:dyDescent="0.65">
      <c r="C299" s="86"/>
    </row>
    <row r="300" spans="3:3" x14ac:dyDescent="0.65">
      <c r="C300" s="86"/>
    </row>
    <row r="301" spans="3:3" x14ac:dyDescent="0.65">
      <c r="C301" s="86"/>
    </row>
    <row r="302" spans="3:3" x14ac:dyDescent="0.65">
      <c r="C302" s="86"/>
    </row>
    <row r="303" spans="3:3" x14ac:dyDescent="0.65">
      <c r="C303" s="86"/>
    </row>
    <row r="304" spans="3:3" x14ac:dyDescent="0.65">
      <c r="C304" s="86"/>
    </row>
    <row r="305" spans="3:3" x14ac:dyDescent="0.65">
      <c r="C305" s="86"/>
    </row>
    <row r="306" spans="3:3" x14ac:dyDescent="0.65">
      <c r="C306" s="86"/>
    </row>
    <row r="307" spans="3:3" x14ac:dyDescent="0.65">
      <c r="C307" s="86"/>
    </row>
    <row r="308" spans="3:3" x14ac:dyDescent="0.65">
      <c r="C308" s="86"/>
    </row>
    <row r="309" spans="3:3" x14ac:dyDescent="0.65">
      <c r="C309" s="86"/>
    </row>
    <row r="310" spans="3:3" x14ac:dyDescent="0.65">
      <c r="C310" s="86"/>
    </row>
    <row r="311" spans="3:3" x14ac:dyDescent="0.65">
      <c r="C311" s="86"/>
    </row>
    <row r="312" spans="3:3" x14ac:dyDescent="0.65">
      <c r="C312" s="86"/>
    </row>
    <row r="313" spans="3:3" x14ac:dyDescent="0.65">
      <c r="C313" s="86"/>
    </row>
    <row r="314" spans="3:3" x14ac:dyDescent="0.65">
      <c r="C314" s="86"/>
    </row>
    <row r="315" spans="3:3" x14ac:dyDescent="0.65">
      <c r="C315" s="86"/>
    </row>
    <row r="316" spans="3:3" x14ac:dyDescent="0.65">
      <c r="C316" s="86"/>
    </row>
    <row r="317" spans="3:3" x14ac:dyDescent="0.65">
      <c r="C317" s="86"/>
    </row>
    <row r="318" spans="3:3" x14ac:dyDescent="0.65">
      <c r="C318" s="86"/>
    </row>
    <row r="319" spans="3:3" x14ac:dyDescent="0.65">
      <c r="C319" s="86"/>
    </row>
    <row r="320" spans="3:3" x14ac:dyDescent="0.65">
      <c r="C320" s="86"/>
    </row>
    <row r="321" spans="3:3" x14ac:dyDescent="0.65">
      <c r="C321" s="86"/>
    </row>
    <row r="322" spans="3:3" x14ac:dyDescent="0.65">
      <c r="C322" s="86"/>
    </row>
    <row r="323" spans="3:3" x14ac:dyDescent="0.65">
      <c r="C323" s="86"/>
    </row>
    <row r="324" spans="3:3" x14ac:dyDescent="0.65">
      <c r="C324" s="86"/>
    </row>
    <row r="325" spans="3:3" x14ac:dyDescent="0.65">
      <c r="C325" s="86"/>
    </row>
    <row r="326" spans="3:3" x14ac:dyDescent="0.65">
      <c r="C326" s="86"/>
    </row>
    <row r="327" spans="3:3" x14ac:dyDescent="0.65">
      <c r="C327" s="86"/>
    </row>
    <row r="328" spans="3:3" x14ac:dyDescent="0.65">
      <c r="C328" s="86"/>
    </row>
    <row r="329" spans="3:3" x14ac:dyDescent="0.65">
      <c r="C329" s="86"/>
    </row>
    <row r="330" spans="3:3" x14ac:dyDescent="0.65">
      <c r="C330" s="86"/>
    </row>
    <row r="331" spans="3:3" x14ac:dyDescent="0.65">
      <c r="C331" s="86"/>
    </row>
    <row r="332" spans="3:3" x14ac:dyDescent="0.65">
      <c r="C332" s="86"/>
    </row>
    <row r="333" spans="3:3" x14ac:dyDescent="0.65">
      <c r="C333" s="86"/>
    </row>
    <row r="334" spans="3:3" x14ac:dyDescent="0.65">
      <c r="C334" s="86"/>
    </row>
    <row r="335" spans="3:3" x14ac:dyDescent="0.65">
      <c r="C335" s="86"/>
    </row>
    <row r="336" spans="3:3" x14ac:dyDescent="0.65">
      <c r="C336" s="86"/>
    </row>
    <row r="337" spans="3:3" x14ac:dyDescent="0.65">
      <c r="C337" s="86"/>
    </row>
    <row r="338" spans="3:3" x14ac:dyDescent="0.65">
      <c r="C338" s="86"/>
    </row>
    <row r="339" spans="3:3" x14ac:dyDescent="0.65">
      <c r="C339" s="86"/>
    </row>
    <row r="340" spans="3:3" x14ac:dyDescent="0.65">
      <c r="C340" s="86"/>
    </row>
    <row r="341" spans="3:3" x14ac:dyDescent="0.65">
      <c r="C341" s="86"/>
    </row>
    <row r="342" spans="3:3" x14ac:dyDescent="0.65">
      <c r="C342" s="86"/>
    </row>
    <row r="343" spans="3:3" x14ac:dyDescent="0.65">
      <c r="C343" s="86"/>
    </row>
    <row r="344" spans="3:3" x14ac:dyDescent="0.65">
      <c r="C344" s="86"/>
    </row>
    <row r="345" spans="3:3" x14ac:dyDescent="0.65">
      <c r="C345" s="86"/>
    </row>
    <row r="346" spans="3:3" x14ac:dyDescent="0.65">
      <c r="C346" s="86"/>
    </row>
    <row r="347" spans="3:3" x14ac:dyDescent="0.65">
      <c r="C347" s="86"/>
    </row>
    <row r="348" spans="3:3" x14ac:dyDescent="0.65">
      <c r="C348" s="86"/>
    </row>
    <row r="349" spans="3:3" x14ac:dyDescent="0.65">
      <c r="C349" s="86"/>
    </row>
    <row r="350" spans="3:3" x14ac:dyDescent="0.65">
      <c r="C350" s="86"/>
    </row>
    <row r="351" spans="3:3" x14ac:dyDescent="0.65">
      <c r="C351" s="86"/>
    </row>
    <row r="352" spans="3:3" x14ac:dyDescent="0.65">
      <c r="C352" s="86"/>
    </row>
    <row r="353" spans="3:3" x14ac:dyDescent="0.65">
      <c r="C353" s="86"/>
    </row>
    <row r="354" spans="3:3" x14ac:dyDescent="0.65">
      <c r="C354" s="86"/>
    </row>
    <row r="355" spans="3:3" x14ac:dyDescent="0.65">
      <c r="C355" s="86"/>
    </row>
    <row r="356" spans="3:3" x14ac:dyDescent="0.65">
      <c r="C356" s="86"/>
    </row>
    <row r="357" spans="3:3" x14ac:dyDescent="0.65">
      <c r="C357" s="86"/>
    </row>
    <row r="358" spans="3:3" x14ac:dyDescent="0.65">
      <c r="C358" s="86"/>
    </row>
    <row r="359" spans="3:3" x14ac:dyDescent="0.65">
      <c r="C359" s="86"/>
    </row>
    <row r="360" spans="3:3" x14ac:dyDescent="0.65">
      <c r="C360" s="86"/>
    </row>
    <row r="361" spans="3:3" x14ac:dyDescent="0.65">
      <c r="C361" s="86"/>
    </row>
    <row r="362" spans="3:3" x14ac:dyDescent="0.65">
      <c r="C362" s="86"/>
    </row>
    <row r="363" spans="3:3" x14ac:dyDescent="0.65">
      <c r="C363" s="86"/>
    </row>
    <row r="364" spans="3:3" x14ac:dyDescent="0.65">
      <c r="C364" s="86"/>
    </row>
    <row r="365" spans="3:3" x14ac:dyDescent="0.65">
      <c r="C365" s="86"/>
    </row>
    <row r="366" spans="3:3" x14ac:dyDescent="0.65">
      <c r="C366" s="86"/>
    </row>
    <row r="367" spans="3:3" x14ac:dyDescent="0.65">
      <c r="C367" s="86"/>
    </row>
    <row r="368" spans="3:3" x14ac:dyDescent="0.65">
      <c r="C368" s="86"/>
    </row>
    <row r="369" spans="3:3" x14ac:dyDescent="0.65">
      <c r="C369" s="86"/>
    </row>
    <row r="370" spans="3:3" x14ac:dyDescent="0.65">
      <c r="C370" s="86"/>
    </row>
    <row r="371" spans="3:3" x14ac:dyDescent="0.65">
      <c r="C371" s="86"/>
    </row>
    <row r="372" spans="3:3" x14ac:dyDescent="0.65">
      <c r="C372" s="86"/>
    </row>
    <row r="373" spans="3:3" x14ac:dyDescent="0.65">
      <c r="C373" s="86"/>
    </row>
    <row r="374" spans="3:3" x14ac:dyDescent="0.65">
      <c r="C374" s="86"/>
    </row>
    <row r="375" spans="3:3" x14ac:dyDescent="0.65">
      <c r="C375" s="86"/>
    </row>
    <row r="376" spans="3:3" x14ac:dyDescent="0.65">
      <c r="C376" s="86"/>
    </row>
    <row r="377" spans="3:3" x14ac:dyDescent="0.65">
      <c r="C377" s="86"/>
    </row>
    <row r="378" spans="3:3" x14ac:dyDescent="0.65">
      <c r="C378" s="86"/>
    </row>
    <row r="379" spans="3:3" x14ac:dyDescent="0.65">
      <c r="C379" s="86"/>
    </row>
    <row r="380" spans="3:3" x14ac:dyDescent="0.65">
      <c r="C380" s="86"/>
    </row>
    <row r="381" spans="3:3" x14ac:dyDescent="0.65">
      <c r="C381" s="86"/>
    </row>
    <row r="382" spans="3:3" x14ac:dyDescent="0.65">
      <c r="C382" s="86"/>
    </row>
    <row r="383" spans="3:3" x14ac:dyDescent="0.65">
      <c r="C383" s="86"/>
    </row>
    <row r="384" spans="3:3" x14ac:dyDescent="0.65">
      <c r="C384" s="86"/>
    </row>
    <row r="385" spans="3:3" x14ac:dyDescent="0.65">
      <c r="C385" s="86"/>
    </row>
    <row r="386" spans="3:3" x14ac:dyDescent="0.65">
      <c r="C386" s="86"/>
    </row>
    <row r="387" spans="3:3" x14ac:dyDescent="0.65">
      <c r="C387" s="86"/>
    </row>
    <row r="388" spans="3:3" x14ac:dyDescent="0.65">
      <c r="C388" s="86"/>
    </row>
    <row r="389" spans="3:3" x14ac:dyDescent="0.65">
      <c r="C389" s="86"/>
    </row>
    <row r="390" spans="3:3" x14ac:dyDescent="0.65">
      <c r="C390" s="86"/>
    </row>
    <row r="391" spans="3:3" x14ac:dyDescent="0.65">
      <c r="C391" s="86"/>
    </row>
    <row r="392" spans="3:3" x14ac:dyDescent="0.65">
      <c r="C392" s="86"/>
    </row>
    <row r="393" spans="3:3" x14ac:dyDescent="0.65">
      <c r="C393" s="86"/>
    </row>
    <row r="394" spans="3:3" x14ac:dyDescent="0.65">
      <c r="C394" s="86"/>
    </row>
    <row r="395" spans="3:3" x14ac:dyDescent="0.65">
      <c r="C395" s="86"/>
    </row>
    <row r="396" spans="3:3" x14ac:dyDescent="0.65">
      <c r="C396" s="86"/>
    </row>
    <row r="397" spans="3:3" x14ac:dyDescent="0.65">
      <c r="C397" s="86"/>
    </row>
    <row r="398" spans="3:3" x14ac:dyDescent="0.65">
      <c r="C398" s="86"/>
    </row>
    <row r="399" spans="3:3" x14ac:dyDescent="0.65">
      <c r="C399" s="86"/>
    </row>
    <row r="400" spans="3:3" x14ac:dyDescent="0.65">
      <c r="C400" s="86"/>
    </row>
    <row r="401" spans="3:3" x14ac:dyDescent="0.65">
      <c r="C401" s="86"/>
    </row>
    <row r="402" spans="3:3" x14ac:dyDescent="0.65">
      <c r="C402" s="86"/>
    </row>
    <row r="403" spans="3:3" x14ac:dyDescent="0.65">
      <c r="C403" s="86"/>
    </row>
    <row r="404" spans="3:3" x14ac:dyDescent="0.65">
      <c r="C404" s="86"/>
    </row>
    <row r="405" spans="3:3" x14ac:dyDescent="0.65">
      <c r="C405" s="86"/>
    </row>
    <row r="406" spans="3:3" x14ac:dyDescent="0.65">
      <c r="C406" s="86"/>
    </row>
    <row r="407" spans="3:3" x14ac:dyDescent="0.65">
      <c r="C407" s="86"/>
    </row>
    <row r="408" spans="3:3" x14ac:dyDescent="0.65">
      <c r="C408" s="86"/>
    </row>
    <row r="409" spans="3:3" x14ac:dyDescent="0.65">
      <c r="C409" s="86"/>
    </row>
    <row r="410" spans="3:3" x14ac:dyDescent="0.65">
      <c r="C410" s="86"/>
    </row>
    <row r="411" spans="3:3" x14ac:dyDescent="0.65">
      <c r="C411" s="86"/>
    </row>
    <row r="412" spans="3:3" x14ac:dyDescent="0.65">
      <c r="C412" s="86"/>
    </row>
    <row r="413" spans="3:3" x14ac:dyDescent="0.65">
      <c r="C413" s="86"/>
    </row>
    <row r="414" spans="3:3" x14ac:dyDescent="0.65">
      <c r="C414" s="86"/>
    </row>
    <row r="415" spans="3:3" x14ac:dyDescent="0.65">
      <c r="C415" s="86"/>
    </row>
    <row r="416" spans="3:3" x14ac:dyDescent="0.65">
      <c r="C416" s="86"/>
    </row>
    <row r="417" spans="3:3" x14ac:dyDescent="0.65">
      <c r="C417" s="86"/>
    </row>
    <row r="418" spans="3:3" x14ac:dyDescent="0.65">
      <c r="C418" s="86"/>
    </row>
    <row r="419" spans="3:3" x14ac:dyDescent="0.65">
      <c r="C419" s="86"/>
    </row>
    <row r="420" spans="3:3" x14ac:dyDescent="0.65">
      <c r="C420" s="86"/>
    </row>
    <row r="421" spans="3:3" x14ac:dyDescent="0.65">
      <c r="C421" s="86"/>
    </row>
    <row r="422" spans="3:3" x14ac:dyDescent="0.65">
      <c r="C422" s="86"/>
    </row>
    <row r="423" spans="3:3" x14ac:dyDescent="0.65">
      <c r="C423" s="86"/>
    </row>
    <row r="424" spans="3:3" x14ac:dyDescent="0.65">
      <c r="C424" s="86"/>
    </row>
    <row r="425" spans="3:3" x14ac:dyDescent="0.65">
      <c r="C425" s="86"/>
    </row>
    <row r="426" spans="3:3" x14ac:dyDescent="0.65">
      <c r="C426" s="86"/>
    </row>
    <row r="427" spans="3:3" x14ac:dyDescent="0.65">
      <c r="C427" s="86"/>
    </row>
    <row r="428" spans="3:3" x14ac:dyDescent="0.65">
      <c r="C428" s="86"/>
    </row>
    <row r="429" spans="3:3" x14ac:dyDescent="0.65">
      <c r="C429" s="86"/>
    </row>
    <row r="430" spans="3:3" x14ac:dyDescent="0.65">
      <c r="C430" s="86"/>
    </row>
    <row r="431" spans="3:3" x14ac:dyDescent="0.65">
      <c r="C431" s="86"/>
    </row>
    <row r="432" spans="3:3" x14ac:dyDescent="0.65">
      <c r="C432" s="86"/>
    </row>
    <row r="433" spans="3:3" x14ac:dyDescent="0.65">
      <c r="C433" s="86"/>
    </row>
    <row r="434" spans="3:3" x14ac:dyDescent="0.65">
      <c r="C434" s="86"/>
    </row>
    <row r="435" spans="3:3" x14ac:dyDescent="0.65">
      <c r="C435" s="86"/>
    </row>
    <row r="436" spans="3:3" x14ac:dyDescent="0.65">
      <c r="C436" s="86"/>
    </row>
    <row r="437" spans="3:3" x14ac:dyDescent="0.65">
      <c r="C437" s="86"/>
    </row>
    <row r="438" spans="3:3" x14ac:dyDescent="0.65">
      <c r="C438" s="86"/>
    </row>
    <row r="439" spans="3:3" x14ac:dyDescent="0.65">
      <c r="C439" s="86"/>
    </row>
    <row r="440" spans="3:3" x14ac:dyDescent="0.65">
      <c r="C440" s="86"/>
    </row>
    <row r="441" spans="3:3" x14ac:dyDescent="0.65">
      <c r="C441" s="86"/>
    </row>
    <row r="442" spans="3:3" x14ac:dyDescent="0.65">
      <c r="C442" s="86"/>
    </row>
    <row r="443" spans="3:3" x14ac:dyDescent="0.65">
      <c r="C443" s="86"/>
    </row>
    <row r="444" spans="3:3" x14ac:dyDescent="0.65">
      <c r="C444" s="86"/>
    </row>
    <row r="445" spans="3:3" x14ac:dyDescent="0.65">
      <c r="C445" s="86"/>
    </row>
    <row r="446" spans="3:3" x14ac:dyDescent="0.65">
      <c r="C446" s="86"/>
    </row>
    <row r="447" spans="3:3" x14ac:dyDescent="0.65">
      <c r="C447" s="86"/>
    </row>
    <row r="448" spans="3:3" x14ac:dyDescent="0.65">
      <c r="C448" s="86"/>
    </row>
    <row r="449" spans="3:3" x14ac:dyDescent="0.65">
      <c r="C449" s="86"/>
    </row>
    <row r="450" spans="3:3" x14ac:dyDescent="0.65">
      <c r="C450" s="86"/>
    </row>
    <row r="451" spans="3:3" x14ac:dyDescent="0.65">
      <c r="C451" s="86"/>
    </row>
    <row r="452" spans="3:3" x14ac:dyDescent="0.65">
      <c r="C452" s="86"/>
    </row>
    <row r="453" spans="3:3" x14ac:dyDescent="0.65">
      <c r="C453" s="86"/>
    </row>
    <row r="454" spans="3:3" x14ac:dyDescent="0.65">
      <c r="C454" s="86"/>
    </row>
    <row r="455" spans="3:3" x14ac:dyDescent="0.65">
      <c r="C455" s="86"/>
    </row>
    <row r="456" spans="3:3" x14ac:dyDescent="0.65">
      <c r="C456" s="86"/>
    </row>
    <row r="457" spans="3:3" x14ac:dyDescent="0.65">
      <c r="C457" s="86"/>
    </row>
  </sheetData>
  <mergeCells count="62">
    <mergeCell ref="B82:B87"/>
    <mergeCell ref="C82:C87"/>
    <mergeCell ref="AT82:AU83"/>
    <mergeCell ref="AT87:AU88"/>
    <mergeCell ref="B88:C88"/>
    <mergeCell ref="B75:B80"/>
    <mergeCell ref="C75:C80"/>
    <mergeCell ref="AT75:AU76"/>
    <mergeCell ref="AT80:AU81"/>
    <mergeCell ref="B81:C81"/>
    <mergeCell ref="B68:B73"/>
    <mergeCell ref="C68:C73"/>
    <mergeCell ref="AT68:AU69"/>
    <mergeCell ref="AT73:AU74"/>
    <mergeCell ref="B74:C74"/>
    <mergeCell ref="B61:B66"/>
    <mergeCell ref="C61:C66"/>
    <mergeCell ref="AT61:AU62"/>
    <mergeCell ref="AT66:AU67"/>
    <mergeCell ref="B67:C67"/>
    <mergeCell ref="AT4:AV4"/>
    <mergeCell ref="B5:B10"/>
    <mergeCell ref="C5:C10"/>
    <mergeCell ref="B12:B17"/>
    <mergeCell ref="C12:C17"/>
    <mergeCell ref="C4:I4"/>
    <mergeCell ref="AT5:AU6"/>
    <mergeCell ref="AT12:AU13"/>
    <mergeCell ref="AT17:AU18"/>
    <mergeCell ref="B46:C46"/>
    <mergeCell ref="B40:B45"/>
    <mergeCell ref="C40:C45"/>
    <mergeCell ref="B39:C39"/>
    <mergeCell ref="B32:C32"/>
    <mergeCell ref="B33:B38"/>
    <mergeCell ref="C33:C38"/>
    <mergeCell ref="B60:C60"/>
    <mergeCell ref="B47:B52"/>
    <mergeCell ref="C47:C52"/>
    <mergeCell ref="B54:B59"/>
    <mergeCell ref="C54:C59"/>
    <mergeCell ref="B53:C53"/>
    <mergeCell ref="AT19:AU20"/>
    <mergeCell ref="AT24:AU25"/>
    <mergeCell ref="AT26:AU27"/>
    <mergeCell ref="B11:C11"/>
    <mergeCell ref="B25:C25"/>
    <mergeCell ref="AT10:AU11"/>
    <mergeCell ref="B18:C18"/>
    <mergeCell ref="B19:B24"/>
    <mergeCell ref="C19:C24"/>
    <mergeCell ref="B26:B31"/>
    <mergeCell ref="C26:C31"/>
    <mergeCell ref="AT47:AU48"/>
    <mergeCell ref="AT52:AU53"/>
    <mergeCell ref="AT54:AU55"/>
    <mergeCell ref="AT59:AU60"/>
    <mergeCell ref="AT31:AU32"/>
    <mergeCell ref="AT33:AU34"/>
    <mergeCell ref="AT38:AU39"/>
    <mergeCell ref="AT40:AU41"/>
    <mergeCell ref="AT45:AU46"/>
  </mergeCells>
  <phoneticPr fontId="1"/>
  <conditionalFormatting sqref="H11">
    <cfRule type="cellIs" dxfId="683" priority="153" operator="equal">
      <formula>"ER"</formula>
    </cfRule>
  </conditionalFormatting>
  <conditionalFormatting sqref="H46">
    <cfRule type="cellIs" dxfId="682" priority="343" operator="equal">
      <formula>"ER"</formula>
    </cfRule>
  </conditionalFormatting>
  <conditionalFormatting sqref="H53">
    <cfRule type="cellIs" dxfId="681" priority="325" operator="equal">
      <formula>"ER"</formula>
    </cfRule>
  </conditionalFormatting>
  <conditionalFormatting sqref="H60">
    <cfRule type="cellIs" dxfId="680" priority="307" operator="equal">
      <formula>"ER"</formula>
    </cfRule>
  </conditionalFormatting>
  <conditionalFormatting sqref="J11">
    <cfRule type="cellIs" priority="154" operator="equal">
      <formula>0</formula>
    </cfRule>
    <cfRule type="cellIs" dxfId="679" priority="155" operator="between">
      <formula>0.000001</formula>
      <formula>0.285</formula>
    </cfRule>
  </conditionalFormatting>
  <conditionalFormatting sqref="J46">
    <cfRule type="cellIs" priority="356" operator="equal">
      <formula>0</formula>
    </cfRule>
    <cfRule type="cellIs" dxfId="678" priority="357" operator="between">
      <formula>0.000001</formula>
      <formula>0.285</formula>
    </cfRule>
  </conditionalFormatting>
  <conditionalFormatting sqref="J53">
    <cfRule type="cellIs" priority="338" operator="equal">
      <formula>0</formula>
    </cfRule>
    <cfRule type="cellIs" dxfId="677" priority="339" operator="between">
      <formula>0.000001</formula>
      <formula>0.285</formula>
    </cfRule>
  </conditionalFormatting>
  <conditionalFormatting sqref="J60">
    <cfRule type="cellIs" priority="320" operator="equal">
      <formula>0</formula>
    </cfRule>
    <cfRule type="cellIs" dxfId="676" priority="321" operator="between">
      <formula>0.000001</formula>
      <formula>0.285</formula>
    </cfRule>
  </conditionalFormatting>
  <conditionalFormatting sqref="O11">
    <cfRule type="cellIs" dxfId="675" priority="175" operator="equal">
      <formula>"ER"</formula>
    </cfRule>
  </conditionalFormatting>
  <conditionalFormatting sqref="O46">
    <cfRule type="cellIs" dxfId="674" priority="353" operator="equal">
      <formula>"ER"</formula>
    </cfRule>
  </conditionalFormatting>
  <conditionalFormatting sqref="O53">
    <cfRule type="cellIs" dxfId="673" priority="335" operator="equal">
      <formula>"ER"</formula>
    </cfRule>
  </conditionalFormatting>
  <conditionalFormatting sqref="O60">
    <cfRule type="cellIs" dxfId="672" priority="317" operator="equal">
      <formula>"ER"</formula>
    </cfRule>
  </conditionalFormatting>
  <conditionalFormatting sqref="Q11">
    <cfRule type="cellIs" priority="176" operator="equal">
      <formula>0</formula>
    </cfRule>
    <cfRule type="cellIs" dxfId="671" priority="177" operator="between">
      <formula>0.000001</formula>
      <formula>0.285</formula>
    </cfRule>
  </conditionalFormatting>
  <conditionalFormatting sqref="Q46">
    <cfRule type="cellIs" priority="354" operator="equal">
      <formula>0</formula>
    </cfRule>
    <cfRule type="cellIs" dxfId="670" priority="355" operator="between">
      <formula>0.000001</formula>
      <formula>0.285</formula>
    </cfRule>
  </conditionalFormatting>
  <conditionalFormatting sqref="Q53">
    <cfRule type="cellIs" priority="336" operator="equal">
      <formula>0</formula>
    </cfRule>
    <cfRule type="cellIs" dxfId="669" priority="337" operator="between">
      <formula>0.000001</formula>
      <formula>0.285</formula>
    </cfRule>
  </conditionalFormatting>
  <conditionalFormatting sqref="Q60">
    <cfRule type="cellIs" priority="318" operator="equal">
      <formula>0</formula>
    </cfRule>
    <cfRule type="cellIs" dxfId="668" priority="319" operator="between">
      <formula>0.000001</formula>
      <formula>0.285</formula>
    </cfRule>
  </conditionalFormatting>
  <conditionalFormatting sqref="V11">
    <cfRule type="cellIs" dxfId="667" priority="162" operator="equal">
      <formula>"ER"</formula>
    </cfRule>
  </conditionalFormatting>
  <conditionalFormatting sqref="V46">
    <cfRule type="cellIs" dxfId="666" priority="350" operator="equal">
      <formula>"ER"</formula>
    </cfRule>
  </conditionalFormatting>
  <conditionalFormatting sqref="V53">
    <cfRule type="cellIs" dxfId="665" priority="332" operator="equal">
      <formula>"ER"</formula>
    </cfRule>
  </conditionalFormatting>
  <conditionalFormatting sqref="V60">
    <cfRule type="cellIs" dxfId="664" priority="314" operator="equal">
      <formula>"ER"</formula>
    </cfRule>
  </conditionalFormatting>
  <conditionalFormatting sqref="X11">
    <cfRule type="cellIs" priority="163" operator="equal">
      <formula>0</formula>
    </cfRule>
    <cfRule type="cellIs" dxfId="663" priority="164" operator="between">
      <formula>0.000001</formula>
      <formula>0.285</formula>
    </cfRule>
  </conditionalFormatting>
  <conditionalFormatting sqref="X46">
    <cfRule type="cellIs" priority="351" operator="equal">
      <formula>0</formula>
    </cfRule>
    <cfRule type="cellIs" dxfId="662" priority="352" operator="between">
      <formula>0.000001</formula>
      <formula>0.285</formula>
    </cfRule>
  </conditionalFormatting>
  <conditionalFormatting sqref="X53">
    <cfRule type="cellIs" priority="333" operator="equal">
      <formula>0</formula>
    </cfRule>
    <cfRule type="cellIs" dxfId="661" priority="334" operator="between">
      <formula>0.000001</formula>
      <formula>0.285</formula>
    </cfRule>
  </conditionalFormatting>
  <conditionalFormatting sqref="X60">
    <cfRule type="cellIs" priority="315" operator="equal">
      <formula>0</formula>
    </cfRule>
    <cfRule type="cellIs" dxfId="660" priority="316" operator="between">
      <formula>0.000001</formula>
      <formula>0.285</formula>
    </cfRule>
  </conditionalFormatting>
  <conditionalFormatting sqref="AC11">
    <cfRule type="cellIs" dxfId="659" priority="159" operator="equal">
      <formula>"ER"</formula>
    </cfRule>
  </conditionalFormatting>
  <conditionalFormatting sqref="AC46">
    <cfRule type="cellIs" dxfId="658" priority="347" operator="equal">
      <formula>"ER"</formula>
    </cfRule>
  </conditionalFormatting>
  <conditionalFormatting sqref="AC53">
    <cfRule type="cellIs" dxfId="657" priority="329" operator="equal">
      <formula>"ER"</formula>
    </cfRule>
  </conditionalFormatting>
  <conditionalFormatting sqref="AC60">
    <cfRule type="cellIs" dxfId="656" priority="311" operator="equal">
      <formula>"ER"</formula>
    </cfRule>
  </conditionalFormatting>
  <conditionalFormatting sqref="AE11">
    <cfRule type="cellIs" priority="160" operator="equal">
      <formula>0</formula>
    </cfRule>
    <cfRule type="cellIs" dxfId="655" priority="161" operator="between">
      <formula>0.000001</formula>
      <formula>0.285</formula>
    </cfRule>
  </conditionalFormatting>
  <conditionalFormatting sqref="AE46">
    <cfRule type="cellIs" priority="348" operator="equal">
      <formula>0</formula>
    </cfRule>
    <cfRule type="cellIs" dxfId="654" priority="349" operator="between">
      <formula>0.000001</formula>
      <formula>0.285</formula>
    </cfRule>
  </conditionalFormatting>
  <conditionalFormatting sqref="AE53">
    <cfRule type="cellIs" priority="330" operator="equal">
      <formula>0</formula>
    </cfRule>
    <cfRule type="cellIs" dxfId="653" priority="331" operator="between">
      <formula>0.000001</formula>
      <formula>0.285</formula>
    </cfRule>
  </conditionalFormatting>
  <conditionalFormatting sqref="AE60">
    <cfRule type="cellIs" priority="312" operator="equal">
      <formula>0</formula>
    </cfRule>
    <cfRule type="cellIs" dxfId="652" priority="313" operator="between">
      <formula>0.000001</formula>
      <formula>0.285</formula>
    </cfRule>
  </conditionalFormatting>
  <conditionalFormatting sqref="AJ11">
    <cfRule type="cellIs" dxfId="651" priority="156" operator="equal">
      <formula>"ER"</formula>
    </cfRule>
  </conditionalFormatting>
  <conditionalFormatting sqref="AJ46">
    <cfRule type="cellIs" dxfId="650" priority="344" operator="equal">
      <formula>"ER"</formula>
    </cfRule>
  </conditionalFormatting>
  <conditionalFormatting sqref="AJ53">
    <cfRule type="cellIs" dxfId="649" priority="326" operator="equal">
      <formula>"ER"</formula>
    </cfRule>
  </conditionalFormatting>
  <conditionalFormatting sqref="AJ60">
    <cfRule type="cellIs" dxfId="648" priority="308" operator="equal">
      <formula>"ER"</formula>
    </cfRule>
  </conditionalFormatting>
  <conditionalFormatting sqref="AL11">
    <cfRule type="cellIs" priority="157" operator="equal">
      <formula>0</formula>
    </cfRule>
    <cfRule type="cellIs" dxfId="647" priority="158" operator="between">
      <formula>0.000001</formula>
      <formula>0.285</formula>
    </cfRule>
  </conditionalFormatting>
  <conditionalFormatting sqref="AL46">
    <cfRule type="cellIs" priority="345" operator="equal">
      <formula>0</formula>
    </cfRule>
    <cfRule type="cellIs" dxfId="646" priority="346" operator="between">
      <formula>0.000001</formula>
      <formula>0.285</formula>
    </cfRule>
  </conditionalFormatting>
  <conditionalFormatting sqref="AL53">
    <cfRule type="cellIs" priority="327" operator="equal">
      <formula>0</formula>
    </cfRule>
    <cfRule type="cellIs" dxfId="645" priority="328" operator="between">
      <formula>0.000001</formula>
      <formula>0.285</formula>
    </cfRule>
  </conditionalFormatting>
  <conditionalFormatting sqref="AL60">
    <cfRule type="cellIs" priority="309" operator="equal">
      <formula>0</formula>
    </cfRule>
    <cfRule type="cellIs" dxfId="644" priority="310" operator="between">
      <formula>0.000001</formula>
      <formula>0.285</formula>
    </cfRule>
  </conditionalFormatting>
  <conditionalFormatting sqref="AQ11">
    <cfRule type="cellIs" dxfId="643" priority="181" operator="equal">
      <formula>"ER"</formula>
    </cfRule>
  </conditionalFormatting>
  <conditionalFormatting sqref="AQ46">
    <cfRule type="cellIs" dxfId="642" priority="359" operator="equal">
      <formula>"ER"</formula>
    </cfRule>
  </conditionalFormatting>
  <conditionalFormatting sqref="AQ53">
    <cfRule type="cellIs" dxfId="641" priority="341" operator="equal">
      <formula>"ER"</formula>
    </cfRule>
  </conditionalFormatting>
  <conditionalFormatting sqref="AQ60">
    <cfRule type="cellIs" dxfId="640" priority="323" operator="equal">
      <formula>"ER"</formula>
    </cfRule>
  </conditionalFormatting>
  <conditionalFormatting sqref="AS11">
    <cfRule type="cellIs" dxfId="639" priority="180" operator="lessThan">
      <formula>0.285</formula>
    </cfRule>
  </conditionalFormatting>
  <conditionalFormatting sqref="AS46">
    <cfRule type="cellIs" dxfId="638" priority="358" operator="lessThan">
      <formula>0.285</formula>
    </cfRule>
  </conditionalFormatting>
  <conditionalFormatting sqref="AS53">
    <cfRule type="cellIs" dxfId="637" priority="340" operator="lessThan">
      <formula>0.285</formula>
    </cfRule>
  </conditionalFormatting>
  <conditionalFormatting sqref="AS60">
    <cfRule type="cellIs" dxfId="636" priority="322" operator="lessThan">
      <formula>0.285</formula>
    </cfRule>
  </conditionalFormatting>
  <conditionalFormatting sqref="AT10:AU11">
    <cfRule type="cellIs" dxfId="635" priority="182" operator="equal">
      <formula>"ER"</formula>
    </cfRule>
  </conditionalFormatting>
  <conditionalFormatting sqref="AT17:AU17">
    <cfRule type="cellIs" dxfId="634" priority="586" operator="equal">
      <formula>"ER"</formula>
    </cfRule>
  </conditionalFormatting>
  <conditionalFormatting sqref="AT24:AU24">
    <cfRule type="cellIs" dxfId="633" priority="573" operator="equal">
      <formula>"ER"</formula>
    </cfRule>
  </conditionalFormatting>
  <conditionalFormatting sqref="AT31:AU31">
    <cfRule type="cellIs" dxfId="632" priority="572" operator="equal">
      <formula>"ER"</formula>
    </cfRule>
  </conditionalFormatting>
  <conditionalFormatting sqref="AT38:AU38">
    <cfRule type="cellIs" dxfId="631" priority="378" operator="equal">
      <formula>"ER"</formula>
    </cfRule>
  </conditionalFormatting>
  <conditionalFormatting sqref="AT45:AU46">
    <cfRule type="cellIs" dxfId="630" priority="360" operator="equal">
      <formula>"ER"</formula>
    </cfRule>
  </conditionalFormatting>
  <conditionalFormatting sqref="AT52:AU53">
    <cfRule type="cellIs" dxfId="629" priority="342" operator="equal">
      <formula>"ER"</formula>
    </cfRule>
  </conditionalFormatting>
  <conditionalFormatting sqref="AT59:AU60">
    <cfRule type="cellIs" dxfId="628" priority="324" operator="equal">
      <formula>"ER"</formula>
    </cfRule>
  </conditionalFormatting>
  <conditionalFormatting sqref="AU9">
    <cfRule type="cellIs" dxfId="627" priority="965" operator="lessThan">
      <formula>0.285</formula>
    </cfRule>
  </conditionalFormatting>
  <conditionalFormatting sqref="AU16">
    <cfRule type="cellIs" dxfId="626" priority="960" operator="lessThan">
      <formula>0.285</formula>
    </cfRule>
  </conditionalFormatting>
  <conditionalFormatting sqref="AU23">
    <cfRule type="cellIs" dxfId="625" priority="958" operator="lessThan">
      <formula>0.285</formula>
    </cfRule>
  </conditionalFormatting>
  <conditionalFormatting sqref="AU30">
    <cfRule type="cellIs" dxfId="624" priority="956" operator="lessThan">
      <formula>0.285</formula>
    </cfRule>
  </conditionalFormatting>
  <conditionalFormatting sqref="AU37">
    <cfRule type="cellIs" dxfId="623" priority="954" operator="lessThan">
      <formula>0.285</formula>
    </cfRule>
  </conditionalFormatting>
  <conditionalFormatting sqref="AU44">
    <cfRule type="cellIs" dxfId="622" priority="952" operator="lessThan">
      <formula>0.285</formula>
    </cfRule>
  </conditionalFormatting>
  <conditionalFormatting sqref="AU51">
    <cfRule type="cellIs" dxfId="621" priority="950" operator="lessThan">
      <formula>0.285</formula>
    </cfRule>
  </conditionalFormatting>
  <conditionalFormatting sqref="AU58">
    <cfRule type="cellIs" dxfId="620" priority="948" operator="lessThan">
      <formula>0.285</formula>
    </cfRule>
  </conditionalFormatting>
  <conditionalFormatting sqref="H18">
    <cfRule type="cellIs" dxfId="619" priority="135" operator="equal">
      <formula>"ER"</formula>
    </cfRule>
  </conditionalFormatting>
  <conditionalFormatting sqref="J18">
    <cfRule type="cellIs" priority="136" operator="equal">
      <formula>0</formula>
    </cfRule>
    <cfRule type="cellIs" dxfId="618" priority="137" operator="between">
      <formula>0.000001</formula>
      <formula>0.285</formula>
    </cfRule>
  </conditionalFormatting>
  <conditionalFormatting sqref="O18">
    <cfRule type="cellIs" dxfId="617" priority="147" operator="equal">
      <formula>"ER"</formula>
    </cfRule>
  </conditionalFormatting>
  <conditionalFormatting sqref="Q18">
    <cfRule type="cellIs" priority="148" operator="equal">
      <formula>0</formula>
    </cfRule>
    <cfRule type="cellIs" dxfId="616" priority="149" operator="between">
      <formula>0.000001</formula>
      <formula>0.285</formula>
    </cfRule>
  </conditionalFormatting>
  <conditionalFormatting sqref="V18">
    <cfRule type="cellIs" dxfId="615" priority="144" operator="equal">
      <formula>"ER"</formula>
    </cfRule>
  </conditionalFormatting>
  <conditionalFormatting sqref="X18">
    <cfRule type="cellIs" priority="145" operator="equal">
      <formula>0</formula>
    </cfRule>
    <cfRule type="cellIs" dxfId="614" priority="146" operator="between">
      <formula>0.000001</formula>
      <formula>0.285</formula>
    </cfRule>
  </conditionalFormatting>
  <conditionalFormatting sqref="AC18">
    <cfRule type="cellIs" dxfId="613" priority="141" operator="equal">
      <formula>"ER"</formula>
    </cfRule>
  </conditionalFormatting>
  <conditionalFormatting sqref="AE18">
    <cfRule type="cellIs" priority="142" operator="equal">
      <formula>0</formula>
    </cfRule>
    <cfRule type="cellIs" dxfId="612" priority="143" operator="between">
      <formula>0.000001</formula>
      <formula>0.285</formula>
    </cfRule>
  </conditionalFormatting>
  <conditionalFormatting sqref="AJ18">
    <cfRule type="cellIs" dxfId="611" priority="138" operator="equal">
      <formula>"ER"</formula>
    </cfRule>
  </conditionalFormatting>
  <conditionalFormatting sqref="AL18">
    <cfRule type="cellIs" priority="139" operator="equal">
      <formula>0</formula>
    </cfRule>
    <cfRule type="cellIs" dxfId="610" priority="140" operator="between">
      <formula>0.000001</formula>
      <formula>0.285</formula>
    </cfRule>
  </conditionalFormatting>
  <conditionalFormatting sqref="AQ18">
    <cfRule type="cellIs" dxfId="609" priority="151" operator="equal">
      <formula>"ER"</formula>
    </cfRule>
  </conditionalFormatting>
  <conditionalFormatting sqref="AS18">
    <cfRule type="cellIs" dxfId="608" priority="150" operator="lessThan">
      <formula>0.285</formula>
    </cfRule>
  </conditionalFormatting>
  <conditionalFormatting sqref="AT18:AU18">
    <cfRule type="cellIs" dxfId="607" priority="152" operator="equal">
      <formula>"ER"</formula>
    </cfRule>
  </conditionalFormatting>
  <conditionalFormatting sqref="H25">
    <cfRule type="cellIs" dxfId="606" priority="117" operator="equal">
      <formula>"ER"</formula>
    </cfRule>
  </conditionalFormatting>
  <conditionalFormatting sqref="J25">
    <cfRule type="cellIs" priority="118" operator="equal">
      <formula>0</formula>
    </cfRule>
    <cfRule type="cellIs" dxfId="605" priority="119" operator="between">
      <formula>0.000001</formula>
      <formula>0.285</formula>
    </cfRule>
  </conditionalFormatting>
  <conditionalFormatting sqref="O25">
    <cfRule type="cellIs" dxfId="604" priority="129" operator="equal">
      <formula>"ER"</formula>
    </cfRule>
  </conditionalFormatting>
  <conditionalFormatting sqref="Q25">
    <cfRule type="cellIs" priority="130" operator="equal">
      <formula>0</formula>
    </cfRule>
    <cfRule type="cellIs" dxfId="603" priority="131" operator="between">
      <formula>0.000001</formula>
      <formula>0.285</formula>
    </cfRule>
  </conditionalFormatting>
  <conditionalFormatting sqref="V25">
    <cfRule type="cellIs" dxfId="602" priority="126" operator="equal">
      <formula>"ER"</formula>
    </cfRule>
  </conditionalFormatting>
  <conditionalFormatting sqref="X25">
    <cfRule type="cellIs" priority="127" operator="equal">
      <formula>0</formula>
    </cfRule>
    <cfRule type="cellIs" dxfId="601" priority="128" operator="between">
      <formula>0.000001</formula>
      <formula>0.285</formula>
    </cfRule>
  </conditionalFormatting>
  <conditionalFormatting sqref="AC25">
    <cfRule type="cellIs" dxfId="600" priority="123" operator="equal">
      <formula>"ER"</formula>
    </cfRule>
  </conditionalFormatting>
  <conditionalFormatting sqref="AE25">
    <cfRule type="cellIs" priority="124" operator="equal">
      <formula>0</formula>
    </cfRule>
    <cfRule type="cellIs" dxfId="599" priority="125" operator="between">
      <formula>0.000001</formula>
      <formula>0.285</formula>
    </cfRule>
  </conditionalFormatting>
  <conditionalFormatting sqref="AJ25">
    <cfRule type="cellIs" dxfId="598" priority="120" operator="equal">
      <formula>"ER"</formula>
    </cfRule>
  </conditionalFormatting>
  <conditionalFormatting sqref="AL25">
    <cfRule type="cellIs" priority="121" operator="equal">
      <formula>0</formula>
    </cfRule>
    <cfRule type="cellIs" dxfId="597" priority="122" operator="between">
      <formula>0.000001</formula>
      <formula>0.285</formula>
    </cfRule>
  </conditionalFormatting>
  <conditionalFormatting sqref="AQ25">
    <cfRule type="cellIs" dxfId="596" priority="133" operator="equal">
      <formula>"ER"</formula>
    </cfRule>
  </conditionalFormatting>
  <conditionalFormatting sqref="AS25">
    <cfRule type="cellIs" dxfId="595" priority="132" operator="lessThan">
      <formula>0.285</formula>
    </cfRule>
  </conditionalFormatting>
  <conditionalFormatting sqref="AT25:AU25">
    <cfRule type="cellIs" dxfId="594" priority="134" operator="equal">
      <formula>"ER"</formula>
    </cfRule>
  </conditionalFormatting>
  <conditionalFormatting sqref="H32">
    <cfRule type="cellIs" dxfId="593" priority="99" operator="equal">
      <formula>"ER"</formula>
    </cfRule>
  </conditionalFormatting>
  <conditionalFormatting sqref="J32">
    <cfRule type="cellIs" priority="100" operator="equal">
      <formula>0</formula>
    </cfRule>
    <cfRule type="cellIs" dxfId="592" priority="101" operator="between">
      <formula>0.000001</formula>
      <formula>0.285</formula>
    </cfRule>
  </conditionalFormatting>
  <conditionalFormatting sqref="O32">
    <cfRule type="cellIs" dxfId="591" priority="111" operator="equal">
      <formula>"ER"</formula>
    </cfRule>
  </conditionalFormatting>
  <conditionalFormatting sqref="Q32">
    <cfRule type="cellIs" priority="112" operator="equal">
      <formula>0</formula>
    </cfRule>
    <cfRule type="cellIs" dxfId="590" priority="113" operator="between">
      <formula>0.000001</formula>
      <formula>0.285</formula>
    </cfRule>
  </conditionalFormatting>
  <conditionalFormatting sqref="V32">
    <cfRule type="cellIs" dxfId="589" priority="108" operator="equal">
      <formula>"ER"</formula>
    </cfRule>
  </conditionalFormatting>
  <conditionalFormatting sqref="X32">
    <cfRule type="cellIs" priority="109" operator="equal">
      <formula>0</formula>
    </cfRule>
    <cfRule type="cellIs" dxfId="588" priority="110" operator="between">
      <formula>0.000001</formula>
      <formula>0.285</formula>
    </cfRule>
  </conditionalFormatting>
  <conditionalFormatting sqref="AC32">
    <cfRule type="cellIs" dxfId="587" priority="105" operator="equal">
      <formula>"ER"</formula>
    </cfRule>
  </conditionalFormatting>
  <conditionalFormatting sqref="AE32">
    <cfRule type="cellIs" priority="106" operator="equal">
      <formula>0</formula>
    </cfRule>
    <cfRule type="cellIs" dxfId="586" priority="107" operator="between">
      <formula>0.000001</formula>
      <formula>0.285</formula>
    </cfRule>
  </conditionalFormatting>
  <conditionalFormatting sqref="AJ32">
    <cfRule type="cellIs" dxfId="585" priority="102" operator="equal">
      <formula>"ER"</formula>
    </cfRule>
  </conditionalFormatting>
  <conditionalFormatting sqref="AL32">
    <cfRule type="cellIs" priority="103" operator="equal">
      <formula>0</formula>
    </cfRule>
    <cfRule type="cellIs" dxfId="584" priority="104" operator="between">
      <formula>0.000001</formula>
      <formula>0.285</formula>
    </cfRule>
  </conditionalFormatting>
  <conditionalFormatting sqref="AQ32">
    <cfRule type="cellIs" dxfId="583" priority="115" operator="equal">
      <formula>"ER"</formula>
    </cfRule>
  </conditionalFormatting>
  <conditionalFormatting sqref="AS32">
    <cfRule type="cellIs" dxfId="582" priority="114" operator="lessThan">
      <formula>0.285</formula>
    </cfRule>
  </conditionalFormatting>
  <conditionalFormatting sqref="AT32:AU32">
    <cfRule type="cellIs" dxfId="581" priority="116" operator="equal">
      <formula>"ER"</formula>
    </cfRule>
  </conditionalFormatting>
  <conditionalFormatting sqref="H39">
    <cfRule type="cellIs" dxfId="580" priority="81" operator="equal">
      <formula>"ER"</formula>
    </cfRule>
  </conditionalFormatting>
  <conditionalFormatting sqref="J39">
    <cfRule type="cellIs" priority="82" operator="equal">
      <formula>0</formula>
    </cfRule>
    <cfRule type="cellIs" dxfId="579" priority="83" operator="between">
      <formula>0.000001</formula>
      <formula>0.285</formula>
    </cfRule>
  </conditionalFormatting>
  <conditionalFormatting sqref="O39">
    <cfRule type="cellIs" dxfId="578" priority="93" operator="equal">
      <formula>"ER"</formula>
    </cfRule>
  </conditionalFormatting>
  <conditionalFormatting sqref="Q39">
    <cfRule type="cellIs" priority="94" operator="equal">
      <formula>0</formula>
    </cfRule>
    <cfRule type="cellIs" dxfId="577" priority="95" operator="between">
      <formula>0.000001</formula>
      <formula>0.285</formula>
    </cfRule>
  </conditionalFormatting>
  <conditionalFormatting sqref="V39">
    <cfRule type="cellIs" dxfId="576" priority="90" operator="equal">
      <formula>"ER"</formula>
    </cfRule>
  </conditionalFormatting>
  <conditionalFormatting sqref="X39">
    <cfRule type="cellIs" priority="91" operator="equal">
      <formula>0</formula>
    </cfRule>
    <cfRule type="cellIs" dxfId="575" priority="92" operator="between">
      <formula>0.000001</formula>
      <formula>0.285</formula>
    </cfRule>
  </conditionalFormatting>
  <conditionalFormatting sqref="AC39">
    <cfRule type="cellIs" dxfId="574" priority="87" operator="equal">
      <formula>"ER"</formula>
    </cfRule>
  </conditionalFormatting>
  <conditionalFormatting sqref="AE39">
    <cfRule type="cellIs" priority="88" operator="equal">
      <formula>0</formula>
    </cfRule>
    <cfRule type="cellIs" dxfId="573" priority="89" operator="between">
      <formula>0.000001</formula>
      <formula>0.285</formula>
    </cfRule>
  </conditionalFormatting>
  <conditionalFormatting sqref="AJ39">
    <cfRule type="cellIs" dxfId="572" priority="84" operator="equal">
      <formula>"ER"</formula>
    </cfRule>
  </conditionalFormatting>
  <conditionalFormatting sqref="AL39">
    <cfRule type="cellIs" priority="85" operator="equal">
      <formula>0</formula>
    </cfRule>
    <cfRule type="cellIs" dxfId="571" priority="86" operator="between">
      <formula>0.000001</formula>
      <formula>0.285</formula>
    </cfRule>
  </conditionalFormatting>
  <conditionalFormatting sqref="AQ39">
    <cfRule type="cellIs" dxfId="570" priority="97" operator="equal">
      <formula>"ER"</formula>
    </cfRule>
  </conditionalFormatting>
  <conditionalFormatting sqref="AS39">
    <cfRule type="cellIs" dxfId="569" priority="96" operator="lessThan">
      <formula>0.285</formula>
    </cfRule>
  </conditionalFormatting>
  <conditionalFormatting sqref="AT39:AU39">
    <cfRule type="cellIs" dxfId="568" priority="98" operator="equal">
      <formula>"ER"</formula>
    </cfRule>
  </conditionalFormatting>
  <conditionalFormatting sqref="AT66:AU66">
    <cfRule type="cellIs" dxfId="567" priority="79" operator="equal">
      <formula>"ER"</formula>
    </cfRule>
  </conditionalFormatting>
  <conditionalFormatting sqref="AU65">
    <cfRule type="cellIs" dxfId="566" priority="80" operator="lessThan">
      <formula>0.285</formula>
    </cfRule>
  </conditionalFormatting>
  <conditionalFormatting sqref="H67">
    <cfRule type="cellIs" dxfId="565" priority="61" operator="equal">
      <formula>"ER"</formula>
    </cfRule>
  </conditionalFormatting>
  <conditionalFormatting sqref="J67">
    <cfRule type="cellIs" priority="62" operator="equal">
      <formula>0</formula>
    </cfRule>
    <cfRule type="cellIs" dxfId="564" priority="63" operator="between">
      <formula>0.000001</formula>
      <formula>0.285</formula>
    </cfRule>
  </conditionalFormatting>
  <conditionalFormatting sqref="O67">
    <cfRule type="cellIs" dxfId="563" priority="73" operator="equal">
      <formula>"ER"</formula>
    </cfRule>
  </conditionalFormatting>
  <conditionalFormatting sqref="Q67">
    <cfRule type="cellIs" priority="74" operator="equal">
      <formula>0</formula>
    </cfRule>
    <cfRule type="cellIs" dxfId="562" priority="75" operator="between">
      <formula>0.000001</formula>
      <formula>0.285</formula>
    </cfRule>
  </conditionalFormatting>
  <conditionalFormatting sqref="V67">
    <cfRule type="cellIs" dxfId="561" priority="70" operator="equal">
      <formula>"ER"</formula>
    </cfRule>
  </conditionalFormatting>
  <conditionalFormatting sqref="X67">
    <cfRule type="cellIs" priority="71" operator="equal">
      <formula>0</formula>
    </cfRule>
    <cfRule type="cellIs" dxfId="560" priority="72" operator="between">
      <formula>0.000001</formula>
      <formula>0.285</formula>
    </cfRule>
  </conditionalFormatting>
  <conditionalFormatting sqref="AC67">
    <cfRule type="cellIs" dxfId="559" priority="67" operator="equal">
      <formula>"ER"</formula>
    </cfRule>
  </conditionalFormatting>
  <conditionalFormatting sqref="AE67">
    <cfRule type="cellIs" priority="68" operator="equal">
      <formula>0</formula>
    </cfRule>
    <cfRule type="cellIs" dxfId="558" priority="69" operator="between">
      <formula>0.000001</formula>
      <formula>0.285</formula>
    </cfRule>
  </conditionalFormatting>
  <conditionalFormatting sqref="AJ67">
    <cfRule type="cellIs" dxfId="557" priority="64" operator="equal">
      <formula>"ER"</formula>
    </cfRule>
  </conditionalFormatting>
  <conditionalFormatting sqref="AL67">
    <cfRule type="cellIs" priority="65" operator="equal">
      <formula>0</formula>
    </cfRule>
    <cfRule type="cellIs" dxfId="556" priority="66" operator="between">
      <formula>0.000001</formula>
      <formula>0.285</formula>
    </cfRule>
  </conditionalFormatting>
  <conditionalFormatting sqref="AQ67">
    <cfRule type="cellIs" dxfId="555" priority="77" operator="equal">
      <formula>"ER"</formula>
    </cfRule>
  </conditionalFormatting>
  <conditionalFormatting sqref="AS67">
    <cfRule type="cellIs" dxfId="554" priority="76" operator="lessThan">
      <formula>0.285</formula>
    </cfRule>
  </conditionalFormatting>
  <conditionalFormatting sqref="AT67:AU67">
    <cfRule type="cellIs" dxfId="553" priority="78" operator="equal">
      <formula>"ER"</formula>
    </cfRule>
  </conditionalFormatting>
  <conditionalFormatting sqref="AT73:AU73">
    <cfRule type="cellIs" dxfId="552" priority="59" operator="equal">
      <formula>"ER"</formula>
    </cfRule>
  </conditionalFormatting>
  <conditionalFormatting sqref="AU72">
    <cfRule type="cellIs" dxfId="551" priority="60" operator="lessThan">
      <formula>0.285</formula>
    </cfRule>
  </conditionalFormatting>
  <conditionalFormatting sqref="H74">
    <cfRule type="cellIs" dxfId="550" priority="41" operator="equal">
      <formula>"ER"</formula>
    </cfRule>
  </conditionalFormatting>
  <conditionalFormatting sqref="J74">
    <cfRule type="cellIs" priority="42" operator="equal">
      <formula>0</formula>
    </cfRule>
    <cfRule type="cellIs" dxfId="549" priority="43" operator="between">
      <formula>0.000001</formula>
      <formula>0.285</formula>
    </cfRule>
  </conditionalFormatting>
  <conditionalFormatting sqref="O74">
    <cfRule type="cellIs" dxfId="548" priority="53" operator="equal">
      <formula>"ER"</formula>
    </cfRule>
  </conditionalFormatting>
  <conditionalFormatting sqref="Q74">
    <cfRule type="cellIs" priority="54" operator="equal">
      <formula>0</formula>
    </cfRule>
    <cfRule type="cellIs" dxfId="547" priority="55" operator="between">
      <formula>0.000001</formula>
      <formula>0.285</formula>
    </cfRule>
  </conditionalFormatting>
  <conditionalFormatting sqref="V74">
    <cfRule type="cellIs" dxfId="546" priority="50" operator="equal">
      <formula>"ER"</formula>
    </cfRule>
  </conditionalFormatting>
  <conditionalFormatting sqref="X74">
    <cfRule type="cellIs" priority="51" operator="equal">
      <formula>0</formula>
    </cfRule>
    <cfRule type="cellIs" dxfId="545" priority="52" operator="between">
      <formula>0.000001</formula>
      <formula>0.285</formula>
    </cfRule>
  </conditionalFormatting>
  <conditionalFormatting sqref="AC74">
    <cfRule type="cellIs" dxfId="544" priority="47" operator="equal">
      <formula>"ER"</formula>
    </cfRule>
  </conditionalFormatting>
  <conditionalFormatting sqref="AE74">
    <cfRule type="cellIs" priority="48" operator="equal">
      <formula>0</formula>
    </cfRule>
    <cfRule type="cellIs" dxfId="543" priority="49" operator="between">
      <formula>0.000001</formula>
      <formula>0.285</formula>
    </cfRule>
  </conditionalFormatting>
  <conditionalFormatting sqref="AJ74">
    <cfRule type="cellIs" dxfId="542" priority="44" operator="equal">
      <formula>"ER"</formula>
    </cfRule>
  </conditionalFormatting>
  <conditionalFormatting sqref="AL74">
    <cfRule type="cellIs" priority="45" operator="equal">
      <formula>0</formula>
    </cfRule>
    <cfRule type="cellIs" dxfId="541" priority="46" operator="between">
      <formula>0.000001</formula>
      <formula>0.285</formula>
    </cfRule>
  </conditionalFormatting>
  <conditionalFormatting sqref="AQ74">
    <cfRule type="cellIs" dxfId="540" priority="57" operator="equal">
      <formula>"ER"</formula>
    </cfRule>
  </conditionalFormatting>
  <conditionalFormatting sqref="AS74">
    <cfRule type="cellIs" dxfId="539" priority="56" operator="lessThan">
      <formula>0.285</formula>
    </cfRule>
  </conditionalFormatting>
  <conditionalFormatting sqref="AT74:AU74">
    <cfRule type="cellIs" dxfId="538" priority="58" operator="equal">
      <formula>"ER"</formula>
    </cfRule>
  </conditionalFormatting>
  <conditionalFormatting sqref="AT80:AU80">
    <cfRule type="cellIs" dxfId="537" priority="39" operator="equal">
      <formula>"ER"</formula>
    </cfRule>
  </conditionalFormatting>
  <conditionalFormatting sqref="AU79">
    <cfRule type="cellIs" dxfId="536" priority="40" operator="lessThan">
      <formula>0.285</formula>
    </cfRule>
  </conditionalFormatting>
  <conditionalFormatting sqref="H81">
    <cfRule type="cellIs" dxfId="535" priority="21" operator="equal">
      <formula>"ER"</formula>
    </cfRule>
  </conditionalFormatting>
  <conditionalFormatting sqref="J81">
    <cfRule type="cellIs" priority="22" operator="equal">
      <formula>0</formula>
    </cfRule>
    <cfRule type="cellIs" dxfId="534" priority="23" operator="between">
      <formula>0.000001</formula>
      <formula>0.285</formula>
    </cfRule>
  </conditionalFormatting>
  <conditionalFormatting sqref="O81">
    <cfRule type="cellIs" dxfId="533" priority="33" operator="equal">
      <formula>"ER"</formula>
    </cfRule>
  </conditionalFormatting>
  <conditionalFormatting sqref="Q81">
    <cfRule type="cellIs" priority="34" operator="equal">
      <formula>0</formula>
    </cfRule>
    <cfRule type="cellIs" dxfId="532" priority="35" operator="between">
      <formula>0.000001</formula>
      <formula>0.285</formula>
    </cfRule>
  </conditionalFormatting>
  <conditionalFormatting sqref="V81">
    <cfRule type="cellIs" dxfId="531" priority="30" operator="equal">
      <formula>"ER"</formula>
    </cfRule>
  </conditionalFormatting>
  <conditionalFormatting sqref="X81">
    <cfRule type="cellIs" priority="31" operator="equal">
      <formula>0</formula>
    </cfRule>
    <cfRule type="cellIs" dxfId="530" priority="32" operator="between">
      <formula>0.000001</formula>
      <formula>0.285</formula>
    </cfRule>
  </conditionalFormatting>
  <conditionalFormatting sqref="AC81">
    <cfRule type="cellIs" dxfId="529" priority="27" operator="equal">
      <formula>"ER"</formula>
    </cfRule>
  </conditionalFormatting>
  <conditionalFormatting sqref="AE81">
    <cfRule type="cellIs" priority="28" operator="equal">
      <formula>0</formula>
    </cfRule>
    <cfRule type="cellIs" dxfId="528" priority="29" operator="between">
      <formula>0.000001</formula>
      <formula>0.285</formula>
    </cfRule>
  </conditionalFormatting>
  <conditionalFormatting sqref="AJ81">
    <cfRule type="cellIs" dxfId="527" priority="24" operator="equal">
      <formula>"ER"</formula>
    </cfRule>
  </conditionalFormatting>
  <conditionalFormatting sqref="AL81">
    <cfRule type="cellIs" priority="25" operator="equal">
      <formula>0</formula>
    </cfRule>
    <cfRule type="cellIs" dxfId="526" priority="26" operator="between">
      <formula>0.000001</formula>
      <formula>0.285</formula>
    </cfRule>
  </conditionalFormatting>
  <conditionalFormatting sqref="AQ81">
    <cfRule type="cellIs" dxfId="525" priority="37" operator="equal">
      <formula>"ER"</formula>
    </cfRule>
  </conditionalFormatting>
  <conditionalFormatting sqref="AS81">
    <cfRule type="cellIs" dxfId="524" priority="36" operator="lessThan">
      <formula>0.285</formula>
    </cfRule>
  </conditionalFormatting>
  <conditionalFormatting sqref="AT81:AU81">
    <cfRule type="cellIs" dxfId="523" priority="38" operator="equal">
      <formula>"ER"</formula>
    </cfRule>
  </conditionalFormatting>
  <conditionalFormatting sqref="AT87:AU87">
    <cfRule type="cellIs" dxfId="522" priority="19" operator="equal">
      <formula>"ER"</formula>
    </cfRule>
  </conditionalFormatting>
  <conditionalFormatting sqref="AU86">
    <cfRule type="cellIs" dxfId="521" priority="20" operator="lessThan">
      <formula>0.285</formula>
    </cfRule>
  </conditionalFormatting>
  <conditionalFormatting sqref="H88">
    <cfRule type="cellIs" dxfId="520" priority="1" operator="equal">
      <formula>"ER"</formula>
    </cfRule>
  </conditionalFormatting>
  <conditionalFormatting sqref="J88">
    <cfRule type="cellIs" priority="2" operator="equal">
      <formula>0</formula>
    </cfRule>
    <cfRule type="cellIs" dxfId="519" priority="3" operator="between">
      <formula>0.000001</formula>
      <formula>0.285</formula>
    </cfRule>
  </conditionalFormatting>
  <conditionalFormatting sqref="O88">
    <cfRule type="cellIs" dxfId="518" priority="13" operator="equal">
      <formula>"ER"</formula>
    </cfRule>
  </conditionalFormatting>
  <conditionalFormatting sqref="Q88">
    <cfRule type="cellIs" priority="14" operator="equal">
      <formula>0</formula>
    </cfRule>
    <cfRule type="cellIs" dxfId="517" priority="15" operator="between">
      <formula>0.000001</formula>
      <formula>0.285</formula>
    </cfRule>
  </conditionalFormatting>
  <conditionalFormatting sqref="V88">
    <cfRule type="cellIs" dxfId="516" priority="10" operator="equal">
      <formula>"ER"</formula>
    </cfRule>
  </conditionalFormatting>
  <conditionalFormatting sqref="X88">
    <cfRule type="cellIs" priority="11" operator="equal">
      <formula>0</formula>
    </cfRule>
    <cfRule type="cellIs" dxfId="515" priority="12" operator="between">
      <formula>0.000001</formula>
      <formula>0.285</formula>
    </cfRule>
  </conditionalFormatting>
  <conditionalFormatting sqref="AC88">
    <cfRule type="cellIs" dxfId="514" priority="7" operator="equal">
      <formula>"ER"</formula>
    </cfRule>
  </conditionalFormatting>
  <conditionalFormatting sqref="AE88">
    <cfRule type="cellIs" priority="8" operator="equal">
      <formula>0</formula>
    </cfRule>
    <cfRule type="cellIs" dxfId="513" priority="9" operator="between">
      <formula>0.000001</formula>
      <formula>0.285</formula>
    </cfRule>
  </conditionalFormatting>
  <conditionalFormatting sqref="AJ88">
    <cfRule type="cellIs" dxfId="512" priority="4" operator="equal">
      <formula>"ER"</formula>
    </cfRule>
  </conditionalFormatting>
  <conditionalFormatting sqref="AL88">
    <cfRule type="cellIs" priority="5" operator="equal">
      <formula>0</formula>
    </cfRule>
    <cfRule type="cellIs" dxfId="511" priority="6" operator="between">
      <formula>0.000001</formula>
      <formula>0.285</formula>
    </cfRule>
  </conditionalFormatting>
  <conditionalFormatting sqref="AQ88">
    <cfRule type="cellIs" dxfId="510" priority="17" operator="equal">
      <formula>"ER"</formula>
    </cfRule>
  </conditionalFormatting>
  <conditionalFormatting sqref="AS88">
    <cfRule type="cellIs" dxfId="509" priority="16" operator="lessThan">
      <formula>0.285</formula>
    </cfRule>
  </conditionalFormatting>
  <conditionalFormatting sqref="AT88:AU88">
    <cfRule type="cellIs" dxfId="508" priority="18" operator="equal">
      <formula>"ER"</formula>
    </cfRule>
  </conditionalFormatting>
  <dataValidations count="1">
    <dataValidation type="list" allowBlank="1" showInputMessage="1" showErrorMessage="1" sqref="D7:AS10 D21:AS24 D14:AS17 D28:AS31 D42:AS45 D49:AS52 D56:AS59 D35:AS38 D63:AS66 D70:AS73 D77:AS80 D84:AS87" xr:uid="{AD0FA1C5-C3A1-4705-BD10-63CC47682A60}">
      <formula1>"〇,休"</formula1>
    </dataValidation>
  </dataValidations>
  <pageMargins left="0.23622047244094491" right="0.23622047244094491" top="0.74803149606299213" bottom="0.74803149606299213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C324-5B1A-4452-BE2B-60B3DC260358}">
  <dimension ref="A1:AV471"/>
  <sheetViews>
    <sheetView view="pageBreakPreview" topLeftCell="A40" zoomScale="80" zoomScaleNormal="100" zoomScaleSheetLayoutView="80" workbookViewId="0">
      <selection activeCell="A2" sqref="A2"/>
    </sheetView>
  </sheetViews>
  <sheetFormatPr defaultColWidth="9.140625" defaultRowHeight="18.45" x14ac:dyDescent="0.65"/>
  <cols>
    <col min="1" max="1" width="7.140625" style="1" customWidth="1"/>
    <col min="2" max="2" width="4.140625" style="1" customWidth="1"/>
    <col min="3" max="3" width="4.140625" style="7" customWidth="1"/>
    <col min="4" max="9" width="6.85546875" style="1" customWidth="1"/>
    <col min="10" max="10" width="6.85546875" style="91" customWidth="1"/>
    <col min="11" max="16" width="6.85546875" style="1" customWidth="1"/>
    <col min="17" max="17" width="6.85546875" style="91" customWidth="1"/>
    <col min="18" max="23" width="6.85546875" style="1" customWidth="1"/>
    <col min="24" max="24" width="6.85546875" style="91" customWidth="1"/>
    <col min="25" max="30" width="6.85546875" style="1" customWidth="1"/>
    <col min="31" max="31" width="6.85546875" style="91" customWidth="1"/>
    <col min="32" max="37" width="6.85546875" style="1" customWidth="1"/>
    <col min="38" max="38" width="6.85546875" style="91" customWidth="1"/>
    <col min="39" max="45" width="6.85546875" style="1" hidden="1" customWidth="1"/>
    <col min="46" max="46" width="7" style="1" customWidth="1"/>
    <col min="47" max="47" width="6.85546875" style="91" customWidth="1"/>
    <col min="48" max="48" width="9.140625" style="42"/>
    <col min="49" max="16384" width="9.140625" style="1"/>
  </cols>
  <sheetData>
    <row r="1" spans="1:48" ht="18.899999999999999" thickBot="1" x14ac:dyDescent="0.7">
      <c r="C1" s="8"/>
    </row>
    <row r="2" spans="1:48" x14ac:dyDescent="0.65">
      <c r="A2" s="2" t="s">
        <v>20</v>
      </c>
      <c r="C2" s="8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92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92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92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92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96"/>
      <c r="AM2" s="8"/>
      <c r="AN2" s="8"/>
      <c r="AO2" s="8"/>
      <c r="AP2" s="8"/>
    </row>
    <row r="3" spans="1:48" x14ac:dyDescent="0.65">
      <c r="C3" s="8"/>
      <c r="AJ3" s="8"/>
      <c r="AK3" s="8"/>
      <c r="AL3" s="96"/>
      <c r="AM3" s="8"/>
      <c r="AN3" s="8"/>
      <c r="AO3" s="8"/>
      <c r="AP3" s="8"/>
    </row>
    <row r="4" spans="1:48" ht="44.25" customHeight="1" thickBot="1" x14ac:dyDescent="0.9">
      <c r="B4" s="2"/>
      <c r="C4" s="154" t="s">
        <v>24</v>
      </c>
      <c r="D4" s="154"/>
      <c r="E4" s="154"/>
      <c r="F4" s="154"/>
      <c r="G4" s="154"/>
      <c r="H4" s="154"/>
      <c r="I4" s="154"/>
      <c r="K4" s="11"/>
      <c r="AF4" s="89"/>
      <c r="AG4" s="89"/>
      <c r="AT4" s="150" t="s">
        <v>27</v>
      </c>
      <c r="AU4" s="150"/>
      <c r="AV4" s="150"/>
    </row>
    <row r="5" spans="1:48" x14ac:dyDescent="0.65">
      <c r="A5" s="4"/>
      <c r="B5" s="144">
        <f>計画!B5</f>
        <v>0</v>
      </c>
      <c r="C5" s="147" t="s">
        <v>0</v>
      </c>
      <c r="D5" s="121"/>
      <c r="E5" s="49"/>
      <c r="F5" s="129"/>
      <c r="G5" s="129"/>
      <c r="H5" s="129"/>
      <c r="I5" s="129"/>
      <c r="J5" s="130"/>
      <c r="K5" s="129"/>
      <c r="L5" s="45"/>
      <c r="M5" s="45"/>
      <c r="N5" s="45"/>
      <c r="O5" s="45"/>
      <c r="P5" s="45"/>
      <c r="Q5" s="101"/>
      <c r="R5" s="45"/>
      <c r="S5" s="45"/>
      <c r="T5" s="45"/>
      <c r="U5" s="45"/>
      <c r="V5" s="45"/>
      <c r="W5" s="45"/>
      <c r="X5" s="101"/>
      <c r="Y5" s="45"/>
      <c r="Z5" s="45"/>
      <c r="AA5" s="45"/>
      <c r="AB5" s="45"/>
      <c r="AC5" s="45"/>
      <c r="AD5" s="45"/>
      <c r="AE5" s="101"/>
      <c r="AF5" s="45"/>
      <c r="AG5" s="45"/>
      <c r="AH5" s="45"/>
      <c r="AI5" s="45"/>
      <c r="AJ5" s="45"/>
      <c r="AK5" s="45"/>
      <c r="AL5" s="101"/>
      <c r="AM5" s="40"/>
      <c r="AN5" s="40"/>
      <c r="AO5" s="40"/>
      <c r="AP5" s="40"/>
      <c r="AQ5" s="3"/>
      <c r="AR5" s="3"/>
      <c r="AS5" s="9"/>
      <c r="AT5" s="134" t="s">
        <v>16</v>
      </c>
      <c r="AU5" s="135"/>
      <c r="AV5" s="42" t="s">
        <v>19</v>
      </c>
    </row>
    <row r="6" spans="1:48" ht="18.899999999999999" thickBot="1" x14ac:dyDescent="0.7">
      <c r="A6" s="5" t="s">
        <v>1</v>
      </c>
      <c r="B6" s="145"/>
      <c r="C6" s="148"/>
      <c r="D6" s="53" t="s">
        <v>3</v>
      </c>
      <c r="E6" s="54" t="s">
        <v>5</v>
      </c>
      <c r="F6" s="54" t="s">
        <v>7</v>
      </c>
      <c r="G6" s="54" t="s">
        <v>8</v>
      </c>
      <c r="H6" s="54" t="s">
        <v>9</v>
      </c>
      <c r="I6" s="54" t="s">
        <v>10</v>
      </c>
      <c r="J6" s="102" t="s">
        <v>11</v>
      </c>
      <c r="K6" s="54" t="s">
        <v>2</v>
      </c>
      <c r="L6" s="54" t="s">
        <v>4</v>
      </c>
      <c r="M6" s="54" t="s">
        <v>6</v>
      </c>
      <c r="N6" s="54" t="s">
        <v>8</v>
      </c>
      <c r="O6" s="54" t="s">
        <v>9</v>
      </c>
      <c r="P6" s="54" t="s">
        <v>10</v>
      </c>
      <c r="Q6" s="102" t="s">
        <v>11</v>
      </c>
      <c r="R6" s="54" t="s">
        <v>2</v>
      </c>
      <c r="S6" s="54" t="s">
        <v>4</v>
      </c>
      <c r="T6" s="54" t="s">
        <v>6</v>
      </c>
      <c r="U6" s="54" t="s">
        <v>8</v>
      </c>
      <c r="V6" s="54" t="s">
        <v>9</v>
      </c>
      <c r="W6" s="54" t="s">
        <v>10</v>
      </c>
      <c r="X6" s="102" t="s">
        <v>11</v>
      </c>
      <c r="Y6" s="54" t="s">
        <v>2</v>
      </c>
      <c r="Z6" s="54" t="s">
        <v>4</v>
      </c>
      <c r="AA6" s="54" t="s">
        <v>6</v>
      </c>
      <c r="AB6" s="54" t="s">
        <v>8</v>
      </c>
      <c r="AC6" s="54" t="s">
        <v>9</v>
      </c>
      <c r="AD6" s="54" t="s">
        <v>10</v>
      </c>
      <c r="AE6" s="102" t="s">
        <v>11</v>
      </c>
      <c r="AF6" s="54" t="s">
        <v>2</v>
      </c>
      <c r="AG6" s="54" t="s">
        <v>4</v>
      </c>
      <c r="AH6" s="54" t="s">
        <v>6</v>
      </c>
      <c r="AI6" s="54" t="s">
        <v>8</v>
      </c>
      <c r="AJ6" s="54" t="s">
        <v>9</v>
      </c>
      <c r="AK6" s="54" t="s">
        <v>10</v>
      </c>
      <c r="AL6" s="102" t="s">
        <v>11</v>
      </c>
      <c r="AM6" s="10" t="s">
        <v>2</v>
      </c>
      <c r="AN6" s="10" t="s">
        <v>4</v>
      </c>
      <c r="AO6" s="10" t="s">
        <v>6</v>
      </c>
      <c r="AP6" s="10" t="s">
        <v>8</v>
      </c>
      <c r="AQ6" s="10" t="s">
        <v>9</v>
      </c>
      <c r="AR6" s="10" t="s">
        <v>10</v>
      </c>
      <c r="AS6" s="32" t="s">
        <v>11</v>
      </c>
      <c r="AT6" s="136"/>
      <c r="AU6" s="137"/>
      <c r="AV6" s="90">
        <f>AU7+AU8</f>
        <v>0</v>
      </c>
    </row>
    <row r="7" spans="1:48" ht="18.899999999999999" thickTop="1" x14ac:dyDescent="0.65">
      <c r="A7" s="5"/>
      <c r="B7" s="145"/>
      <c r="C7" s="148"/>
      <c r="D7" s="75">
        <f>計画!D7</f>
        <v>0</v>
      </c>
      <c r="E7" s="75">
        <f>計画!E7</f>
        <v>0</v>
      </c>
      <c r="F7" s="75">
        <f>計画!F7</f>
        <v>0</v>
      </c>
      <c r="G7" s="75">
        <f>計画!G7</f>
        <v>0</v>
      </c>
      <c r="H7" s="75">
        <f>計画!H7</f>
        <v>0</v>
      </c>
      <c r="I7" s="75">
        <f>計画!I7</f>
        <v>0</v>
      </c>
      <c r="J7" s="103">
        <f>計画!J7</f>
        <v>0</v>
      </c>
      <c r="K7" s="76">
        <f>計画!K7</f>
        <v>0</v>
      </c>
      <c r="L7" s="77">
        <f>計画!L7</f>
        <v>0</v>
      </c>
      <c r="M7" s="77">
        <f>計画!M7</f>
        <v>0</v>
      </c>
      <c r="N7" s="77">
        <f>計画!N7</f>
        <v>0</v>
      </c>
      <c r="O7" s="77">
        <f>計画!O7</f>
        <v>0</v>
      </c>
      <c r="P7" s="77">
        <f>計画!P7</f>
        <v>0</v>
      </c>
      <c r="Q7" s="105">
        <f>計画!Q7</f>
        <v>0</v>
      </c>
      <c r="R7" s="76">
        <f>計画!R7</f>
        <v>0</v>
      </c>
      <c r="S7" s="77">
        <f>計画!S7</f>
        <v>0</v>
      </c>
      <c r="T7" s="77">
        <f>計画!T7</f>
        <v>0</v>
      </c>
      <c r="U7" s="77">
        <f>計画!U7</f>
        <v>0</v>
      </c>
      <c r="V7" s="77">
        <f>計画!V7</f>
        <v>0</v>
      </c>
      <c r="W7" s="77">
        <f>計画!W7</f>
        <v>0</v>
      </c>
      <c r="X7" s="105">
        <f>計画!X7</f>
        <v>0</v>
      </c>
      <c r="Y7" s="76">
        <f>計画!Y7</f>
        <v>0</v>
      </c>
      <c r="Z7" s="77">
        <f>計画!Z7</f>
        <v>0</v>
      </c>
      <c r="AA7" s="77">
        <f>計画!AA7</f>
        <v>0</v>
      </c>
      <c r="AB7" s="77">
        <f>計画!AB7</f>
        <v>0</v>
      </c>
      <c r="AC7" s="77">
        <f>計画!AC7</f>
        <v>0</v>
      </c>
      <c r="AD7" s="77">
        <f>計画!AD7</f>
        <v>0</v>
      </c>
      <c r="AE7" s="105">
        <f>計画!AE7</f>
        <v>0</v>
      </c>
      <c r="AF7" s="76">
        <f>計画!AF7</f>
        <v>0</v>
      </c>
      <c r="AG7" s="77">
        <f>計画!AG7</f>
        <v>0</v>
      </c>
      <c r="AH7" s="77">
        <f>計画!AH7</f>
        <v>0</v>
      </c>
      <c r="AI7" s="77">
        <f>計画!AI7</f>
        <v>0</v>
      </c>
      <c r="AJ7" s="77">
        <f>計画!AJ7</f>
        <v>0</v>
      </c>
      <c r="AK7" s="77">
        <f>計画!AK7</f>
        <v>0</v>
      </c>
      <c r="AL7" s="105">
        <f>計画!AL7</f>
        <v>0</v>
      </c>
      <c r="AM7" s="70">
        <f>計画!AM7</f>
        <v>0</v>
      </c>
      <c r="AN7" s="71">
        <f>計画!AN7</f>
        <v>0</v>
      </c>
      <c r="AO7" s="71">
        <f>計画!AO7</f>
        <v>0</v>
      </c>
      <c r="AP7" s="71">
        <f>計画!AP7</f>
        <v>0</v>
      </c>
      <c r="AQ7" s="71">
        <f>計画!AQ7</f>
        <v>0</v>
      </c>
      <c r="AR7" s="71">
        <f>計画!AR7</f>
        <v>0</v>
      </c>
      <c r="AS7" s="72">
        <f>計画!AS7</f>
        <v>0</v>
      </c>
      <c r="AT7" s="37" t="s">
        <v>12</v>
      </c>
      <c r="AU7" s="97">
        <f>COUNTIF(D8:AS8,"〇")</f>
        <v>0</v>
      </c>
      <c r="AV7" s="1"/>
    </row>
    <row r="8" spans="1:48" s="42" customFormat="1" x14ac:dyDescent="0.65">
      <c r="A8" s="52"/>
      <c r="B8" s="145"/>
      <c r="C8" s="148"/>
      <c r="D8" s="124"/>
      <c r="E8" s="56"/>
      <c r="F8" s="56"/>
      <c r="G8" s="56"/>
      <c r="H8" s="56"/>
      <c r="I8" s="56"/>
      <c r="J8" s="125"/>
      <c r="K8" s="74"/>
      <c r="L8" s="116"/>
      <c r="M8" s="116"/>
      <c r="N8" s="116"/>
      <c r="O8" s="116"/>
      <c r="P8" s="116"/>
      <c r="Q8" s="97"/>
      <c r="R8" s="74"/>
      <c r="S8" s="116"/>
      <c r="T8" s="131"/>
      <c r="U8" s="131"/>
      <c r="V8" s="131"/>
      <c r="W8" s="131"/>
      <c r="X8" s="132"/>
      <c r="Y8" s="133"/>
      <c r="Z8" s="131"/>
      <c r="AA8" s="131"/>
      <c r="AB8" s="131"/>
      <c r="AC8" s="131"/>
      <c r="AD8" s="131"/>
      <c r="AE8" s="132"/>
      <c r="AF8" s="133"/>
      <c r="AG8" s="131"/>
      <c r="AH8" s="131"/>
      <c r="AI8" s="116"/>
      <c r="AJ8" s="116"/>
      <c r="AK8" s="116"/>
      <c r="AL8" s="97"/>
      <c r="AM8" s="58"/>
      <c r="AN8" s="56"/>
      <c r="AO8" s="56"/>
      <c r="AP8" s="56"/>
      <c r="AQ8" s="56"/>
      <c r="AR8" s="56"/>
      <c r="AS8" s="59"/>
      <c r="AT8" s="37" t="s">
        <v>13</v>
      </c>
      <c r="AU8" s="97">
        <f>COUNTIF(D8:AS8,"休")</f>
        <v>0</v>
      </c>
    </row>
    <row r="9" spans="1:48" x14ac:dyDescent="0.65">
      <c r="A9" s="5"/>
      <c r="B9" s="145"/>
      <c r="C9" s="148"/>
      <c r="D9" s="26"/>
      <c r="E9" s="19"/>
      <c r="F9" s="19"/>
      <c r="G9" s="19"/>
      <c r="H9" s="19"/>
      <c r="I9" s="19"/>
      <c r="J9" s="93"/>
      <c r="K9" s="18"/>
      <c r="L9" s="19"/>
      <c r="M9" s="19"/>
      <c r="N9" s="19"/>
      <c r="O9" s="19"/>
      <c r="P9" s="19"/>
      <c r="Q9" s="93"/>
      <c r="R9" s="18"/>
      <c r="S9" s="19"/>
      <c r="T9" s="19"/>
      <c r="U9" s="108"/>
      <c r="V9" s="108"/>
      <c r="W9" s="108"/>
      <c r="X9" s="109"/>
      <c r="Y9" s="110"/>
      <c r="Z9" s="108"/>
      <c r="AA9" s="108"/>
      <c r="AB9" s="108"/>
      <c r="AC9" s="108"/>
      <c r="AD9" s="108"/>
      <c r="AE9" s="109"/>
      <c r="AF9" s="110"/>
      <c r="AG9" s="108"/>
      <c r="AH9" s="108"/>
      <c r="AI9" s="19"/>
      <c r="AJ9" s="19"/>
      <c r="AK9" s="19"/>
      <c r="AL9" s="93"/>
      <c r="AM9" s="18"/>
      <c r="AN9" s="19"/>
      <c r="AO9" s="19"/>
      <c r="AP9" s="19"/>
      <c r="AQ9" s="19"/>
      <c r="AR9" s="19"/>
      <c r="AS9" s="35"/>
      <c r="AT9" s="37" t="s">
        <v>15</v>
      </c>
      <c r="AU9" s="98" t="e">
        <f>AU8/AV6</f>
        <v>#DIV/0!</v>
      </c>
    </row>
    <row r="10" spans="1:48" x14ac:dyDescent="0.65">
      <c r="A10" s="5"/>
      <c r="B10" s="146"/>
      <c r="C10" s="149"/>
      <c r="D10" s="27"/>
      <c r="E10" s="22"/>
      <c r="F10" s="22"/>
      <c r="G10" s="22"/>
      <c r="H10" s="22"/>
      <c r="I10" s="22"/>
      <c r="J10" s="94"/>
      <c r="K10" s="21"/>
      <c r="L10" s="22"/>
      <c r="M10" s="22"/>
      <c r="N10" s="22"/>
      <c r="O10" s="22"/>
      <c r="P10" s="22"/>
      <c r="Q10" s="94"/>
      <c r="R10" s="21"/>
      <c r="S10" s="22"/>
      <c r="T10" s="22"/>
      <c r="U10" s="22"/>
      <c r="V10" s="22"/>
      <c r="W10" s="22"/>
      <c r="X10" s="94"/>
      <c r="Y10" s="21"/>
      <c r="Z10" s="22"/>
      <c r="AA10" s="22"/>
      <c r="AB10" s="22"/>
      <c r="AC10" s="22"/>
      <c r="AD10" s="22"/>
      <c r="AE10" s="94"/>
      <c r="AF10" s="21"/>
      <c r="AG10" s="22"/>
      <c r="AH10" s="22"/>
      <c r="AI10" s="22"/>
      <c r="AJ10" s="22"/>
      <c r="AK10" s="22"/>
      <c r="AL10" s="94"/>
      <c r="AM10" s="21"/>
      <c r="AN10" s="22"/>
      <c r="AO10" s="22"/>
      <c r="AP10" s="22"/>
      <c r="AQ10" s="22"/>
      <c r="AR10" s="22"/>
      <c r="AS10" s="36"/>
      <c r="AT10" s="138" t="e">
        <f>IF(AU9&gt;=28.5%,"OK","ER")</f>
        <v>#DIV/0!</v>
      </c>
      <c r="AU10" s="139"/>
    </row>
    <row r="11" spans="1:48" ht="18.899999999999999" thickBot="1" x14ac:dyDescent="0.7">
      <c r="A11" s="6"/>
      <c r="B11" s="142" t="s">
        <v>14</v>
      </c>
      <c r="C11" s="143"/>
      <c r="D11" s="80" t="s">
        <v>12</v>
      </c>
      <c r="E11" s="81">
        <f>COUNTIF(D8:J8,"〇")</f>
        <v>0</v>
      </c>
      <c r="F11" s="80" t="s">
        <v>13</v>
      </c>
      <c r="G11" s="82">
        <f>COUNTIF(D8:J8,"休")</f>
        <v>0</v>
      </c>
      <c r="H11" s="83" t="str">
        <f>IF(G11=0,"",IF(G11&gt;=3,"ER",IF(G11&lt;=2,"OK")))</f>
        <v/>
      </c>
      <c r="I11" s="84" t="s">
        <v>15</v>
      </c>
      <c r="J11" s="95" t="str">
        <f>IF(G11/7=0,"",G11/"7")</f>
        <v/>
      </c>
      <c r="K11" s="80" t="s">
        <v>12</v>
      </c>
      <c r="L11" s="81">
        <f>COUNTIF(K8:Q8,"〇")</f>
        <v>0</v>
      </c>
      <c r="M11" s="80" t="s">
        <v>13</v>
      </c>
      <c r="N11" s="82">
        <f>COUNTIF(K8:Q8,"休")</f>
        <v>0</v>
      </c>
      <c r="O11" s="83" t="str">
        <f>IF(N11=0,"",IF(N11&gt;=3,"ER",IF(N11&lt;=2,"OK")))</f>
        <v/>
      </c>
      <c r="P11" s="84" t="s">
        <v>15</v>
      </c>
      <c r="Q11" s="95" t="str">
        <f>IF(N11/7=0,"",N11/"7")</f>
        <v/>
      </c>
      <c r="R11" s="80" t="s">
        <v>12</v>
      </c>
      <c r="S11" s="81">
        <f>COUNTIF(R8:X8,"〇")</f>
        <v>0</v>
      </c>
      <c r="T11" s="80" t="s">
        <v>13</v>
      </c>
      <c r="U11" s="82">
        <f>COUNTIF(R8:X8,"休")</f>
        <v>0</v>
      </c>
      <c r="V11" s="83" t="str">
        <f>IF(U11=0,"",IF(U11&gt;=3,"ER",IF(U11&lt;=2,"OK")))</f>
        <v/>
      </c>
      <c r="W11" s="84" t="s">
        <v>15</v>
      </c>
      <c r="X11" s="95" t="str">
        <f>IF(U11/7=0,"",U11/"7")</f>
        <v/>
      </c>
      <c r="Y11" s="80" t="s">
        <v>12</v>
      </c>
      <c r="Z11" s="81">
        <f>COUNTIF(Y8:AE8,"〇")</f>
        <v>0</v>
      </c>
      <c r="AA11" s="80" t="s">
        <v>13</v>
      </c>
      <c r="AB11" s="82">
        <f>COUNTIF(Y8:AE8,"休")</f>
        <v>0</v>
      </c>
      <c r="AC11" s="83" t="str">
        <f>IF(AB11=0,"",IF(AB11&gt;=3,"ER",IF(AB11&lt;=2,"OK")))</f>
        <v/>
      </c>
      <c r="AD11" s="84" t="s">
        <v>15</v>
      </c>
      <c r="AE11" s="95" t="str">
        <f>IF(AB11/7=0,"",AB11/"7")</f>
        <v/>
      </c>
      <c r="AF11" s="80" t="s">
        <v>12</v>
      </c>
      <c r="AG11" s="81">
        <f>COUNTIF(AF8:AL8,"〇")</f>
        <v>0</v>
      </c>
      <c r="AH11" s="80" t="s">
        <v>13</v>
      </c>
      <c r="AI11" s="82">
        <f>COUNTIF(AF8:AL8,"休")</f>
        <v>0</v>
      </c>
      <c r="AJ11" s="83" t="str">
        <f>IF(AI11=0,"",IF(AI11&gt;=3,"ER",IF(AI11&lt;=2,"OK")))</f>
        <v/>
      </c>
      <c r="AK11" s="84" t="s">
        <v>15</v>
      </c>
      <c r="AL11" s="95" t="str">
        <f>IF(AI11/7=0,"",AI11/"7")</f>
        <v/>
      </c>
      <c r="AM11" s="80" t="s">
        <v>12</v>
      </c>
      <c r="AN11" s="81">
        <f>COUNTIF(AM8:AS8,"〇")</f>
        <v>0</v>
      </c>
      <c r="AO11" s="80" t="s">
        <v>13</v>
      </c>
      <c r="AP11" s="82">
        <f>COUNTIF(AM8:AS8,"休")</f>
        <v>0</v>
      </c>
      <c r="AQ11" s="83" t="str">
        <f>IF(AP11&gt;=2,"OK","ER")</f>
        <v>ER</v>
      </c>
      <c r="AR11" s="84" t="s">
        <v>15</v>
      </c>
      <c r="AS11" s="85">
        <f>AP11/7</f>
        <v>0</v>
      </c>
      <c r="AT11" s="140"/>
      <c r="AU11" s="141"/>
    </row>
    <row r="12" spans="1:48" x14ac:dyDescent="0.65">
      <c r="A12" s="4">
        <f>A5</f>
        <v>0</v>
      </c>
      <c r="B12" s="144">
        <f>MOD((B5+1)-1,12)+1</f>
        <v>1</v>
      </c>
      <c r="C12" s="147" t="s">
        <v>0</v>
      </c>
      <c r="D12" s="121"/>
      <c r="E12" s="49"/>
      <c r="F12" s="129"/>
      <c r="G12" s="129"/>
      <c r="H12" s="129"/>
      <c r="I12" s="129"/>
      <c r="J12" s="130"/>
      <c r="K12" s="129"/>
      <c r="L12" s="45"/>
      <c r="M12" s="45"/>
      <c r="N12" s="45"/>
      <c r="O12" s="45"/>
      <c r="P12" s="45"/>
      <c r="Q12" s="101"/>
      <c r="R12" s="45"/>
      <c r="S12" s="45"/>
      <c r="T12" s="45"/>
      <c r="U12" s="45"/>
      <c r="V12" s="45"/>
      <c r="W12" s="45"/>
      <c r="X12" s="101"/>
      <c r="Y12" s="45"/>
      <c r="Z12" s="45"/>
      <c r="AA12" s="45"/>
      <c r="AB12" s="45"/>
      <c r="AC12" s="45"/>
      <c r="AD12" s="45"/>
      <c r="AE12" s="101"/>
      <c r="AF12" s="45"/>
      <c r="AG12" s="45"/>
      <c r="AH12" s="45"/>
      <c r="AI12" s="45"/>
      <c r="AJ12" s="45"/>
      <c r="AK12" s="45"/>
      <c r="AL12" s="101"/>
      <c r="AM12" s="3"/>
      <c r="AN12" s="29"/>
      <c r="AO12" s="3"/>
      <c r="AP12" s="3"/>
      <c r="AQ12" s="3"/>
      <c r="AR12" s="3"/>
      <c r="AS12" s="31"/>
      <c r="AT12" s="134" t="s">
        <v>16</v>
      </c>
      <c r="AU12" s="135"/>
      <c r="AV12" s="42" t="s">
        <v>19</v>
      </c>
    </row>
    <row r="13" spans="1:48" ht="18.899999999999999" thickBot="1" x14ac:dyDescent="0.7">
      <c r="A13" s="5" t="s">
        <v>1</v>
      </c>
      <c r="B13" s="145"/>
      <c r="C13" s="148"/>
      <c r="D13" s="53" t="s">
        <v>3</v>
      </c>
      <c r="E13" s="54" t="s">
        <v>5</v>
      </c>
      <c r="F13" s="54" t="s">
        <v>7</v>
      </c>
      <c r="G13" s="54" t="s">
        <v>8</v>
      </c>
      <c r="H13" s="54" t="s">
        <v>9</v>
      </c>
      <c r="I13" s="54" t="s">
        <v>10</v>
      </c>
      <c r="J13" s="102" t="s">
        <v>11</v>
      </c>
      <c r="K13" s="54" t="s">
        <v>2</v>
      </c>
      <c r="L13" s="54" t="s">
        <v>4</v>
      </c>
      <c r="M13" s="54" t="s">
        <v>6</v>
      </c>
      <c r="N13" s="54" t="s">
        <v>8</v>
      </c>
      <c r="O13" s="54" t="s">
        <v>9</v>
      </c>
      <c r="P13" s="54" t="s">
        <v>10</v>
      </c>
      <c r="Q13" s="102" t="s">
        <v>11</v>
      </c>
      <c r="R13" s="54" t="s">
        <v>2</v>
      </c>
      <c r="S13" s="54" t="s">
        <v>4</v>
      </c>
      <c r="T13" s="54" t="s">
        <v>6</v>
      </c>
      <c r="U13" s="54" t="s">
        <v>8</v>
      </c>
      <c r="V13" s="54" t="s">
        <v>9</v>
      </c>
      <c r="W13" s="54" t="s">
        <v>10</v>
      </c>
      <c r="X13" s="102" t="s">
        <v>11</v>
      </c>
      <c r="Y13" s="54" t="s">
        <v>2</v>
      </c>
      <c r="Z13" s="54" t="s">
        <v>4</v>
      </c>
      <c r="AA13" s="54" t="s">
        <v>6</v>
      </c>
      <c r="AB13" s="54" t="s">
        <v>8</v>
      </c>
      <c r="AC13" s="54" t="s">
        <v>9</v>
      </c>
      <c r="AD13" s="54" t="s">
        <v>10</v>
      </c>
      <c r="AE13" s="102" t="s">
        <v>11</v>
      </c>
      <c r="AF13" s="54" t="s">
        <v>2</v>
      </c>
      <c r="AG13" s="54" t="s">
        <v>4</v>
      </c>
      <c r="AH13" s="54" t="s">
        <v>6</v>
      </c>
      <c r="AI13" s="54" t="s">
        <v>8</v>
      </c>
      <c r="AJ13" s="54" t="s">
        <v>9</v>
      </c>
      <c r="AK13" s="54" t="s">
        <v>10</v>
      </c>
      <c r="AL13" s="102" t="s">
        <v>11</v>
      </c>
      <c r="AM13" s="10" t="s">
        <v>2</v>
      </c>
      <c r="AN13" s="10" t="s">
        <v>4</v>
      </c>
      <c r="AO13" s="10" t="s">
        <v>6</v>
      </c>
      <c r="AP13" s="10" t="s">
        <v>8</v>
      </c>
      <c r="AQ13" s="10" t="s">
        <v>9</v>
      </c>
      <c r="AR13" s="10" t="s">
        <v>10</v>
      </c>
      <c r="AS13" s="32" t="s">
        <v>11</v>
      </c>
      <c r="AT13" s="136"/>
      <c r="AU13" s="137"/>
      <c r="AV13" s="90">
        <f>AU14+AU15</f>
        <v>0</v>
      </c>
    </row>
    <row r="14" spans="1:48" ht="18.899999999999999" thickTop="1" x14ac:dyDescent="0.65">
      <c r="A14" s="5"/>
      <c r="B14" s="145"/>
      <c r="C14" s="148"/>
      <c r="D14" s="75">
        <f>計画!D14</f>
        <v>0</v>
      </c>
      <c r="E14" s="75">
        <f>計画!E14</f>
        <v>0</v>
      </c>
      <c r="F14" s="75">
        <f>計画!F14</f>
        <v>0</v>
      </c>
      <c r="G14" s="75">
        <f>計画!G14</f>
        <v>0</v>
      </c>
      <c r="H14" s="75">
        <f>計画!H14</f>
        <v>0</v>
      </c>
      <c r="I14" s="75">
        <f>計画!I14</f>
        <v>0</v>
      </c>
      <c r="J14" s="103">
        <f>計画!J14</f>
        <v>0</v>
      </c>
      <c r="K14" s="76">
        <f>計画!K14</f>
        <v>0</v>
      </c>
      <c r="L14" s="77">
        <f>計画!L14</f>
        <v>0</v>
      </c>
      <c r="M14" s="77">
        <f>計画!M14</f>
        <v>0</v>
      </c>
      <c r="N14" s="77">
        <f>計画!N14</f>
        <v>0</v>
      </c>
      <c r="O14" s="77">
        <f>計画!O14</f>
        <v>0</v>
      </c>
      <c r="P14" s="77">
        <f>計画!P14</f>
        <v>0</v>
      </c>
      <c r="Q14" s="105">
        <f>計画!Q14</f>
        <v>0</v>
      </c>
      <c r="R14" s="76">
        <f>計画!R14</f>
        <v>0</v>
      </c>
      <c r="S14" s="77">
        <f>計画!S14</f>
        <v>0</v>
      </c>
      <c r="T14" s="77">
        <f>計画!T14</f>
        <v>0</v>
      </c>
      <c r="U14" s="77">
        <f>計画!U14</f>
        <v>0</v>
      </c>
      <c r="V14" s="77">
        <f>計画!V14</f>
        <v>0</v>
      </c>
      <c r="W14" s="77">
        <f>計画!W14</f>
        <v>0</v>
      </c>
      <c r="X14" s="105">
        <f>計画!X14</f>
        <v>0</v>
      </c>
      <c r="Y14" s="76">
        <f>計画!Y14</f>
        <v>0</v>
      </c>
      <c r="Z14" s="77">
        <f>計画!Z14</f>
        <v>0</v>
      </c>
      <c r="AA14" s="77">
        <f>計画!AA14</f>
        <v>0</v>
      </c>
      <c r="AB14" s="77">
        <f>計画!AB14</f>
        <v>0</v>
      </c>
      <c r="AC14" s="77">
        <f>計画!AC14</f>
        <v>0</v>
      </c>
      <c r="AD14" s="77">
        <f>計画!AD14</f>
        <v>0</v>
      </c>
      <c r="AE14" s="105">
        <f>計画!AE14</f>
        <v>0</v>
      </c>
      <c r="AF14" s="76">
        <f>計画!AF14</f>
        <v>0</v>
      </c>
      <c r="AG14" s="77">
        <f>計画!AG14</f>
        <v>0</v>
      </c>
      <c r="AH14" s="77">
        <f>計画!AH14</f>
        <v>0</v>
      </c>
      <c r="AI14" s="77">
        <f>計画!AI14</f>
        <v>0</v>
      </c>
      <c r="AJ14" s="77">
        <f>計画!AJ14</f>
        <v>0</v>
      </c>
      <c r="AK14" s="77">
        <f>計画!AK14</f>
        <v>0</v>
      </c>
      <c r="AL14" s="105">
        <f>計画!AL14</f>
        <v>0</v>
      </c>
      <c r="AM14" s="70">
        <f>計画!AM14</f>
        <v>0</v>
      </c>
      <c r="AN14" s="71">
        <f>計画!AN14</f>
        <v>0</v>
      </c>
      <c r="AO14" s="71">
        <f>計画!AO14</f>
        <v>0</v>
      </c>
      <c r="AP14" s="71">
        <f>計画!AP14</f>
        <v>0</v>
      </c>
      <c r="AQ14" s="71">
        <f>計画!AQ14</f>
        <v>0</v>
      </c>
      <c r="AR14" s="71">
        <f>計画!AR14</f>
        <v>0</v>
      </c>
      <c r="AS14" s="72">
        <f>計画!AS14</f>
        <v>0</v>
      </c>
      <c r="AT14" s="37" t="s">
        <v>12</v>
      </c>
      <c r="AU14" s="97">
        <f>COUNTIF(D15:AS15,"〇")</f>
        <v>0</v>
      </c>
      <c r="AV14" s="1"/>
    </row>
    <row r="15" spans="1:48" s="42" customFormat="1" x14ac:dyDescent="0.65">
      <c r="A15" s="52"/>
      <c r="B15" s="145"/>
      <c r="C15" s="148"/>
      <c r="D15" s="124"/>
      <c r="E15" s="56"/>
      <c r="F15" s="56"/>
      <c r="G15" s="56"/>
      <c r="H15" s="56"/>
      <c r="I15" s="56"/>
      <c r="J15" s="125"/>
      <c r="K15" s="74"/>
      <c r="L15" s="116"/>
      <c r="M15" s="116"/>
      <c r="N15" s="116"/>
      <c r="O15" s="116"/>
      <c r="P15" s="116"/>
      <c r="Q15" s="97"/>
      <c r="R15" s="74"/>
      <c r="S15" s="116"/>
      <c r="T15" s="131"/>
      <c r="U15" s="131"/>
      <c r="V15" s="131"/>
      <c r="W15" s="131"/>
      <c r="X15" s="132"/>
      <c r="Y15" s="133"/>
      <c r="Z15" s="131"/>
      <c r="AA15" s="131"/>
      <c r="AB15" s="131"/>
      <c r="AC15" s="131"/>
      <c r="AD15" s="131"/>
      <c r="AE15" s="132"/>
      <c r="AF15" s="133"/>
      <c r="AG15" s="131"/>
      <c r="AH15" s="131"/>
      <c r="AI15" s="116"/>
      <c r="AJ15" s="116"/>
      <c r="AK15" s="116"/>
      <c r="AL15" s="97"/>
      <c r="AM15" s="58"/>
      <c r="AN15" s="56"/>
      <c r="AO15" s="56"/>
      <c r="AP15" s="56"/>
      <c r="AQ15" s="56"/>
      <c r="AR15" s="56"/>
      <c r="AS15" s="57"/>
      <c r="AT15" s="37" t="s">
        <v>13</v>
      </c>
      <c r="AU15" s="97">
        <f>COUNTIF(D15:AS15,"休")</f>
        <v>0</v>
      </c>
    </row>
    <row r="16" spans="1:48" x14ac:dyDescent="0.65">
      <c r="A16" s="5"/>
      <c r="B16" s="145"/>
      <c r="C16" s="148"/>
      <c r="D16" s="26"/>
      <c r="E16" s="19"/>
      <c r="F16" s="19"/>
      <c r="G16" s="19"/>
      <c r="H16" s="19"/>
      <c r="I16" s="19"/>
      <c r="J16" s="93"/>
      <c r="K16" s="18"/>
      <c r="L16" s="19"/>
      <c r="M16" s="19"/>
      <c r="N16" s="19"/>
      <c r="O16" s="19"/>
      <c r="P16" s="19"/>
      <c r="Q16" s="93"/>
      <c r="R16" s="18"/>
      <c r="S16" s="19"/>
      <c r="T16" s="19"/>
      <c r="U16" s="19"/>
      <c r="V16" s="19"/>
      <c r="W16" s="19"/>
      <c r="X16" s="93"/>
      <c r="Y16" s="18"/>
      <c r="Z16" s="19"/>
      <c r="AA16" s="19"/>
      <c r="AB16" s="19"/>
      <c r="AC16" s="19"/>
      <c r="AD16" s="19"/>
      <c r="AE16" s="93"/>
      <c r="AF16" s="18"/>
      <c r="AG16" s="19"/>
      <c r="AH16" s="19"/>
      <c r="AI16" s="19"/>
      <c r="AJ16" s="19"/>
      <c r="AK16" s="19"/>
      <c r="AL16" s="93"/>
      <c r="AM16" s="18"/>
      <c r="AN16" s="19"/>
      <c r="AO16" s="19"/>
      <c r="AP16" s="19"/>
      <c r="AQ16" s="19"/>
      <c r="AR16" s="19"/>
      <c r="AS16" s="20"/>
      <c r="AT16" s="37" t="s">
        <v>15</v>
      </c>
      <c r="AU16" s="98" t="e">
        <f>AU15/AV13</f>
        <v>#DIV/0!</v>
      </c>
    </row>
    <row r="17" spans="1:48" ht="18.45" customHeight="1" x14ac:dyDescent="0.65">
      <c r="A17" s="5"/>
      <c r="B17" s="146"/>
      <c r="C17" s="149"/>
      <c r="D17" s="27"/>
      <c r="E17" s="22"/>
      <c r="F17" s="22"/>
      <c r="G17" s="22"/>
      <c r="H17" s="22"/>
      <c r="I17" s="22"/>
      <c r="J17" s="94"/>
      <c r="K17" s="21"/>
      <c r="L17" s="22"/>
      <c r="M17" s="22"/>
      <c r="N17" s="22"/>
      <c r="O17" s="22"/>
      <c r="P17" s="22"/>
      <c r="Q17" s="94"/>
      <c r="R17" s="21"/>
      <c r="S17" s="22"/>
      <c r="T17" s="22"/>
      <c r="U17" s="22"/>
      <c r="V17" s="22"/>
      <c r="W17" s="22"/>
      <c r="X17" s="94"/>
      <c r="Y17" s="21"/>
      <c r="Z17" s="22"/>
      <c r="AA17" s="22"/>
      <c r="AB17" s="22"/>
      <c r="AC17" s="22"/>
      <c r="AD17" s="22"/>
      <c r="AE17" s="94"/>
      <c r="AF17" s="21"/>
      <c r="AG17" s="22"/>
      <c r="AH17" s="22"/>
      <c r="AI17" s="22"/>
      <c r="AJ17" s="22"/>
      <c r="AK17" s="22"/>
      <c r="AL17" s="94"/>
      <c r="AM17" s="21"/>
      <c r="AN17" s="22"/>
      <c r="AO17" s="22"/>
      <c r="AP17" s="22"/>
      <c r="AQ17" s="22"/>
      <c r="AR17" s="22"/>
      <c r="AS17" s="23"/>
      <c r="AT17" s="138" t="e">
        <f>IF(AU16&gt;=28.5%,"OK","ER")</f>
        <v>#DIV/0!</v>
      </c>
      <c r="AU17" s="139"/>
    </row>
    <row r="18" spans="1:48" ht="18.899999999999999" thickBot="1" x14ac:dyDescent="0.7">
      <c r="A18" s="6"/>
      <c r="B18" s="142" t="s">
        <v>14</v>
      </c>
      <c r="C18" s="143"/>
      <c r="D18" s="80" t="s">
        <v>12</v>
      </c>
      <c r="E18" s="81">
        <f>COUNTIF(D15:J15,"〇")</f>
        <v>0</v>
      </c>
      <c r="F18" s="80" t="s">
        <v>13</v>
      </c>
      <c r="G18" s="82">
        <f>COUNTIF(D15:J15,"休")</f>
        <v>0</v>
      </c>
      <c r="H18" s="83" t="str">
        <f>IF(G18=0,"",IF(G18&gt;=3,"ER",IF(G18&lt;=2,"OK")))</f>
        <v/>
      </c>
      <c r="I18" s="84" t="s">
        <v>15</v>
      </c>
      <c r="J18" s="95" t="str">
        <f>IF(G18/7=0,"",G18/"7")</f>
        <v/>
      </c>
      <c r="K18" s="80" t="s">
        <v>12</v>
      </c>
      <c r="L18" s="81">
        <f>COUNTIF(K15:Q15,"〇")</f>
        <v>0</v>
      </c>
      <c r="M18" s="80" t="s">
        <v>13</v>
      </c>
      <c r="N18" s="82">
        <f>COUNTIF(K15:Q15,"休")</f>
        <v>0</v>
      </c>
      <c r="O18" s="83" t="str">
        <f>IF(N18=0,"",IF(N18&gt;=3,"ER",IF(N18&lt;=2,"OK")))</f>
        <v/>
      </c>
      <c r="P18" s="84" t="s">
        <v>15</v>
      </c>
      <c r="Q18" s="95" t="str">
        <f>IF(N18/7=0,"",N18/"7")</f>
        <v/>
      </c>
      <c r="R18" s="80" t="s">
        <v>12</v>
      </c>
      <c r="S18" s="81">
        <f>COUNTIF(R15:X15,"〇")</f>
        <v>0</v>
      </c>
      <c r="T18" s="80" t="s">
        <v>13</v>
      </c>
      <c r="U18" s="82">
        <f>COUNTIF(R15:X15,"休")</f>
        <v>0</v>
      </c>
      <c r="V18" s="83" t="str">
        <f>IF(U18=0,"",IF(U18&gt;=3,"ER",IF(U18&lt;=2,"OK")))</f>
        <v/>
      </c>
      <c r="W18" s="84" t="s">
        <v>15</v>
      </c>
      <c r="X18" s="95" t="str">
        <f>IF(U18/7=0,"",U18/"7")</f>
        <v/>
      </c>
      <c r="Y18" s="80" t="s">
        <v>12</v>
      </c>
      <c r="Z18" s="81">
        <f>COUNTIF(Y15:AE15,"〇")</f>
        <v>0</v>
      </c>
      <c r="AA18" s="80" t="s">
        <v>13</v>
      </c>
      <c r="AB18" s="82">
        <f>COUNTIF(Y15:AE15,"休")</f>
        <v>0</v>
      </c>
      <c r="AC18" s="83" t="str">
        <f>IF(AB18=0,"",IF(AB18&gt;=3,"ER",IF(AB18&lt;=2,"OK")))</f>
        <v/>
      </c>
      <c r="AD18" s="84" t="s">
        <v>15</v>
      </c>
      <c r="AE18" s="95" t="str">
        <f>IF(AB18/7=0,"",AB18/"7")</f>
        <v/>
      </c>
      <c r="AF18" s="80" t="s">
        <v>12</v>
      </c>
      <c r="AG18" s="81">
        <f>COUNTIF(AF15:AL15,"〇")</f>
        <v>0</v>
      </c>
      <c r="AH18" s="80" t="s">
        <v>13</v>
      </c>
      <c r="AI18" s="82">
        <f>COUNTIF(AF15:AL15,"休")</f>
        <v>0</v>
      </c>
      <c r="AJ18" s="83" t="str">
        <f>IF(AI18=0,"",IF(AI18&gt;=3,"ER",IF(AI18&lt;=2,"OK")))</f>
        <v/>
      </c>
      <c r="AK18" s="84" t="s">
        <v>15</v>
      </c>
      <c r="AL18" s="95" t="str">
        <f>IF(AI18/7=0,"",AI18/"7")</f>
        <v/>
      </c>
      <c r="AM18" s="80" t="s">
        <v>12</v>
      </c>
      <c r="AN18" s="81">
        <f>COUNTIF(AM15:AS15,"〇")</f>
        <v>0</v>
      </c>
      <c r="AO18" s="80" t="s">
        <v>13</v>
      </c>
      <c r="AP18" s="82">
        <f>COUNTIF(AM15:AS15,"休")</f>
        <v>0</v>
      </c>
      <c r="AQ18" s="83" t="str">
        <f>IF(AP18&gt;=2,"OK","ER")</f>
        <v>ER</v>
      </c>
      <c r="AR18" s="84" t="s">
        <v>15</v>
      </c>
      <c r="AS18" s="85">
        <f>AP18/7</f>
        <v>0</v>
      </c>
      <c r="AT18" s="140"/>
      <c r="AU18" s="141"/>
    </row>
    <row r="19" spans="1:48" x14ac:dyDescent="0.65">
      <c r="A19" s="4">
        <f>A12</f>
        <v>0</v>
      </c>
      <c r="B19" s="144">
        <f>MOD((B12+1)-1,12)+1</f>
        <v>2</v>
      </c>
      <c r="C19" s="147" t="s">
        <v>0</v>
      </c>
      <c r="D19" s="121"/>
      <c r="E19" s="49"/>
      <c r="F19" s="129"/>
      <c r="G19" s="129"/>
      <c r="H19" s="129"/>
      <c r="I19" s="129"/>
      <c r="J19" s="130"/>
      <c r="K19" s="129"/>
      <c r="L19" s="45"/>
      <c r="M19" s="45"/>
      <c r="N19" s="45"/>
      <c r="O19" s="45"/>
      <c r="P19" s="45"/>
      <c r="Q19" s="101"/>
      <c r="R19" s="45"/>
      <c r="S19" s="45"/>
      <c r="T19" s="45"/>
      <c r="U19" s="45"/>
      <c r="V19" s="45"/>
      <c r="W19" s="45"/>
      <c r="X19" s="101"/>
      <c r="Y19" s="45"/>
      <c r="Z19" s="45"/>
      <c r="AA19" s="45"/>
      <c r="AB19" s="45"/>
      <c r="AC19" s="45"/>
      <c r="AD19" s="45"/>
      <c r="AE19" s="101"/>
      <c r="AF19" s="45"/>
      <c r="AG19" s="45"/>
      <c r="AH19" s="45"/>
      <c r="AI19" s="45"/>
      <c r="AJ19" s="45"/>
      <c r="AK19" s="45"/>
      <c r="AL19" s="101"/>
      <c r="AM19" s="3"/>
      <c r="AN19" s="29"/>
      <c r="AO19" s="3"/>
      <c r="AP19" s="3"/>
      <c r="AQ19" s="3"/>
      <c r="AR19" s="3"/>
      <c r="AS19" s="31"/>
      <c r="AT19" s="134" t="s">
        <v>16</v>
      </c>
      <c r="AU19" s="135"/>
      <c r="AV19" s="42" t="s">
        <v>19</v>
      </c>
    </row>
    <row r="20" spans="1:48" ht="18.899999999999999" thickBot="1" x14ac:dyDescent="0.7">
      <c r="A20" s="5" t="s">
        <v>1</v>
      </c>
      <c r="B20" s="145"/>
      <c r="C20" s="148"/>
      <c r="D20" s="53" t="s">
        <v>3</v>
      </c>
      <c r="E20" s="54" t="s">
        <v>5</v>
      </c>
      <c r="F20" s="54" t="s">
        <v>7</v>
      </c>
      <c r="G20" s="54" t="s">
        <v>8</v>
      </c>
      <c r="H20" s="54" t="s">
        <v>9</v>
      </c>
      <c r="I20" s="54" t="s">
        <v>10</v>
      </c>
      <c r="J20" s="102" t="s">
        <v>11</v>
      </c>
      <c r="K20" s="54" t="s">
        <v>2</v>
      </c>
      <c r="L20" s="54" t="s">
        <v>4</v>
      </c>
      <c r="M20" s="54" t="s">
        <v>6</v>
      </c>
      <c r="N20" s="54" t="s">
        <v>8</v>
      </c>
      <c r="O20" s="54" t="s">
        <v>9</v>
      </c>
      <c r="P20" s="54" t="s">
        <v>10</v>
      </c>
      <c r="Q20" s="102" t="s">
        <v>11</v>
      </c>
      <c r="R20" s="54" t="s">
        <v>2</v>
      </c>
      <c r="S20" s="54" t="s">
        <v>4</v>
      </c>
      <c r="T20" s="54" t="s">
        <v>6</v>
      </c>
      <c r="U20" s="54" t="s">
        <v>8</v>
      </c>
      <c r="V20" s="54" t="s">
        <v>9</v>
      </c>
      <c r="W20" s="54" t="s">
        <v>10</v>
      </c>
      <c r="X20" s="102" t="s">
        <v>11</v>
      </c>
      <c r="Y20" s="54" t="s">
        <v>2</v>
      </c>
      <c r="Z20" s="54" t="s">
        <v>4</v>
      </c>
      <c r="AA20" s="54" t="s">
        <v>6</v>
      </c>
      <c r="AB20" s="54" t="s">
        <v>8</v>
      </c>
      <c r="AC20" s="54" t="s">
        <v>9</v>
      </c>
      <c r="AD20" s="54" t="s">
        <v>10</v>
      </c>
      <c r="AE20" s="102" t="s">
        <v>11</v>
      </c>
      <c r="AF20" s="54" t="s">
        <v>2</v>
      </c>
      <c r="AG20" s="54" t="s">
        <v>4</v>
      </c>
      <c r="AH20" s="54" t="s">
        <v>6</v>
      </c>
      <c r="AI20" s="54" t="s">
        <v>8</v>
      </c>
      <c r="AJ20" s="54" t="s">
        <v>9</v>
      </c>
      <c r="AK20" s="54" t="s">
        <v>10</v>
      </c>
      <c r="AL20" s="102" t="s">
        <v>11</v>
      </c>
      <c r="AM20" s="10" t="s">
        <v>2</v>
      </c>
      <c r="AN20" s="10" t="s">
        <v>4</v>
      </c>
      <c r="AO20" s="10" t="s">
        <v>6</v>
      </c>
      <c r="AP20" s="10" t="s">
        <v>8</v>
      </c>
      <c r="AQ20" s="10" t="s">
        <v>9</v>
      </c>
      <c r="AR20" s="10" t="s">
        <v>10</v>
      </c>
      <c r="AS20" s="32" t="s">
        <v>11</v>
      </c>
      <c r="AT20" s="136"/>
      <c r="AU20" s="137"/>
      <c r="AV20" s="90">
        <f>AU21+AU22</f>
        <v>0</v>
      </c>
    </row>
    <row r="21" spans="1:48" ht="18.899999999999999" thickTop="1" x14ac:dyDescent="0.65">
      <c r="A21" s="5"/>
      <c r="B21" s="145"/>
      <c r="C21" s="148"/>
      <c r="D21" s="75">
        <f>計画!D21</f>
        <v>0</v>
      </c>
      <c r="E21" s="75">
        <f>計画!E21</f>
        <v>0</v>
      </c>
      <c r="F21" s="75">
        <f>計画!F21</f>
        <v>0</v>
      </c>
      <c r="G21" s="75">
        <f>計画!G21</f>
        <v>0</v>
      </c>
      <c r="H21" s="75">
        <f>計画!H21</f>
        <v>0</v>
      </c>
      <c r="I21" s="75">
        <f>計画!I21</f>
        <v>0</v>
      </c>
      <c r="J21" s="103">
        <f>計画!J21</f>
        <v>0</v>
      </c>
      <c r="K21" s="76">
        <f>計画!K21</f>
        <v>0</v>
      </c>
      <c r="L21" s="77">
        <f>計画!L21</f>
        <v>0</v>
      </c>
      <c r="M21" s="77">
        <f>計画!M21</f>
        <v>0</v>
      </c>
      <c r="N21" s="77">
        <f>計画!N21</f>
        <v>0</v>
      </c>
      <c r="O21" s="77">
        <f>計画!O21</f>
        <v>0</v>
      </c>
      <c r="P21" s="77">
        <f>計画!P21</f>
        <v>0</v>
      </c>
      <c r="Q21" s="105">
        <f>計画!Q21</f>
        <v>0</v>
      </c>
      <c r="R21" s="76">
        <f>計画!R21</f>
        <v>0</v>
      </c>
      <c r="S21" s="77">
        <f>計画!S21</f>
        <v>0</v>
      </c>
      <c r="T21" s="77">
        <f>計画!T21</f>
        <v>0</v>
      </c>
      <c r="U21" s="77">
        <f>計画!U21</f>
        <v>0</v>
      </c>
      <c r="V21" s="77">
        <f>計画!V21</f>
        <v>0</v>
      </c>
      <c r="W21" s="77">
        <f>計画!W21</f>
        <v>0</v>
      </c>
      <c r="X21" s="105">
        <f>計画!X21</f>
        <v>0</v>
      </c>
      <c r="Y21" s="76">
        <f>計画!Y21</f>
        <v>0</v>
      </c>
      <c r="Z21" s="77">
        <f>計画!Z21</f>
        <v>0</v>
      </c>
      <c r="AA21" s="77">
        <f>計画!AA21</f>
        <v>0</v>
      </c>
      <c r="AB21" s="77">
        <f>計画!AB21</f>
        <v>0</v>
      </c>
      <c r="AC21" s="77">
        <f>計画!AC21</f>
        <v>0</v>
      </c>
      <c r="AD21" s="77">
        <f>計画!AD21</f>
        <v>0</v>
      </c>
      <c r="AE21" s="105">
        <f>計画!AE21</f>
        <v>0</v>
      </c>
      <c r="AF21" s="76">
        <f>計画!AF21</f>
        <v>0</v>
      </c>
      <c r="AG21" s="77">
        <f>計画!AG21</f>
        <v>0</v>
      </c>
      <c r="AH21" s="77">
        <f>計画!AH21</f>
        <v>0</v>
      </c>
      <c r="AI21" s="77">
        <f>計画!AI21</f>
        <v>0</v>
      </c>
      <c r="AJ21" s="77">
        <f>計画!AJ21</f>
        <v>0</v>
      </c>
      <c r="AK21" s="77">
        <f>計画!AK21</f>
        <v>0</v>
      </c>
      <c r="AL21" s="105">
        <f>計画!AL21</f>
        <v>0</v>
      </c>
      <c r="AM21" s="70">
        <f>計画!AM21</f>
        <v>0</v>
      </c>
      <c r="AN21" s="71">
        <f>計画!AN21</f>
        <v>0</v>
      </c>
      <c r="AO21" s="71">
        <f>計画!AO21</f>
        <v>0</v>
      </c>
      <c r="AP21" s="71">
        <f>計画!AP21</f>
        <v>0</v>
      </c>
      <c r="AQ21" s="71">
        <f>計画!AQ21</f>
        <v>0</v>
      </c>
      <c r="AR21" s="71">
        <f>計画!AR21</f>
        <v>0</v>
      </c>
      <c r="AS21" s="72">
        <f>計画!AS21</f>
        <v>0</v>
      </c>
      <c r="AT21" s="37" t="s">
        <v>12</v>
      </c>
      <c r="AU21" s="97">
        <f>COUNTIF(D22:AS22,"〇")</f>
        <v>0</v>
      </c>
      <c r="AV21" s="1"/>
    </row>
    <row r="22" spans="1:48" s="42" customFormat="1" x14ac:dyDescent="0.65">
      <c r="A22" s="52"/>
      <c r="B22" s="145"/>
      <c r="C22" s="148"/>
      <c r="D22" s="124"/>
      <c r="E22" s="56"/>
      <c r="F22" s="56"/>
      <c r="G22" s="56"/>
      <c r="H22" s="56"/>
      <c r="I22" s="56"/>
      <c r="J22" s="125"/>
      <c r="K22" s="74"/>
      <c r="L22" s="116"/>
      <c r="M22" s="116"/>
      <c r="N22" s="116"/>
      <c r="O22" s="116"/>
      <c r="P22" s="116"/>
      <c r="Q22" s="97"/>
      <c r="R22" s="74"/>
      <c r="S22" s="116"/>
      <c r="T22" s="131"/>
      <c r="U22" s="131"/>
      <c r="V22" s="131"/>
      <c r="W22" s="131"/>
      <c r="X22" s="132"/>
      <c r="Y22" s="133"/>
      <c r="Z22" s="131"/>
      <c r="AA22" s="131"/>
      <c r="AB22" s="131"/>
      <c r="AC22" s="131"/>
      <c r="AD22" s="131"/>
      <c r="AE22" s="132"/>
      <c r="AF22" s="133"/>
      <c r="AG22" s="131"/>
      <c r="AH22" s="131"/>
      <c r="AI22" s="116"/>
      <c r="AJ22" s="116"/>
      <c r="AK22" s="116"/>
      <c r="AL22" s="97"/>
      <c r="AM22" s="58"/>
      <c r="AN22" s="56"/>
      <c r="AO22" s="56"/>
      <c r="AP22" s="56"/>
      <c r="AQ22" s="56"/>
      <c r="AR22" s="56"/>
      <c r="AS22" s="57"/>
      <c r="AT22" s="37" t="s">
        <v>13</v>
      </c>
      <c r="AU22" s="97">
        <f>COUNTIF(D22:AS22,"休")</f>
        <v>0</v>
      </c>
    </row>
    <row r="23" spans="1:48" x14ac:dyDescent="0.65">
      <c r="A23" s="5"/>
      <c r="B23" s="145"/>
      <c r="C23" s="148"/>
      <c r="D23" s="26"/>
      <c r="E23" s="19"/>
      <c r="F23" s="19"/>
      <c r="G23" s="19"/>
      <c r="H23" s="19"/>
      <c r="I23" s="19"/>
      <c r="J23" s="93"/>
      <c r="K23" s="18"/>
      <c r="L23" s="19"/>
      <c r="M23" s="19"/>
      <c r="N23" s="19"/>
      <c r="O23" s="19"/>
      <c r="P23" s="19"/>
      <c r="Q23" s="93"/>
      <c r="R23" s="18"/>
      <c r="S23" s="19"/>
      <c r="T23" s="19"/>
      <c r="U23" s="19"/>
      <c r="V23" s="19"/>
      <c r="W23" s="19"/>
      <c r="X23" s="93"/>
      <c r="Y23" s="18"/>
      <c r="Z23" s="19"/>
      <c r="AA23" s="19"/>
      <c r="AB23" s="19"/>
      <c r="AC23" s="19"/>
      <c r="AD23" s="19"/>
      <c r="AE23" s="93"/>
      <c r="AF23" s="18"/>
      <c r="AG23" s="19"/>
      <c r="AH23" s="19"/>
      <c r="AI23" s="19"/>
      <c r="AJ23" s="19"/>
      <c r="AK23" s="19"/>
      <c r="AL23" s="93"/>
      <c r="AM23" s="18"/>
      <c r="AN23" s="19"/>
      <c r="AO23" s="19"/>
      <c r="AP23" s="19"/>
      <c r="AQ23" s="19"/>
      <c r="AR23" s="19"/>
      <c r="AS23" s="20"/>
      <c r="AT23" s="37" t="s">
        <v>15</v>
      </c>
      <c r="AU23" s="98" t="e">
        <f>AU22/AV20</f>
        <v>#DIV/0!</v>
      </c>
    </row>
    <row r="24" spans="1:48" ht="18.45" customHeight="1" x14ac:dyDescent="0.65">
      <c r="A24" s="5"/>
      <c r="B24" s="146"/>
      <c r="C24" s="149"/>
      <c r="D24" s="27"/>
      <c r="E24" s="22"/>
      <c r="F24" s="22"/>
      <c r="G24" s="22"/>
      <c r="H24" s="22"/>
      <c r="I24" s="22"/>
      <c r="J24" s="94"/>
      <c r="K24" s="21"/>
      <c r="L24" s="22"/>
      <c r="M24" s="22"/>
      <c r="N24" s="22"/>
      <c r="O24" s="22"/>
      <c r="P24" s="22"/>
      <c r="Q24" s="94"/>
      <c r="R24" s="21"/>
      <c r="S24" s="22"/>
      <c r="T24" s="22"/>
      <c r="U24" s="22"/>
      <c r="V24" s="22"/>
      <c r="W24" s="22"/>
      <c r="X24" s="94"/>
      <c r="Y24" s="21"/>
      <c r="Z24" s="22"/>
      <c r="AA24" s="22"/>
      <c r="AB24" s="22"/>
      <c r="AC24" s="22"/>
      <c r="AD24" s="22"/>
      <c r="AE24" s="94"/>
      <c r="AF24" s="21"/>
      <c r="AG24" s="22"/>
      <c r="AH24" s="22"/>
      <c r="AI24" s="22"/>
      <c r="AJ24" s="22"/>
      <c r="AK24" s="22"/>
      <c r="AL24" s="94"/>
      <c r="AM24" s="21"/>
      <c r="AN24" s="22"/>
      <c r="AO24" s="22"/>
      <c r="AP24" s="22"/>
      <c r="AQ24" s="22"/>
      <c r="AR24" s="22"/>
      <c r="AS24" s="23"/>
      <c r="AT24" s="138" t="e">
        <f>IF(AU23&gt;=28.5%,"OK","ER")</f>
        <v>#DIV/0!</v>
      </c>
      <c r="AU24" s="139"/>
    </row>
    <row r="25" spans="1:48" ht="18.899999999999999" thickBot="1" x14ac:dyDescent="0.7">
      <c r="A25" s="6"/>
      <c r="B25" s="142" t="s">
        <v>14</v>
      </c>
      <c r="C25" s="143"/>
      <c r="D25" s="80" t="s">
        <v>12</v>
      </c>
      <c r="E25" s="81">
        <f>COUNTIF(D22:J22,"〇")</f>
        <v>0</v>
      </c>
      <c r="F25" s="80" t="s">
        <v>13</v>
      </c>
      <c r="G25" s="82">
        <f>COUNTIF(D22:J22,"休")</f>
        <v>0</v>
      </c>
      <c r="H25" s="83" t="str">
        <f>IF(G25=0,"",IF(G25&gt;=3,"ER",IF(G25&lt;=2,"OK")))</f>
        <v/>
      </c>
      <c r="I25" s="84" t="s">
        <v>15</v>
      </c>
      <c r="J25" s="95" t="str">
        <f>IF(G25/7=0,"",G25/"7")</f>
        <v/>
      </c>
      <c r="K25" s="80" t="s">
        <v>12</v>
      </c>
      <c r="L25" s="81">
        <f>COUNTIF(K22:Q22,"〇")</f>
        <v>0</v>
      </c>
      <c r="M25" s="80" t="s">
        <v>13</v>
      </c>
      <c r="N25" s="82">
        <f>COUNTIF(K22:Q22,"休")</f>
        <v>0</v>
      </c>
      <c r="O25" s="83" t="str">
        <f>IF(N25=0,"",IF(N25&gt;=3,"ER",IF(N25&lt;=2,"OK")))</f>
        <v/>
      </c>
      <c r="P25" s="84" t="s">
        <v>15</v>
      </c>
      <c r="Q25" s="95" t="str">
        <f>IF(N25/7=0,"",N25/"7")</f>
        <v/>
      </c>
      <c r="R25" s="80" t="s">
        <v>12</v>
      </c>
      <c r="S25" s="81">
        <f>COUNTIF(R22:X22,"〇")</f>
        <v>0</v>
      </c>
      <c r="T25" s="80" t="s">
        <v>13</v>
      </c>
      <c r="U25" s="82">
        <f>COUNTIF(R22:X22,"休")</f>
        <v>0</v>
      </c>
      <c r="V25" s="83" t="str">
        <f>IF(U25=0,"",IF(U25&gt;=3,"ER",IF(U25&lt;=2,"OK")))</f>
        <v/>
      </c>
      <c r="W25" s="84" t="s">
        <v>15</v>
      </c>
      <c r="X25" s="95" t="str">
        <f>IF(U25/7=0,"",U25/"7")</f>
        <v/>
      </c>
      <c r="Y25" s="80" t="s">
        <v>12</v>
      </c>
      <c r="Z25" s="81">
        <f>COUNTIF(Y22:AE22,"〇")</f>
        <v>0</v>
      </c>
      <c r="AA25" s="80" t="s">
        <v>13</v>
      </c>
      <c r="AB25" s="82">
        <f>COUNTIF(Y22:AE22,"休")</f>
        <v>0</v>
      </c>
      <c r="AC25" s="83" t="str">
        <f>IF(AB25=0,"",IF(AB25&gt;=3,"ER",IF(AB25&lt;=2,"OK")))</f>
        <v/>
      </c>
      <c r="AD25" s="84" t="s">
        <v>15</v>
      </c>
      <c r="AE25" s="95" t="str">
        <f>IF(AB25/7=0,"",AB25/"7")</f>
        <v/>
      </c>
      <c r="AF25" s="80" t="s">
        <v>12</v>
      </c>
      <c r="AG25" s="81">
        <f>COUNTIF(AF22:AL22,"〇")</f>
        <v>0</v>
      </c>
      <c r="AH25" s="80" t="s">
        <v>13</v>
      </c>
      <c r="AI25" s="82">
        <f>COUNTIF(AF22:AL22,"休")</f>
        <v>0</v>
      </c>
      <c r="AJ25" s="83" t="str">
        <f>IF(AI25=0,"",IF(AI25&gt;=3,"ER",IF(AI25&lt;=2,"OK")))</f>
        <v/>
      </c>
      <c r="AK25" s="84" t="s">
        <v>15</v>
      </c>
      <c r="AL25" s="95" t="str">
        <f>IF(AI25/7=0,"",AI25/"7")</f>
        <v/>
      </c>
      <c r="AM25" s="80" t="s">
        <v>12</v>
      </c>
      <c r="AN25" s="81">
        <f>COUNTIF(AM22:AS22,"〇")</f>
        <v>0</v>
      </c>
      <c r="AO25" s="80" t="s">
        <v>13</v>
      </c>
      <c r="AP25" s="82">
        <f>COUNTIF(AM22:AS22,"休")</f>
        <v>0</v>
      </c>
      <c r="AQ25" s="83" t="str">
        <f>IF(AP25&gt;=2,"OK","ER")</f>
        <v>ER</v>
      </c>
      <c r="AR25" s="84" t="s">
        <v>15</v>
      </c>
      <c r="AS25" s="85">
        <f>AP25/7</f>
        <v>0</v>
      </c>
      <c r="AT25" s="140"/>
      <c r="AU25" s="141"/>
    </row>
    <row r="26" spans="1:48" x14ac:dyDescent="0.65">
      <c r="A26" s="4">
        <f>A19</f>
        <v>0</v>
      </c>
      <c r="B26" s="144">
        <f>MOD((B19+1)-1,12)+1</f>
        <v>3</v>
      </c>
      <c r="C26" s="147" t="s">
        <v>0</v>
      </c>
      <c r="D26" s="121"/>
      <c r="E26" s="49"/>
      <c r="F26" s="129"/>
      <c r="G26" s="129"/>
      <c r="H26" s="129"/>
      <c r="I26" s="129"/>
      <c r="J26" s="130"/>
      <c r="K26" s="129"/>
      <c r="L26" s="45"/>
      <c r="M26" s="45"/>
      <c r="N26" s="45"/>
      <c r="O26" s="45"/>
      <c r="P26" s="45"/>
      <c r="Q26" s="101"/>
      <c r="R26" s="45"/>
      <c r="S26" s="45"/>
      <c r="T26" s="45"/>
      <c r="U26" s="45"/>
      <c r="V26" s="45"/>
      <c r="W26" s="45"/>
      <c r="X26" s="101"/>
      <c r="Y26" s="45"/>
      <c r="Z26" s="45"/>
      <c r="AA26" s="45"/>
      <c r="AB26" s="45"/>
      <c r="AC26" s="45"/>
      <c r="AD26" s="45"/>
      <c r="AE26" s="101"/>
      <c r="AF26" s="45"/>
      <c r="AG26" s="45"/>
      <c r="AH26" s="45"/>
      <c r="AI26" s="45"/>
      <c r="AJ26" s="45"/>
      <c r="AK26" s="45"/>
      <c r="AL26" s="101"/>
      <c r="AM26" s="3"/>
      <c r="AN26" s="29"/>
      <c r="AO26" s="3"/>
      <c r="AP26" s="3"/>
      <c r="AQ26" s="3"/>
      <c r="AR26" s="3"/>
      <c r="AS26" s="31"/>
      <c r="AT26" s="134" t="s">
        <v>16</v>
      </c>
      <c r="AU26" s="135"/>
      <c r="AV26" s="42" t="s">
        <v>19</v>
      </c>
    </row>
    <row r="27" spans="1:48" ht="18.899999999999999" thickBot="1" x14ac:dyDescent="0.7">
      <c r="A27" s="5" t="s">
        <v>1</v>
      </c>
      <c r="B27" s="145"/>
      <c r="C27" s="148"/>
      <c r="D27" s="53" t="s">
        <v>3</v>
      </c>
      <c r="E27" s="54" t="s">
        <v>5</v>
      </c>
      <c r="F27" s="54" t="s">
        <v>7</v>
      </c>
      <c r="G27" s="54" t="s">
        <v>8</v>
      </c>
      <c r="H27" s="54" t="s">
        <v>9</v>
      </c>
      <c r="I27" s="54" t="s">
        <v>10</v>
      </c>
      <c r="J27" s="102" t="s">
        <v>11</v>
      </c>
      <c r="K27" s="54" t="s">
        <v>2</v>
      </c>
      <c r="L27" s="54" t="s">
        <v>4</v>
      </c>
      <c r="M27" s="54" t="s">
        <v>6</v>
      </c>
      <c r="N27" s="54" t="s">
        <v>8</v>
      </c>
      <c r="O27" s="54" t="s">
        <v>9</v>
      </c>
      <c r="P27" s="54" t="s">
        <v>10</v>
      </c>
      <c r="Q27" s="102" t="s">
        <v>11</v>
      </c>
      <c r="R27" s="54" t="s">
        <v>2</v>
      </c>
      <c r="S27" s="54" t="s">
        <v>4</v>
      </c>
      <c r="T27" s="54" t="s">
        <v>6</v>
      </c>
      <c r="U27" s="54" t="s">
        <v>8</v>
      </c>
      <c r="V27" s="54" t="s">
        <v>9</v>
      </c>
      <c r="W27" s="54" t="s">
        <v>10</v>
      </c>
      <c r="X27" s="102" t="s">
        <v>11</v>
      </c>
      <c r="Y27" s="54" t="s">
        <v>2</v>
      </c>
      <c r="Z27" s="54" t="s">
        <v>4</v>
      </c>
      <c r="AA27" s="54" t="s">
        <v>6</v>
      </c>
      <c r="AB27" s="54" t="s">
        <v>8</v>
      </c>
      <c r="AC27" s="54" t="s">
        <v>9</v>
      </c>
      <c r="AD27" s="54" t="s">
        <v>10</v>
      </c>
      <c r="AE27" s="102" t="s">
        <v>11</v>
      </c>
      <c r="AF27" s="54" t="s">
        <v>2</v>
      </c>
      <c r="AG27" s="54" t="s">
        <v>4</v>
      </c>
      <c r="AH27" s="54" t="s">
        <v>6</v>
      </c>
      <c r="AI27" s="54" t="s">
        <v>8</v>
      </c>
      <c r="AJ27" s="54" t="s">
        <v>9</v>
      </c>
      <c r="AK27" s="54" t="s">
        <v>10</v>
      </c>
      <c r="AL27" s="102" t="s">
        <v>11</v>
      </c>
      <c r="AM27" s="10" t="s">
        <v>2</v>
      </c>
      <c r="AN27" s="10" t="s">
        <v>4</v>
      </c>
      <c r="AO27" s="10" t="s">
        <v>6</v>
      </c>
      <c r="AP27" s="10" t="s">
        <v>8</v>
      </c>
      <c r="AQ27" s="10" t="s">
        <v>9</v>
      </c>
      <c r="AR27" s="10" t="s">
        <v>10</v>
      </c>
      <c r="AS27" s="32" t="s">
        <v>11</v>
      </c>
      <c r="AT27" s="136"/>
      <c r="AU27" s="137"/>
      <c r="AV27" s="90">
        <f>AU28+AU29</f>
        <v>0</v>
      </c>
    </row>
    <row r="28" spans="1:48" ht="18.899999999999999" thickTop="1" x14ac:dyDescent="0.65">
      <c r="A28" s="5"/>
      <c r="B28" s="145"/>
      <c r="C28" s="148"/>
      <c r="D28" s="75">
        <f>計画!D28</f>
        <v>0</v>
      </c>
      <c r="E28" s="75">
        <f>計画!E28</f>
        <v>0</v>
      </c>
      <c r="F28" s="75">
        <f>計画!F28</f>
        <v>0</v>
      </c>
      <c r="G28" s="75">
        <f>計画!G28</f>
        <v>0</v>
      </c>
      <c r="H28" s="75">
        <f>計画!H28</f>
        <v>0</v>
      </c>
      <c r="I28" s="75">
        <f>計画!I28</f>
        <v>0</v>
      </c>
      <c r="J28" s="103">
        <f>計画!J28</f>
        <v>0</v>
      </c>
      <c r="K28" s="76">
        <f>計画!K28</f>
        <v>0</v>
      </c>
      <c r="L28" s="77">
        <f>計画!L28</f>
        <v>0</v>
      </c>
      <c r="M28" s="77">
        <f>計画!M28</f>
        <v>0</v>
      </c>
      <c r="N28" s="77">
        <f>計画!N28</f>
        <v>0</v>
      </c>
      <c r="O28" s="77">
        <f>計画!O28</f>
        <v>0</v>
      </c>
      <c r="P28" s="77">
        <f>計画!P28</f>
        <v>0</v>
      </c>
      <c r="Q28" s="105">
        <f>計画!Q28</f>
        <v>0</v>
      </c>
      <c r="R28" s="76">
        <f>計画!R28</f>
        <v>0</v>
      </c>
      <c r="S28" s="77">
        <f>計画!S28</f>
        <v>0</v>
      </c>
      <c r="T28" s="77">
        <f>計画!T28</f>
        <v>0</v>
      </c>
      <c r="U28" s="77">
        <f>計画!U28</f>
        <v>0</v>
      </c>
      <c r="V28" s="77">
        <f>計画!V28</f>
        <v>0</v>
      </c>
      <c r="W28" s="77">
        <f>計画!W28</f>
        <v>0</v>
      </c>
      <c r="X28" s="105">
        <f>計画!X28</f>
        <v>0</v>
      </c>
      <c r="Y28" s="76">
        <f>計画!Y28</f>
        <v>0</v>
      </c>
      <c r="Z28" s="77">
        <f>計画!Z28</f>
        <v>0</v>
      </c>
      <c r="AA28" s="77">
        <f>計画!AA28</f>
        <v>0</v>
      </c>
      <c r="AB28" s="77">
        <f>計画!AB28</f>
        <v>0</v>
      </c>
      <c r="AC28" s="77">
        <f>計画!AC28</f>
        <v>0</v>
      </c>
      <c r="AD28" s="77">
        <f>計画!AD28</f>
        <v>0</v>
      </c>
      <c r="AE28" s="105">
        <f>計画!AE28</f>
        <v>0</v>
      </c>
      <c r="AF28" s="76">
        <f>計画!AF28</f>
        <v>0</v>
      </c>
      <c r="AG28" s="77">
        <f>計画!AG28</f>
        <v>0</v>
      </c>
      <c r="AH28" s="77">
        <f>計画!AH28</f>
        <v>0</v>
      </c>
      <c r="AI28" s="77">
        <f>計画!AI28</f>
        <v>0</v>
      </c>
      <c r="AJ28" s="77">
        <f>計画!AJ28</f>
        <v>0</v>
      </c>
      <c r="AK28" s="77">
        <f>計画!AK28</f>
        <v>0</v>
      </c>
      <c r="AL28" s="105">
        <f>計画!AL28</f>
        <v>0</v>
      </c>
      <c r="AM28" s="70">
        <f>計画!AM28</f>
        <v>0</v>
      </c>
      <c r="AN28" s="71">
        <f>計画!AN28</f>
        <v>0</v>
      </c>
      <c r="AO28" s="71">
        <f>計画!AO28</f>
        <v>0</v>
      </c>
      <c r="AP28" s="71">
        <f>計画!AP28</f>
        <v>0</v>
      </c>
      <c r="AQ28" s="71">
        <f>計画!AQ28</f>
        <v>0</v>
      </c>
      <c r="AR28" s="71">
        <f>計画!AR28</f>
        <v>0</v>
      </c>
      <c r="AS28" s="72">
        <f>計画!AS28</f>
        <v>0</v>
      </c>
      <c r="AT28" s="37" t="s">
        <v>12</v>
      </c>
      <c r="AU28" s="97">
        <f>COUNTIF(D29:AS29,"〇")</f>
        <v>0</v>
      </c>
      <c r="AV28" s="1"/>
    </row>
    <row r="29" spans="1:48" s="42" customFormat="1" x14ac:dyDescent="0.65">
      <c r="A29" s="52"/>
      <c r="B29" s="145"/>
      <c r="C29" s="148"/>
      <c r="D29" s="124"/>
      <c r="E29" s="56"/>
      <c r="F29" s="56"/>
      <c r="G29" s="56"/>
      <c r="H29" s="56"/>
      <c r="I29" s="56"/>
      <c r="J29" s="125"/>
      <c r="K29" s="74"/>
      <c r="L29" s="116"/>
      <c r="M29" s="116"/>
      <c r="N29" s="116"/>
      <c r="O29" s="116"/>
      <c r="P29" s="116"/>
      <c r="Q29" s="97"/>
      <c r="R29" s="74"/>
      <c r="S29" s="116"/>
      <c r="T29" s="131"/>
      <c r="U29" s="131"/>
      <c r="V29" s="131"/>
      <c r="W29" s="131"/>
      <c r="X29" s="132"/>
      <c r="Y29" s="133"/>
      <c r="Z29" s="131"/>
      <c r="AA29" s="131"/>
      <c r="AB29" s="131"/>
      <c r="AC29" s="131"/>
      <c r="AD29" s="131"/>
      <c r="AE29" s="132"/>
      <c r="AF29" s="133"/>
      <c r="AG29" s="131"/>
      <c r="AH29" s="131"/>
      <c r="AI29" s="116"/>
      <c r="AJ29" s="116"/>
      <c r="AK29" s="116"/>
      <c r="AL29" s="97"/>
      <c r="AM29" s="58"/>
      <c r="AN29" s="56"/>
      <c r="AO29" s="56"/>
      <c r="AP29" s="56"/>
      <c r="AQ29" s="56"/>
      <c r="AR29" s="56"/>
      <c r="AS29" s="57"/>
      <c r="AT29" s="37" t="s">
        <v>13</v>
      </c>
      <c r="AU29" s="97">
        <f>COUNTIF(D29:AS29,"休")</f>
        <v>0</v>
      </c>
    </row>
    <row r="30" spans="1:48" x14ac:dyDescent="0.65">
      <c r="A30" s="5"/>
      <c r="B30" s="145"/>
      <c r="C30" s="148"/>
      <c r="D30" s="26"/>
      <c r="E30" s="19"/>
      <c r="F30" s="19"/>
      <c r="G30" s="19"/>
      <c r="H30" s="19"/>
      <c r="I30" s="19"/>
      <c r="J30" s="93"/>
      <c r="K30" s="18"/>
      <c r="L30" s="19"/>
      <c r="M30" s="19"/>
      <c r="N30" s="19"/>
      <c r="O30" s="19"/>
      <c r="P30" s="19"/>
      <c r="Q30" s="93"/>
      <c r="R30" s="18"/>
      <c r="S30" s="19"/>
      <c r="T30" s="19"/>
      <c r="U30" s="19"/>
      <c r="V30" s="19"/>
      <c r="W30" s="19"/>
      <c r="X30" s="93"/>
      <c r="Y30" s="18"/>
      <c r="Z30" s="19"/>
      <c r="AA30" s="19"/>
      <c r="AB30" s="19"/>
      <c r="AC30" s="19"/>
      <c r="AD30" s="19"/>
      <c r="AE30" s="93"/>
      <c r="AF30" s="18"/>
      <c r="AG30" s="19"/>
      <c r="AH30" s="19"/>
      <c r="AI30" s="19"/>
      <c r="AJ30" s="19"/>
      <c r="AK30" s="19"/>
      <c r="AL30" s="93"/>
      <c r="AM30" s="18"/>
      <c r="AN30" s="19"/>
      <c r="AO30" s="19"/>
      <c r="AP30" s="19"/>
      <c r="AQ30" s="19"/>
      <c r="AR30" s="19"/>
      <c r="AS30" s="20"/>
      <c r="AT30" s="37" t="s">
        <v>15</v>
      </c>
      <c r="AU30" s="98" t="e">
        <f>AU29/AV27</f>
        <v>#DIV/0!</v>
      </c>
    </row>
    <row r="31" spans="1:48" ht="18.45" customHeight="1" x14ac:dyDescent="0.65">
      <c r="A31" s="5"/>
      <c r="B31" s="146"/>
      <c r="C31" s="149"/>
      <c r="D31" s="27"/>
      <c r="E31" s="22"/>
      <c r="F31" s="22"/>
      <c r="G31" s="22"/>
      <c r="H31" s="22"/>
      <c r="I31" s="22"/>
      <c r="J31" s="94"/>
      <c r="K31" s="21"/>
      <c r="L31" s="22"/>
      <c r="M31" s="22"/>
      <c r="N31" s="22"/>
      <c r="O31" s="22"/>
      <c r="P31" s="22"/>
      <c r="Q31" s="94"/>
      <c r="R31" s="21"/>
      <c r="S31" s="22"/>
      <c r="T31" s="22"/>
      <c r="U31" s="22"/>
      <c r="V31" s="22"/>
      <c r="W31" s="22"/>
      <c r="X31" s="94"/>
      <c r="Y31" s="21"/>
      <c r="Z31" s="22"/>
      <c r="AA31" s="22"/>
      <c r="AB31" s="22"/>
      <c r="AC31" s="22"/>
      <c r="AD31" s="22"/>
      <c r="AE31" s="94"/>
      <c r="AF31" s="21"/>
      <c r="AG31" s="22"/>
      <c r="AH31" s="22"/>
      <c r="AI31" s="22"/>
      <c r="AJ31" s="22"/>
      <c r="AK31" s="22"/>
      <c r="AL31" s="94"/>
      <c r="AM31" s="21"/>
      <c r="AN31" s="22"/>
      <c r="AO31" s="22"/>
      <c r="AP31" s="22"/>
      <c r="AQ31" s="22"/>
      <c r="AR31" s="22"/>
      <c r="AS31" s="23"/>
      <c r="AT31" s="138" t="e">
        <f>IF(AU30&gt;=28.5%,"OK","ER")</f>
        <v>#DIV/0!</v>
      </c>
      <c r="AU31" s="139"/>
    </row>
    <row r="32" spans="1:48" ht="18.899999999999999" thickBot="1" x14ac:dyDescent="0.7">
      <c r="A32" s="6"/>
      <c r="B32" s="142" t="s">
        <v>14</v>
      </c>
      <c r="C32" s="143"/>
      <c r="D32" s="80" t="s">
        <v>12</v>
      </c>
      <c r="E32" s="81">
        <f>COUNTIF(D29:J29,"〇")</f>
        <v>0</v>
      </c>
      <c r="F32" s="80" t="s">
        <v>13</v>
      </c>
      <c r="G32" s="82">
        <f>COUNTIF(D29:J29,"休")</f>
        <v>0</v>
      </c>
      <c r="H32" s="83" t="str">
        <f>IF(G32=0,"",IF(G32&gt;=3,"ER",IF(G32&lt;=2,"OK")))</f>
        <v/>
      </c>
      <c r="I32" s="84" t="s">
        <v>15</v>
      </c>
      <c r="J32" s="95" t="str">
        <f>IF(G32/7=0,"",G32/"7")</f>
        <v/>
      </c>
      <c r="K32" s="80" t="s">
        <v>12</v>
      </c>
      <c r="L32" s="81">
        <f>COUNTIF(K29:Q29,"〇")</f>
        <v>0</v>
      </c>
      <c r="M32" s="80" t="s">
        <v>13</v>
      </c>
      <c r="N32" s="82">
        <f>COUNTIF(K29:Q29,"休")</f>
        <v>0</v>
      </c>
      <c r="O32" s="83" t="str">
        <f>IF(N32=0,"",IF(N32&gt;=3,"ER",IF(N32&lt;=2,"OK")))</f>
        <v/>
      </c>
      <c r="P32" s="84" t="s">
        <v>15</v>
      </c>
      <c r="Q32" s="95" t="str">
        <f>IF(N32/7=0,"",N32/"7")</f>
        <v/>
      </c>
      <c r="R32" s="80" t="s">
        <v>12</v>
      </c>
      <c r="S32" s="81">
        <f>COUNTIF(R29:X29,"〇")</f>
        <v>0</v>
      </c>
      <c r="T32" s="80" t="s">
        <v>13</v>
      </c>
      <c r="U32" s="82">
        <f>COUNTIF(R29:X29,"休")</f>
        <v>0</v>
      </c>
      <c r="V32" s="83" t="str">
        <f>IF(U32=0,"",IF(U32&gt;=3,"ER",IF(U32&lt;=2,"OK")))</f>
        <v/>
      </c>
      <c r="W32" s="84" t="s">
        <v>15</v>
      </c>
      <c r="X32" s="95" t="str">
        <f>IF(U32/7=0,"",U32/"7")</f>
        <v/>
      </c>
      <c r="Y32" s="80" t="s">
        <v>12</v>
      </c>
      <c r="Z32" s="81">
        <f>COUNTIF(Y29:AE29,"〇")</f>
        <v>0</v>
      </c>
      <c r="AA32" s="80" t="s">
        <v>13</v>
      </c>
      <c r="AB32" s="82">
        <f>COUNTIF(Y29:AE29,"休")</f>
        <v>0</v>
      </c>
      <c r="AC32" s="83" t="str">
        <f>IF(AB32=0,"",IF(AB32&gt;=3,"ER",IF(AB32&lt;=2,"OK")))</f>
        <v/>
      </c>
      <c r="AD32" s="84" t="s">
        <v>15</v>
      </c>
      <c r="AE32" s="95" t="str">
        <f>IF(AB32/7=0,"",AB32/"7")</f>
        <v/>
      </c>
      <c r="AF32" s="80" t="s">
        <v>12</v>
      </c>
      <c r="AG32" s="81">
        <f>COUNTIF(AF29:AL29,"〇")</f>
        <v>0</v>
      </c>
      <c r="AH32" s="80" t="s">
        <v>13</v>
      </c>
      <c r="AI32" s="82">
        <f>COUNTIF(AF29:AL29,"休")</f>
        <v>0</v>
      </c>
      <c r="AJ32" s="83" t="str">
        <f>IF(AI32=0,"",IF(AI32&gt;=3,"ER",IF(AI32&lt;=2,"OK")))</f>
        <v/>
      </c>
      <c r="AK32" s="84" t="s">
        <v>15</v>
      </c>
      <c r="AL32" s="95" t="str">
        <f>IF(AI32/7=0,"",AI32/"7")</f>
        <v/>
      </c>
      <c r="AM32" s="80" t="s">
        <v>12</v>
      </c>
      <c r="AN32" s="81">
        <f>COUNTIF(AM29:AS29,"〇")</f>
        <v>0</v>
      </c>
      <c r="AO32" s="80" t="s">
        <v>13</v>
      </c>
      <c r="AP32" s="82">
        <f>COUNTIF(AM29:AS29,"休")</f>
        <v>0</v>
      </c>
      <c r="AQ32" s="83" t="str">
        <f>IF(AP32&gt;=2,"OK","ER")</f>
        <v>ER</v>
      </c>
      <c r="AR32" s="84" t="s">
        <v>15</v>
      </c>
      <c r="AS32" s="85">
        <f>AP32/7</f>
        <v>0</v>
      </c>
      <c r="AT32" s="140"/>
      <c r="AU32" s="141"/>
    </row>
    <row r="33" spans="1:48" x14ac:dyDescent="0.65">
      <c r="A33" s="4">
        <f>A26</f>
        <v>0</v>
      </c>
      <c r="B33" s="144">
        <f>MOD((B26+1)-1,12)+1</f>
        <v>4</v>
      </c>
      <c r="C33" s="147" t="s">
        <v>0</v>
      </c>
      <c r="D33" s="121"/>
      <c r="E33" s="49"/>
      <c r="F33" s="129"/>
      <c r="G33" s="129"/>
      <c r="H33" s="129"/>
      <c r="I33" s="129"/>
      <c r="J33" s="130"/>
      <c r="K33" s="129"/>
      <c r="L33" s="45"/>
      <c r="M33" s="45"/>
      <c r="N33" s="45"/>
      <c r="O33" s="45"/>
      <c r="P33" s="45"/>
      <c r="Q33" s="101"/>
      <c r="R33" s="45"/>
      <c r="S33" s="45"/>
      <c r="T33" s="45"/>
      <c r="U33" s="45"/>
      <c r="V33" s="45"/>
      <c r="W33" s="45"/>
      <c r="X33" s="101"/>
      <c r="Y33" s="45"/>
      <c r="Z33" s="45"/>
      <c r="AA33" s="45"/>
      <c r="AB33" s="45"/>
      <c r="AC33" s="45"/>
      <c r="AD33" s="45"/>
      <c r="AE33" s="101"/>
      <c r="AF33" s="45"/>
      <c r="AG33" s="45"/>
      <c r="AH33" s="45"/>
      <c r="AI33" s="45"/>
      <c r="AJ33" s="45"/>
      <c r="AK33" s="45"/>
      <c r="AL33" s="101"/>
      <c r="AM33" s="3"/>
      <c r="AN33" s="29"/>
      <c r="AO33" s="3"/>
      <c r="AP33" s="3"/>
      <c r="AQ33" s="3"/>
      <c r="AR33" s="3"/>
      <c r="AS33" s="31"/>
      <c r="AT33" s="134" t="s">
        <v>16</v>
      </c>
      <c r="AU33" s="135"/>
      <c r="AV33" s="42" t="s">
        <v>19</v>
      </c>
    </row>
    <row r="34" spans="1:48" ht="18.899999999999999" thickBot="1" x14ac:dyDescent="0.7">
      <c r="A34" s="5" t="s">
        <v>1</v>
      </c>
      <c r="B34" s="145"/>
      <c r="C34" s="148"/>
      <c r="D34" s="53" t="s">
        <v>3</v>
      </c>
      <c r="E34" s="54" t="s">
        <v>5</v>
      </c>
      <c r="F34" s="54" t="s">
        <v>7</v>
      </c>
      <c r="G34" s="54" t="s">
        <v>8</v>
      </c>
      <c r="H34" s="54" t="s">
        <v>9</v>
      </c>
      <c r="I34" s="54" t="s">
        <v>10</v>
      </c>
      <c r="J34" s="102" t="s">
        <v>11</v>
      </c>
      <c r="K34" s="54" t="s">
        <v>2</v>
      </c>
      <c r="L34" s="54" t="s">
        <v>4</v>
      </c>
      <c r="M34" s="54" t="s">
        <v>6</v>
      </c>
      <c r="N34" s="54" t="s">
        <v>8</v>
      </c>
      <c r="O34" s="54" t="s">
        <v>9</v>
      </c>
      <c r="P34" s="54" t="s">
        <v>10</v>
      </c>
      <c r="Q34" s="102" t="s">
        <v>11</v>
      </c>
      <c r="R34" s="54" t="s">
        <v>2</v>
      </c>
      <c r="S34" s="54" t="s">
        <v>4</v>
      </c>
      <c r="T34" s="54" t="s">
        <v>6</v>
      </c>
      <c r="U34" s="54" t="s">
        <v>8</v>
      </c>
      <c r="V34" s="54" t="s">
        <v>9</v>
      </c>
      <c r="W34" s="54" t="s">
        <v>10</v>
      </c>
      <c r="X34" s="102" t="s">
        <v>11</v>
      </c>
      <c r="Y34" s="54" t="s">
        <v>2</v>
      </c>
      <c r="Z34" s="54" t="s">
        <v>4</v>
      </c>
      <c r="AA34" s="54" t="s">
        <v>6</v>
      </c>
      <c r="AB34" s="54" t="s">
        <v>8</v>
      </c>
      <c r="AC34" s="54" t="s">
        <v>9</v>
      </c>
      <c r="AD34" s="54" t="s">
        <v>10</v>
      </c>
      <c r="AE34" s="102" t="s">
        <v>11</v>
      </c>
      <c r="AF34" s="54" t="s">
        <v>2</v>
      </c>
      <c r="AG34" s="54" t="s">
        <v>4</v>
      </c>
      <c r="AH34" s="54" t="s">
        <v>6</v>
      </c>
      <c r="AI34" s="54" t="s">
        <v>8</v>
      </c>
      <c r="AJ34" s="54" t="s">
        <v>9</v>
      </c>
      <c r="AK34" s="54" t="s">
        <v>10</v>
      </c>
      <c r="AL34" s="102" t="s">
        <v>11</v>
      </c>
      <c r="AM34" s="10" t="s">
        <v>2</v>
      </c>
      <c r="AN34" s="10" t="s">
        <v>4</v>
      </c>
      <c r="AO34" s="10" t="s">
        <v>6</v>
      </c>
      <c r="AP34" s="10" t="s">
        <v>8</v>
      </c>
      <c r="AQ34" s="10" t="s">
        <v>9</v>
      </c>
      <c r="AR34" s="10" t="s">
        <v>10</v>
      </c>
      <c r="AS34" s="32" t="s">
        <v>11</v>
      </c>
      <c r="AT34" s="136"/>
      <c r="AU34" s="137"/>
      <c r="AV34" s="90">
        <f>AU35+AU36</f>
        <v>0</v>
      </c>
    </row>
    <row r="35" spans="1:48" ht="18.899999999999999" thickTop="1" x14ac:dyDescent="0.65">
      <c r="A35" s="5"/>
      <c r="B35" s="145"/>
      <c r="C35" s="148"/>
      <c r="D35" s="75">
        <f>計画!D35</f>
        <v>0</v>
      </c>
      <c r="E35" s="75">
        <f>計画!E35</f>
        <v>0</v>
      </c>
      <c r="F35" s="75">
        <f>計画!F35</f>
        <v>0</v>
      </c>
      <c r="G35" s="75">
        <f>計画!G35</f>
        <v>0</v>
      </c>
      <c r="H35" s="75">
        <f>計画!H35</f>
        <v>0</v>
      </c>
      <c r="I35" s="75">
        <f>計画!I35</f>
        <v>0</v>
      </c>
      <c r="J35" s="103">
        <f>計画!J35</f>
        <v>0</v>
      </c>
      <c r="K35" s="76">
        <f>計画!K35</f>
        <v>0</v>
      </c>
      <c r="L35" s="77">
        <f>計画!L35</f>
        <v>0</v>
      </c>
      <c r="M35" s="77">
        <f>計画!M35</f>
        <v>0</v>
      </c>
      <c r="N35" s="77">
        <f>計画!N35</f>
        <v>0</v>
      </c>
      <c r="O35" s="77">
        <f>計画!O35</f>
        <v>0</v>
      </c>
      <c r="P35" s="77">
        <f>計画!P35</f>
        <v>0</v>
      </c>
      <c r="Q35" s="105">
        <f>計画!Q35</f>
        <v>0</v>
      </c>
      <c r="R35" s="76">
        <f>計画!R35</f>
        <v>0</v>
      </c>
      <c r="S35" s="77">
        <f>計画!S35</f>
        <v>0</v>
      </c>
      <c r="T35" s="77">
        <f>計画!T35</f>
        <v>0</v>
      </c>
      <c r="U35" s="77">
        <f>計画!U35</f>
        <v>0</v>
      </c>
      <c r="V35" s="77">
        <f>計画!V35</f>
        <v>0</v>
      </c>
      <c r="W35" s="77">
        <f>計画!W35</f>
        <v>0</v>
      </c>
      <c r="X35" s="105">
        <f>計画!X35</f>
        <v>0</v>
      </c>
      <c r="Y35" s="76">
        <f>計画!Y35</f>
        <v>0</v>
      </c>
      <c r="Z35" s="77">
        <f>計画!Z35</f>
        <v>0</v>
      </c>
      <c r="AA35" s="77">
        <f>計画!AA35</f>
        <v>0</v>
      </c>
      <c r="AB35" s="77">
        <f>計画!AB35</f>
        <v>0</v>
      </c>
      <c r="AC35" s="77">
        <f>計画!AC35</f>
        <v>0</v>
      </c>
      <c r="AD35" s="77">
        <f>計画!AD35</f>
        <v>0</v>
      </c>
      <c r="AE35" s="105">
        <f>計画!AE35</f>
        <v>0</v>
      </c>
      <c r="AF35" s="76">
        <f>計画!AF35</f>
        <v>0</v>
      </c>
      <c r="AG35" s="77">
        <f>計画!AG35</f>
        <v>0</v>
      </c>
      <c r="AH35" s="77">
        <f>計画!AH35</f>
        <v>0</v>
      </c>
      <c r="AI35" s="77">
        <f>計画!AI35</f>
        <v>0</v>
      </c>
      <c r="AJ35" s="77">
        <f>計画!AJ35</f>
        <v>0</v>
      </c>
      <c r="AK35" s="77">
        <f>計画!AK35</f>
        <v>0</v>
      </c>
      <c r="AL35" s="105">
        <f>計画!AL35</f>
        <v>0</v>
      </c>
      <c r="AM35" s="70">
        <f>計画!AM35</f>
        <v>0</v>
      </c>
      <c r="AN35" s="71">
        <f>計画!AN35</f>
        <v>0</v>
      </c>
      <c r="AO35" s="71">
        <f>計画!AO35</f>
        <v>0</v>
      </c>
      <c r="AP35" s="71">
        <f>計画!AP35</f>
        <v>0</v>
      </c>
      <c r="AQ35" s="71">
        <f>計画!AQ35</f>
        <v>0</v>
      </c>
      <c r="AR35" s="71">
        <f>計画!AR35</f>
        <v>0</v>
      </c>
      <c r="AS35" s="72">
        <f>計画!AS35</f>
        <v>0</v>
      </c>
      <c r="AT35" s="107" t="s">
        <v>12</v>
      </c>
      <c r="AU35" s="97">
        <f>COUNTIF(D36:AS36,"〇")</f>
        <v>0</v>
      </c>
      <c r="AV35" s="1"/>
    </row>
    <row r="36" spans="1:48" s="42" customFormat="1" x14ac:dyDescent="0.65">
      <c r="A36" s="52"/>
      <c r="B36" s="145"/>
      <c r="C36" s="148"/>
      <c r="D36" s="124"/>
      <c r="E36" s="56"/>
      <c r="F36" s="56"/>
      <c r="G36" s="56"/>
      <c r="H36" s="56"/>
      <c r="I36" s="56"/>
      <c r="J36" s="125"/>
      <c r="K36" s="74"/>
      <c r="L36" s="116"/>
      <c r="M36" s="116"/>
      <c r="N36" s="116"/>
      <c r="O36" s="116"/>
      <c r="P36" s="116"/>
      <c r="Q36" s="97"/>
      <c r="R36" s="74"/>
      <c r="S36" s="116"/>
      <c r="T36" s="131"/>
      <c r="U36" s="131"/>
      <c r="V36" s="131"/>
      <c r="W36" s="131"/>
      <c r="X36" s="132"/>
      <c r="Y36" s="133"/>
      <c r="Z36" s="131"/>
      <c r="AA36" s="131"/>
      <c r="AB36" s="131"/>
      <c r="AC36" s="131"/>
      <c r="AD36" s="131"/>
      <c r="AE36" s="132"/>
      <c r="AF36" s="133"/>
      <c r="AG36" s="131"/>
      <c r="AH36" s="131"/>
      <c r="AI36" s="116"/>
      <c r="AJ36" s="116"/>
      <c r="AK36" s="116"/>
      <c r="AL36" s="97"/>
      <c r="AM36" s="58"/>
      <c r="AN36" s="56"/>
      <c r="AO36" s="56"/>
      <c r="AP36" s="56"/>
      <c r="AQ36" s="56"/>
      <c r="AR36" s="56"/>
      <c r="AS36" s="57"/>
      <c r="AT36" s="107" t="s">
        <v>13</v>
      </c>
      <c r="AU36" s="97">
        <f>COUNTIF(D36:AS36,"休")</f>
        <v>0</v>
      </c>
    </row>
    <row r="37" spans="1:48" x14ac:dyDescent="0.65">
      <c r="A37" s="5"/>
      <c r="B37" s="145"/>
      <c r="C37" s="148"/>
      <c r="D37" s="26"/>
      <c r="E37" s="19"/>
      <c r="F37" s="19"/>
      <c r="G37" s="19"/>
      <c r="H37" s="19"/>
      <c r="I37" s="19"/>
      <c r="J37" s="93"/>
      <c r="K37" s="18"/>
      <c r="L37" s="19"/>
      <c r="M37" s="19"/>
      <c r="N37" s="19"/>
      <c r="O37" s="19"/>
      <c r="P37" s="19"/>
      <c r="Q37" s="93"/>
      <c r="R37" s="18"/>
      <c r="S37" s="19"/>
      <c r="T37" s="19"/>
      <c r="U37" s="19"/>
      <c r="V37" s="19"/>
      <c r="W37" s="19"/>
      <c r="X37" s="93"/>
      <c r="Y37" s="18"/>
      <c r="Z37" s="19"/>
      <c r="AA37" s="19"/>
      <c r="AB37" s="19"/>
      <c r="AC37" s="19"/>
      <c r="AD37" s="19"/>
      <c r="AE37" s="93"/>
      <c r="AF37" s="18"/>
      <c r="AG37" s="19"/>
      <c r="AH37" s="19"/>
      <c r="AI37" s="19"/>
      <c r="AJ37" s="19"/>
      <c r="AK37" s="19"/>
      <c r="AL37" s="93"/>
      <c r="AM37" s="18"/>
      <c r="AN37" s="19"/>
      <c r="AO37" s="19"/>
      <c r="AP37" s="19"/>
      <c r="AQ37" s="19"/>
      <c r="AR37" s="19"/>
      <c r="AS37" s="20"/>
      <c r="AT37" s="107" t="s">
        <v>15</v>
      </c>
      <c r="AU37" s="98" t="e">
        <f>AU36/AV34</f>
        <v>#DIV/0!</v>
      </c>
    </row>
    <row r="38" spans="1:48" ht="18.45" customHeight="1" x14ac:dyDescent="0.65">
      <c r="A38" s="5"/>
      <c r="B38" s="146"/>
      <c r="C38" s="149"/>
      <c r="D38" s="27"/>
      <c r="E38" s="22"/>
      <c r="F38" s="22"/>
      <c r="G38" s="22"/>
      <c r="H38" s="22"/>
      <c r="I38" s="22"/>
      <c r="J38" s="94"/>
      <c r="K38" s="21"/>
      <c r="L38" s="22"/>
      <c r="M38" s="22"/>
      <c r="N38" s="22"/>
      <c r="O38" s="22"/>
      <c r="P38" s="22"/>
      <c r="Q38" s="94"/>
      <c r="R38" s="21"/>
      <c r="S38" s="22"/>
      <c r="T38" s="22"/>
      <c r="U38" s="22"/>
      <c r="V38" s="22"/>
      <c r="W38" s="22"/>
      <c r="X38" s="94"/>
      <c r="Y38" s="21"/>
      <c r="Z38" s="22"/>
      <c r="AA38" s="22"/>
      <c r="AB38" s="22"/>
      <c r="AC38" s="22"/>
      <c r="AD38" s="22"/>
      <c r="AE38" s="94"/>
      <c r="AF38" s="21"/>
      <c r="AG38" s="22"/>
      <c r="AH38" s="22"/>
      <c r="AI38" s="22"/>
      <c r="AJ38" s="22"/>
      <c r="AK38" s="22"/>
      <c r="AL38" s="94"/>
      <c r="AM38" s="21"/>
      <c r="AN38" s="22"/>
      <c r="AO38" s="22"/>
      <c r="AP38" s="22"/>
      <c r="AQ38" s="22"/>
      <c r="AR38" s="22"/>
      <c r="AS38" s="23"/>
      <c r="AT38" s="138" t="e">
        <f>IF(AU37&gt;=28.5%,"OK","ER")</f>
        <v>#DIV/0!</v>
      </c>
      <c r="AU38" s="139"/>
    </row>
    <row r="39" spans="1:48" ht="18.899999999999999" thickBot="1" x14ac:dyDescent="0.7">
      <c r="A39" s="6"/>
      <c r="B39" s="142" t="s">
        <v>14</v>
      </c>
      <c r="C39" s="143"/>
      <c r="D39" s="80" t="s">
        <v>12</v>
      </c>
      <c r="E39" s="81">
        <f>COUNTIF(D36:J36,"〇")</f>
        <v>0</v>
      </c>
      <c r="F39" s="80" t="s">
        <v>13</v>
      </c>
      <c r="G39" s="82">
        <f>COUNTIF(D36:J36,"休")</f>
        <v>0</v>
      </c>
      <c r="H39" s="83" t="str">
        <f>IF(G39=0,"",IF(G39&gt;=3,"ER",IF(G39&lt;=2,"OK")))</f>
        <v/>
      </c>
      <c r="I39" s="84" t="s">
        <v>15</v>
      </c>
      <c r="J39" s="95" t="str">
        <f>IF(G39/7=0,"",G39/"7")</f>
        <v/>
      </c>
      <c r="K39" s="80" t="s">
        <v>12</v>
      </c>
      <c r="L39" s="81">
        <f>COUNTIF(K36:Q36,"〇")</f>
        <v>0</v>
      </c>
      <c r="M39" s="80" t="s">
        <v>13</v>
      </c>
      <c r="N39" s="82">
        <f>COUNTIF(K36:Q36,"休")</f>
        <v>0</v>
      </c>
      <c r="O39" s="83" t="str">
        <f>IF(N39=0,"",IF(N39&gt;=3,"ER",IF(N39&lt;=2,"OK")))</f>
        <v/>
      </c>
      <c r="P39" s="84" t="s">
        <v>15</v>
      </c>
      <c r="Q39" s="95" t="str">
        <f>IF(N39/7=0,"",N39/"7")</f>
        <v/>
      </c>
      <c r="R39" s="80" t="s">
        <v>12</v>
      </c>
      <c r="S39" s="81">
        <f>COUNTIF(R36:X36,"〇")</f>
        <v>0</v>
      </c>
      <c r="T39" s="80" t="s">
        <v>13</v>
      </c>
      <c r="U39" s="82">
        <f>COUNTIF(R36:X36,"休")</f>
        <v>0</v>
      </c>
      <c r="V39" s="83" t="str">
        <f>IF(U39=0,"",IF(U39&gt;=3,"ER",IF(U39&lt;=2,"OK")))</f>
        <v/>
      </c>
      <c r="W39" s="84" t="s">
        <v>15</v>
      </c>
      <c r="X39" s="95" t="str">
        <f>IF(U39/7=0,"",U39/"7")</f>
        <v/>
      </c>
      <c r="Y39" s="80" t="s">
        <v>12</v>
      </c>
      <c r="Z39" s="81">
        <f>COUNTIF(Y36:AE36,"〇")</f>
        <v>0</v>
      </c>
      <c r="AA39" s="80" t="s">
        <v>13</v>
      </c>
      <c r="AB39" s="82">
        <f>COUNTIF(Y36:AE36,"休")</f>
        <v>0</v>
      </c>
      <c r="AC39" s="83" t="str">
        <f>IF(AB39=0,"",IF(AB39&gt;=3,"ER",IF(AB39&lt;=2,"OK")))</f>
        <v/>
      </c>
      <c r="AD39" s="84" t="s">
        <v>15</v>
      </c>
      <c r="AE39" s="95" t="str">
        <f>IF(AB39/7=0,"",AB39/"7")</f>
        <v/>
      </c>
      <c r="AF39" s="80" t="s">
        <v>12</v>
      </c>
      <c r="AG39" s="81">
        <f>COUNTIF(AF36:AL36,"〇")</f>
        <v>0</v>
      </c>
      <c r="AH39" s="80" t="s">
        <v>13</v>
      </c>
      <c r="AI39" s="82">
        <f>COUNTIF(AF36:AL36,"休")</f>
        <v>0</v>
      </c>
      <c r="AJ39" s="83" t="str">
        <f>IF(AI39=0,"",IF(AI39&gt;=3,"ER",IF(AI39&lt;=2,"OK")))</f>
        <v/>
      </c>
      <c r="AK39" s="84" t="s">
        <v>15</v>
      </c>
      <c r="AL39" s="95" t="str">
        <f>IF(AI39/7=0,"",AI39/"7")</f>
        <v/>
      </c>
      <c r="AM39" s="80" t="s">
        <v>12</v>
      </c>
      <c r="AN39" s="81">
        <f>COUNTIF(AM36:AS36,"〇")</f>
        <v>0</v>
      </c>
      <c r="AO39" s="80" t="s">
        <v>13</v>
      </c>
      <c r="AP39" s="82">
        <f>COUNTIF(AM36:AS36,"休")</f>
        <v>0</v>
      </c>
      <c r="AQ39" s="83" t="str">
        <f>IF(AP39&gt;=2,"OK","ER")</f>
        <v>ER</v>
      </c>
      <c r="AR39" s="84" t="s">
        <v>15</v>
      </c>
      <c r="AS39" s="85">
        <f>AP39/7</f>
        <v>0</v>
      </c>
      <c r="AT39" s="140"/>
      <c r="AU39" s="141"/>
    </row>
    <row r="40" spans="1:48" x14ac:dyDescent="0.65">
      <c r="A40" s="4">
        <f>A33</f>
        <v>0</v>
      </c>
      <c r="B40" s="144">
        <f>MOD((B33+1)-1,12)+1</f>
        <v>5</v>
      </c>
      <c r="C40" s="147" t="s">
        <v>0</v>
      </c>
      <c r="D40" s="121"/>
      <c r="E40" s="49"/>
      <c r="F40" s="129"/>
      <c r="G40" s="129"/>
      <c r="H40" s="129"/>
      <c r="I40" s="129"/>
      <c r="J40" s="130"/>
      <c r="K40" s="129"/>
      <c r="L40" s="45"/>
      <c r="M40" s="45"/>
      <c r="N40" s="45"/>
      <c r="O40" s="45"/>
      <c r="P40" s="45"/>
      <c r="Q40" s="101"/>
      <c r="R40" s="45"/>
      <c r="S40" s="45"/>
      <c r="T40" s="45"/>
      <c r="U40" s="45"/>
      <c r="V40" s="45"/>
      <c r="W40" s="45"/>
      <c r="X40" s="101"/>
      <c r="Y40" s="45"/>
      <c r="Z40" s="45"/>
      <c r="AA40" s="45"/>
      <c r="AB40" s="45"/>
      <c r="AC40" s="45"/>
      <c r="AD40" s="45"/>
      <c r="AE40" s="101"/>
      <c r="AF40" s="45"/>
      <c r="AG40" s="45"/>
      <c r="AH40" s="45"/>
      <c r="AI40" s="45"/>
      <c r="AJ40" s="45"/>
      <c r="AK40" s="45"/>
      <c r="AL40" s="101"/>
      <c r="AM40" s="3"/>
      <c r="AN40" s="29"/>
      <c r="AO40" s="3"/>
      <c r="AP40" s="3"/>
      <c r="AQ40" s="3"/>
      <c r="AR40" s="3"/>
      <c r="AS40" s="31"/>
      <c r="AT40" s="134" t="s">
        <v>16</v>
      </c>
      <c r="AU40" s="135"/>
      <c r="AV40" s="42" t="s">
        <v>19</v>
      </c>
    </row>
    <row r="41" spans="1:48" ht="18.899999999999999" thickBot="1" x14ac:dyDescent="0.7">
      <c r="A41" s="5" t="s">
        <v>1</v>
      </c>
      <c r="B41" s="145"/>
      <c r="C41" s="148"/>
      <c r="D41" s="53" t="s">
        <v>3</v>
      </c>
      <c r="E41" s="54" t="s">
        <v>5</v>
      </c>
      <c r="F41" s="54" t="s">
        <v>7</v>
      </c>
      <c r="G41" s="54" t="s">
        <v>8</v>
      </c>
      <c r="H41" s="54" t="s">
        <v>9</v>
      </c>
      <c r="I41" s="54" t="s">
        <v>10</v>
      </c>
      <c r="J41" s="102" t="s">
        <v>11</v>
      </c>
      <c r="K41" s="54" t="s">
        <v>2</v>
      </c>
      <c r="L41" s="54" t="s">
        <v>4</v>
      </c>
      <c r="M41" s="54" t="s">
        <v>6</v>
      </c>
      <c r="N41" s="54" t="s">
        <v>8</v>
      </c>
      <c r="O41" s="54" t="s">
        <v>9</v>
      </c>
      <c r="P41" s="54" t="s">
        <v>10</v>
      </c>
      <c r="Q41" s="102" t="s">
        <v>11</v>
      </c>
      <c r="R41" s="54" t="s">
        <v>2</v>
      </c>
      <c r="S41" s="54" t="s">
        <v>4</v>
      </c>
      <c r="T41" s="54" t="s">
        <v>6</v>
      </c>
      <c r="U41" s="54" t="s">
        <v>8</v>
      </c>
      <c r="V41" s="54" t="s">
        <v>9</v>
      </c>
      <c r="W41" s="54" t="s">
        <v>10</v>
      </c>
      <c r="X41" s="102" t="s">
        <v>11</v>
      </c>
      <c r="Y41" s="54" t="s">
        <v>2</v>
      </c>
      <c r="Z41" s="54" t="s">
        <v>4</v>
      </c>
      <c r="AA41" s="54" t="s">
        <v>6</v>
      </c>
      <c r="AB41" s="54" t="s">
        <v>8</v>
      </c>
      <c r="AC41" s="54" t="s">
        <v>9</v>
      </c>
      <c r="AD41" s="54" t="s">
        <v>10</v>
      </c>
      <c r="AE41" s="102" t="s">
        <v>11</v>
      </c>
      <c r="AF41" s="54" t="s">
        <v>2</v>
      </c>
      <c r="AG41" s="54" t="s">
        <v>4</v>
      </c>
      <c r="AH41" s="54" t="s">
        <v>6</v>
      </c>
      <c r="AI41" s="54" t="s">
        <v>8</v>
      </c>
      <c r="AJ41" s="54" t="s">
        <v>9</v>
      </c>
      <c r="AK41" s="54" t="s">
        <v>10</v>
      </c>
      <c r="AL41" s="102" t="s">
        <v>11</v>
      </c>
      <c r="AM41" s="10" t="s">
        <v>2</v>
      </c>
      <c r="AN41" s="10" t="s">
        <v>4</v>
      </c>
      <c r="AO41" s="10" t="s">
        <v>6</v>
      </c>
      <c r="AP41" s="10" t="s">
        <v>8</v>
      </c>
      <c r="AQ41" s="10" t="s">
        <v>9</v>
      </c>
      <c r="AR41" s="10" t="s">
        <v>10</v>
      </c>
      <c r="AS41" s="32" t="s">
        <v>11</v>
      </c>
      <c r="AT41" s="136"/>
      <c r="AU41" s="137"/>
      <c r="AV41" s="90">
        <f>AU42+AU43</f>
        <v>0</v>
      </c>
    </row>
    <row r="42" spans="1:48" ht="18.899999999999999" thickTop="1" x14ac:dyDescent="0.65">
      <c r="A42" s="5"/>
      <c r="B42" s="145"/>
      <c r="C42" s="148"/>
      <c r="D42" s="75">
        <f>計画!D42</f>
        <v>0</v>
      </c>
      <c r="E42" s="75">
        <f>計画!E42</f>
        <v>0</v>
      </c>
      <c r="F42" s="75">
        <f>計画!F42</f>
        <v>0</v>
      </c>
      <c r="G42" s="75">
        <f>計画!G42</f>
        <v>0</v>
      </c>
      <c r="H42" s="75">
        <f>計画!H42</f>
        <v>0</v>
      </c>
      <c r="I42" s="75">
        <f>計画!I42</f>
        <v>0</v>
      </c>
      <c r="J42" s="103">
        <f>計画!J42</f>
        <v>0</v>
      </c>
      <c r="K42" s="76">
        <f>計画!K42</f>
        <v>0</v>
      </c>
      <c r="L42" s="77">
        <f>計画!L42</f>
        <v>0</v>
      </c>
      <c r="M42" s="77">
        <f>計画!M42</f>
        <v>0</v>
      </c>
      <c r="N42" s="77">
        <f>計画!N42</f>
        <v>0</v>
      </c>
      <c r="O42" s="77">
        <f>計画!O42</f>
        <v>0</v>
      </c>
      <c r="P42" s="77">
        <f>計画!P42</f>
        <v>0</v>
      </c>
      <c r="Q42" s="105">
        <f>計画!Q42</f>
        <v>0</v>
      </c>
      <c r="R42" s="76">
        <f>計画!R42</f>
        <v>0</v>
      </c>
      <c r="S42" s="77">
        <f>計画!S42</f>
        <v>0</v>
      </c>
      <c r="T42" s="77">
        <f>計画!T42</f>
        <v>0</v>
      </c>
      <c r="U42" s="77">
        <f>計画!U42</f>
        <v>0</v>
      </c>
      <c r="V42" s="77">
        <f>計画!V42</f>
        <v>0</v>
      </c>
      <c r="W42" s="77">
        <f>計画!W42</f>
        <v>0</v>
      </c>
      <c r="X42" s="105">
        <f>計画!X42</f>
        <v>0</v>
      </c>
      <c r="Y42" s="76">
        <f>計画!Y42</f>
        <v>0</v>
      </c>
      <c r="Z42" s="77">
        <f>計画!Z42</f>
        <v>0</v>
      </c>
      <c r="AA42" s="77">
        <f>計画!AA42</f>
        <v>0</v>
      </c>
      <c r="AB42" s="77">
        <f>計画!AB42</f>
        <v>0</v>
      </c>
      <c r="AC42" s="77">
        <f>計画!AC42</f>
        <v>0</v>
      </c>
      <c r="AD42" s="77">
        <f>計画!AD42</f>
        <v>0</v>
      </c>
      <c r="AE42" s="105">
        <f>計画!AE42</f>
        <v>0</v>
      </c>
      <c r="AF42" s="76">
        <f>計画!AF42</f>
        <v>0</v>
      </c>
      <c r="AG42" s="77">
        <f>計画!AG42</f>
        <v>0</v>
      </c>
      <c r="AH42" s="77">
        <f>計画!AH42</f>
        <v>0</v>
      </c>
      <c r="AI42" s="77">
        <f>計画!AI42</f>
        <v>0</v>
      </c>
      <c r="AJ42" s="77">
        <f>計画!AJ42</f>
        <v>0</v>
      </c>
      <c r="AK42" s="77">
        <f>計画!AK42</f>
        <v>0</v>
      </c>
      <c r="AL42" s="105">
        <f>計画!AL42</f>
        <v>0</v>
      </c>
      <c r="AM42" s="70">
        <f>計画!AM42</f>
        <v>0</v>
      </c>
      <c r="AN42" s="71">
        <f>計画!AN42</f>
        <v>0</v>
      </c>
      <c r="AO42" s="71">
        <f>計画!AO42</f>
        <v>0</v>
      </c>
      <c r="AP42" s="71">
        <f>計画!AP42</f>
        <v>0</v>
      </c>
      <c r="AQ42" s="71">
        <f>計画!AQ42</f>
        <v>0</v>
      </c>
      <c r="AR42" s="71">
        <f>計画!AR42</f>
        <v>0</v>
      </c>
      <c r="AS42" s="72">
        <f>計画!AS42</f>
        <v>0</v>
      </c>
      <c r="AT42" s="107" t="s">
        <v>12</v>
      </c>
      <c r="AU42" s="97">
        <f>COUNTIF(D43:AS43,"〇")</f>
        <v>0</v>
      </c>
      <c r="AV42" s="1"/>
    </row>
    <row r="43" spans="1:48" s="42" customFormat="1" x14ac:dyDescent="0.65">
      <c r="A43" s="52"/>
      <c r="B43" s="145"/>
      <c r="C43" s="148"/>
      <c r="D43" s="124"/>
      <c r="E43" s="56"/>
      <c r="F43" s="56"/>
      <c r="G43" s="56"/>
      <c r="H43" s="56"/>
      <c r="I43" s="56"/>
      <c r="J43" s="125"/>
      <c r="K43" s="74"/>
      <c r="L43" s="116"/>
      <c r="M43" s="116"/>
      <c r="N43" s="116"/>
      <c r="O43" s="116"/>
      <c r="P43" s="116"/>
      <c r="Q43" s="97"/>
      <c r="R43" s="74"/>
      <c r="S43" s="116"/>
      <c r="T43" s="131"/>
      <c r="U43" s="131"/>
      <c r="V43" s="131"/>
      <c r="W43" s="131"/>
      <c r="X43" s="132"/>
      <c r="Y43" s="133"/>
      <c r="Z43" s="131"/>
      <c r="AA43" s="131"/>
      <c r="AB43" s="131"/>
      <c r="AC43" s="131"/>
      <c r="AD43" s="131"/>
      <c r="AE43" s="132"/>
      <c r="AF43" s="133"/>
      <c r="AG43" s="131"/>
      <c r="AH43" s="131"/>
      <c r="AI43" s="116"/>
      <c r="AJ43" s="116"/>
      <c r="AK43" s="116"/>
      <c r="AL43" s="97"/>
      <c r="AM43" s="58"/>
      <c r="AN43" s="56"/>
      <c r="AO43" s="56"/>
      <c r="AP43" s="56"/>
      <c r="AQ43" s="56"/>
      <c r="AR43" s="56"/>
      <c r="AS43" s="57"/>
      <c r="AT43" s="107" t="s">
        <v>13</v>
      </c>
      <c r="AU43" s="97">
        <f>COUNTIF(D43:AS43,"休")</f>
        <v>0</v>
      </c>
    </row>
    <row r="44" spans="1:48" x14ac:dyDescent="0.65">
      <c r="A44" s="5"/>
      <c r="B44" s="145"/>
      <c r="C44" s="148"/>
      <c r="D44" s="26"/>
      <c r="E44" s="19"/>
      <c r="F44" s="19"/>
      <c r="G44" s="19"/>
      <c r="H44" s="19"/>
      <c r="I44" s="19"/>
      <c r="J44" s="93"/>
      <c r="K44" s="18"/>
      <c r="L44" s="19"/>
      <c r="M44" s="19"/>
      <c r="N44" s="19"/>
      <c r="O44" s="19"/>
      <c r="P44" s="19"/>
      <c r="Q44" s="93"/>
      <c r="R44" s="18"/>
      <c r="S44" s="19"/>
      <c r="T44" s="19"/>
      <c r="U44" s="19"/>
      <c r="V44" s="19"/>
      <c r="W44" s="19"/>
      <c r="X44" s="93"/>
      <c r="Y44" s="18"/>
      <c r="Z44" s="19"/>
      <c r="AA44" s="19"/>
      <c r="AB44" s="19"/>
      <c r="AC44" s="19"/>
      <c r="AD44" s="19"/>
      <c r="AE44" s="93"/>
      <c r="AF44" s="18"/>
      <c r="AG44" s="19"/>
      <c r="AH44" s="19"/>
      <c r="AI44" s="19"/>
      <c r="AJ44" s="19"/>
      <c r="AK44" s="19"/>
      <c r="AL44" s="93"/>
      <c r="AM44" s="18"/>
      <c r="AN44" s="19"/>
      <c r="AO44" s="19"/>
      <c r="AP44" s="19"/>
      <c r="AQ44" s="19"/>
      <c r="AR44" s="19"/>
      <c r="AS44" s="20"/>
      <c r="AT44" s="107" t="s">
        <v>15</v>
      </c>
      <c r="AU44" s="98" t="e">
        <f>AU43/AV41</f>
        <v>#DIV/0!</v>
      </c>
    </row>
    <row r="45" spans="1:48" ht="18.45" customHeight="1" x14ac:dyDescent="0.65">
      <c r="A45" s="5"/>
      <c r="B45" s="146"/>
      <c r="C45" s="149"/>
      <c r="D45" s="27"/>
      <c r="E45" s="22"/>
      <c r="F45" s="22"/>
      <c r="G45" s="22"/>
      <c r="H45" s="22"/>
      <c r="I45" s="22"/>
      <c r="J45" s="94"/>
      <c r="K45" s="21"/>
      <c r="L45" s="22"/>
      <c r="M45" s="22"/>
      <c r="N45" s="22"/>
      <c r="O45" s="22"/>
      <c r="P45" s="22"/>
      <c r="Q45" s="94"/>
      <c r="R45" s="21"/>
      <c r="S45" s="22"/>
      <c r="T45" s="22"/>
      <c r="U45" s="22"/>
      <c r="V45" s="22"/>
      <c r="W45" s="22"/>
      <c r="X45" s="94"/>
      <c r="Y45" s="21"/>
      <c r="Z45" s="22"/>
      <c r="AA45" s="22"/>
      <c r="AB45" s="22"/>
      <c r="AC45" s="22"/>
      <c r="AD45" s="22"/>
      <c r="AE45" s="94"/>
      <c r="AF45" s="21"/>
      <c r="AG45" s="22"/>
      <c r="AH45" s="22"/>
      <c r="AI45" s="22"/>
      <c r="AJ45" s="22"/>
      <c r="AK45" s="22"/>
      <c r="AL45" s="94"/>
      <c r="AM45" s="21"/>
      <c r="AN45" s="22"/>
      <c r="AO45" s="22"/>
      <c r="AP45" s="22"/>
      <c r="AQ45" s="22"/>
      <c r="AR45" s="22"/>
      <c r="AS45" s="23"/>
      <c r="AT45" s="138" t="e">
        <f>IF(AU44&gt;=28.5%,"OK","ER")</f>
        <v>#DIV/0!</v>
      </c>
      <c r="AU45" s="139"/>
    </row>
    <row r="46" spans="1:48" ht="18.899999999999999" thickBot="1" x14ac:dyDescent="0.7">
      <c r="A46" s="6"/>
      <c r="B46" s="142" t="s">
        <v>14</v>
      </c>
      <c r="C46" s="143"/>
      <c r="D46" s="80" t="s">
        <v>12</v>
      </c>
      <c r="E46" s="81">
        <f>COUNTIF(D43:J43,"〇")</f>
        <v>0</v>
      </c>
      <c r="F46" s="80" t="s">
        <v>13</v>
      </c>
      <c r="G46" s="82">
        <f>COUNTIF(D43:J43,"休")</f>
        <v>0</v>
      </c>
      <c r="H46" s="83" t="str">
        <f>IF(G46=0,"",IF(G46&gt;=3,"ER",IF(G46&lt;=2,"OK")))</f>
        <v/>
      </c>
      <c r="I46" s="84" t="s">
        <v>15</v>
      </c>
      <c r="J46" s="95" t="str">
        <f>IF(G46/7=0,"",G46/"7")</f>
        <v/>
      </c>
      <c r="K46" s="80" t="s">
        <v>12</v>
      </c>
      <c r="L46" s="81">
        <f>COUNTIF(K43:Q43,"〇")</f>
        <v>0</v>
      </c>
      <c r="M46" s="80" t="s">
        <v>13</v>
      </c>
      <c r="N46" s="82">
        <f>COUNTIF(K43:Q43,"休")</f>
        <v>0</v>
      </c>
      <c r="O46" s="83" t="str">
        <f>IF(N46=0,"",IF(N46&gt;=3,"ER",IF(N46&lt;=2,"OK")))</f>
        <v/>
      </c>
      <c r="P46" s="84" t="s">
        <v>15</v>
      </c>
      <c r="Q46" s="95" t="str">
        <f>IF(N46/7=0,"",N46/"7")</f>
        <v/>
      </c>
      <c r="R46" s="80" t="s">
        <v>12</v>
      </c>
      <c r="S46" s="81">
        <f>COUNTIF(R43:X43,"〇")</f>
        <v>0</v>
      </c>
      <c r="T46" s="80" t="s">
        <v>13</v>
      </c>
      <c r="U46" s="82">
        <f>COUNTIF(R43:X43,"休")</f>
        <v>0</v>
      </c>
      <c r="V46" s="83" t="str">
        <f>IF(U46=0,"",IF(U46&gt;=3,"ER",IF(U46&lt;=2,"OK")))</f>
        <v/>
      </c>
      <c r="W46" s="84" t="s">
        <v>15</v>
      </c>
      <c r="X46" s="95" t="str">
        <f>IF(U46/7=0,"",U46/"7")</f>
        <v/>
      </c>
      <c r="Y46" s="80" t="s">
        <v>12</v>
      </c>
      <c r="Z46" s="81">
        <f>COUNTIF(Y43:AE43,"〇")</f>
        <v>0</v>
      </c>
      <c r="AA46" s="80" t="s">
        <v>13</v>
      </c>
      <c r="AB46" s="82">
        <f>COUNTIF(Y43:AE43,"休")</f>
        <v>0</v>
      </c>
      <c r="AC46" s="83" t="str">
        <f>IF(AB46=0,"",IF(AB46&gt;=3,"ER",IF(AB46&lt;=2,"OK")))</f>
        <v/>
      </c>
      <c r="AD46" s="84" t="s">
        <v>15</v>
      </c>
      <c r="AE46" s="95" t="str">
        <f>IF(AB46/7=0,"",AB46/"7")</f>
        <v/>
      </c>
      <c r="AF46" s="80" t="s">
        <v>12</v>
      </c>
      <c r="AG46" s="81">
        <f>COUNTIF(AF43:AL43,"〇")</f>
        <v>0</v>
      </c>
      <c r="AH46" s="80" t="s">
        <v>13</v>
      </c>
      <c r="AI46" s="82">
        <f>COUNTIF(AF43:AL43,"休")</f>
        <v>0</v>
      </c>
      <c r="AJ46" s="83" t="str">
        <f>IF(AI46=0,"",IF(AI46&gt;=3,"ER",IF(AI46&lt;=2,"OK")))</f>
        <v/>
      </c>
      <c r="AK46" s="84" t="s">
        <v>15</v>
      </c>
      <c r="AL46" s="95" t="str">
        <f>IF(AI46/7=0,"",AI46/"7")</f>
        <v/>
      </c>
      <c r="AM46" s="80" t="s">
        <v>12</v>
      </c>
      <c r="AN46" s="81">
        <f>COUNTIF(AM43:AS43,"〇")</f>
        <v>0</v>
      </c>
      <c r="AO46" s="80" t="s">
        <v>13</v>
      </c>
      <c r="AP46" s="82">
        <f>COUNTIF(AM43:AS43,"休")</f>
        <v>0</v>
      </c>
      <c r="AQ46" s="83" t="str">
        <f>IF(AP46&gt;=2,"OK","ER")</f>
        <v>ER</v>
      </c>
      <c r="AR46" s="84" t="s">
        <v>15</v>
      </c>
      <c r="AS46" s="85">
        <f>AP46/7</f>
        <v>0</v>
      </c>
      <c r="AT46" s="140"/>
      <c r="AU46" s="141"/>
    </row>
    <row r="47" spans="1:48" x14ac:dyDescent="0.65">
      <c r="A47" s="4">
        <f>A40</f>
        <v>0</v>
      </c>
      <c r="B47" s="144">
        <f>MOD((B40+1)-1,12)+1</f>
        <v>6</v>
      </c>
      <c r="C47" s="147" t="s">
        <v>0</v>
      </c>
      <c r="D47" s="121"/>
      <c r="E47" s="49"/>
      <c r="F47" s="129"/>
      <c r="G47" s="129"/>
      <c r="H47" s="129"/>
      <c r="I47" s="129"/>
      <c r="J47" s="130"/>
      <c r="K47" s="129"/>
      <c r="L47" s="45"/>
      <c r="M47" s="45"/>
      <c r="N47" s="45"/>
      <c r="O47" s="45"/>
      <c r="P47" s="45"/>
      <c r="Q47" s="101"/>
      <c r="R47" s="45"/>
      <c r="S47" s="45"/>
      <c r="T47" s="45"/>
      <c r="U47" s="45"/>
      <c r="V47" s="45"/>
      <c r="W47" s="45"/>
      <c r="X47" s="101"/>
      <c r="Y47" s="45"/>
      <c r="Z47" s="45"/>
      <c r="AA47" s="45"/>
      <c r="AB47" s="45"/>
      <c r="AC47" s="45"/>
      <c r="AD47" s="45"/>
      <c r="AE47" s="101"/>
      <c r="AF47" s="45"/>
      <c r="AG47" s="45"/>
      <c r="AH47" s="45"/>
      <c r="AI47" s="45"/>
      <c r="AJ47" s="45"/>
      <c r="AK47" s="45"/>
      <c r="AL47" s="101"/>
      <c r="AM47" s="3"/>
      <c r="AN47" s="29"/>
      <c r="AO47" s="3"/>
      <c r="AP47" s="3"/>
      <c r="AQ47" s="3"/>
      <c r="AR47" s="3"/>
      <c r="AS47" s="31"/>
      <c r="AT47" s="134" t="s">
        <v>16</v>
      </c>
      <c r="AU47" s="135"/>
      <c r="AV47" s="42" t="s">
        <v>19</v>
      </c>
    </row>
    <row r="48" spans="1:48" ht="18.899999999999999" thickBot="1" x14ac:dyDescent="0.7">
      <c r="A48" s="5" t="s">
        <v>1</v>
      </c>
      <c r="B48" s="145"/>
      <c r="C48" s="148"/>
      <c r="D48" s="53" t="s">
        <v>3</v>
      </c>
      <c r="E48" s="54" t="s">
        <v>5</v>
      </c>
      <c r="F48" s="54" t="s">
        <v>7</v>
      </c>
      <c r="G48" s="54" t="s">
        <v>8</v>
      </c>
      <c r="H48" s="54" t="s">
        <v>9</v>
      </c>
      <c r="I48" s="54" t="s">
        <v>10</v>
      </c>
      <c r="J48" s="102" t="s">
        <v>11</v>
      </c>
      <c r="K48" s="54" t="s">
        <v>2</v>
      </c>
      <c r="L48" s="54" t="s">
        <v>4</v>
      </c>
      <c r="M48" s="54" t="s">
        <v>6</v>
      </c>
      <c r="N48" s="54" t="s">
        <v>8</v>
      </c>
      <c r="O48" s="54" t="s">
        <v>9</v>
      </c>
      <c r="P48" s="54" t="s">
        <v>10</v>
      </c>
      <c r="Q48" s="102" t="s">
        <v>11</v>
      </c>
      <c r="R48" s="54" t="s">
        <v>2</v>
      </c>
      <c r="S48" s="54" t="s">
        <v>4</v>
      </c>
      <c r="T48" s="54" t="s">
        <v>6</v>
      </c>
      <c r="U48" s="54" t="s">
        <v>8</v>
      </c>
      <c r="V48" s="54" t="s">
        <v>9</v>
      </c>
      <c r="W48" s="54" t="s">
        <v>10</v>
      </c>
      <c r="X48" s="102" t="s">
        <v>11</v>
      </c>
      <c r="Y48" s="54" t="s">
        <v>2</v>
      </c>
      <c r="Z48" s="54" t="s">
        <v>4</v>
      </c>
      <c r="AA48" s="54" t="s">
        <v>6</v>
      </c>
      <c r="AB48" s="54" t="s">
        <v>8</v>
      </c>
      <c r="AC48" s="54" t="s">
        <v>9</v>
      </c>
      <c r="AD48" s="54" t="s">
        <v>10</v>
      </c>
      <c r="AE48" s="102" t="s">
        <v>11</v>
      </c>
      <c r="AF48" s="54" t="s">
        <v>2</v>
      </c>
      <c r="AG48" s="54" t="s">
        <v>4</v>
      </c>
      <c r="AH48" s="54" t="s">
        <v>6</v>
      </c>
      <c r="AI48" s="54" t="s">
        <v>8</v>
      </c>
      <c r="AJ48" s="54" t="s">
        <v>9</v>
      </c>
      <c r="AK48" s="54" t="s">
        <v>10</v>
      </c>
      <c r="AL48" s="102" t="s">
        <v>11</v>
      </c>
      <c r="AM48" s="10" t="s">
        <v>2</v>
      </c>
      <c r="AN48" s="10" t="s">
        <v>4</v>
      </c>
      <c r="AO48" s="10" t="s">
        <v>6</v>
      </c>
      <c r="AP48" s="10" t="s">
        <v>8</v>
      </c>
      <c r="AQ48" s="10" t="s">
        <v>9</v>
      </c>
      <c r="AR48" s="10" t="s">
        <v>10</v>
      </c>
      <c r="AS48" s="32" t="s">
        <v>11</v>
      </c>
      <c r="AT48" s="136"/>
      <c r="AU48" s="137"/>
      <c r="AV48" s="90">
        <f>AU49+AU50</f>
        <v>0</v>
      </c>
    </row>
    <row r="49" spans="1:48" ht="18.899999999999999" thickTop="1" x14ac:dyDescent="0.65">
      <c r="A49" s="5"/>
      <c r="B49" s="145"/>
      <c r="C49" s="148"/>
      <c r="D49" s="75">
        <f>計画!D49</f>
        <v>0</v>
      </c>
      <c r="E49" s="75">
        <f>計画!E49</f>
        <v>0</v>
      </c>
      <c r="F49" s="75">
        <f>計画!F49</f>
        <v>0</v>
      </c>
      <c r="G49" s="75">
        <f>計画!G49</f>
        <v>0</v>
      </c>
      <c r="H49" s="75">
        <f>計画!H49</f>
        <v>0</v>
      </c>
      <c r="I49" s="75">
        <f>計画!I49</f>
        <v>0</v>
      </c>
      <c r="J49" s="103">
        <f>計画!J49</f>
        <v>0</v>
      </c>
      <c r="K49" s="76">
        <f>計画!K49</f>
        <v>0</v>
      </c>
      <c r="L49" s="77">
        <f>計画!L49</f>
        <v>0</v>
      </c>
      <c r="M49" s="77">
        <f>計画!M49</f>
        <v>0</v>
      </c>
      <c r="N49" s="77">
        <f>計画!N49</f>
        <v>0</v>
      </c>
      <c r="O49" s="77">
        <f>計画!O49</f>
        <v>0</v>
      </c>
      <c r="P49" s="77">
        <f>計画!P49</f>
        <v>0</v>
      </c>
      <c r="Q49" s="105">
        <f>計画!Q49</f>
        <v>0</v>
      </c>
      <c r="R49" s="76">
        <f>計画!R49</f>
        <v>0</v>
      </c>
      <c r="S49" s="77">
        <f>計画!S49</f>
        <v>0</v>
      </c>
      <c r="T49" s="77">
        <f>計画!T49</f>
        <v>0</v>
      </c>
      <c r="U49" s="77">
        <f>計画!U49</f>
        <v>0</v>
      </c>
      <c r="V49" s="77">
        <f>計画!V49</f>
        <v>0</v>
      </c>
      <c r="W49" s="77">
        <f>計画!W49</f>
        <v>0</v>
      </c>
      <c r="X49" s="105">
        <f>計画!X49</f>
        <v>0</v>
      </c>
      <c r="Y49" s="76">
        <f>計画!Y49</f>
        <v>0</v>
      </c>
      <c r="Z49" s="77">
        <f>計画!Z49</f>
        <v>0</v>
      </c>
      <c r="AA49" s="77">
        <f>計画!AA49</f>
        <v>0</v>
      </c>
      <c r="AB49" s="77">
        <f>計画!AB49</f>
        <v>0</v>
      </c>
      <c r="AC49" s="77">
        <f>計画!AC49</f>
        <v>0</v>
      </c>
      <c r="AD49" s="77">
        <f>計画!AD49</f>
        <v>0</v>
      </c>
      <c r="AE49" s="105">
        <f>計画!AE49</f>
        <v>0</v>
      </c>
      <c r="AF49" s="76">
        <f>計画!AF49</f>
        <v>0</v>
      </c>
      <c r="AG49" s="77">
        <f>計画!AG49</f>
        <v>0</v>
      </c>
      <c r="AH49" s="77">
        <f>計画!AH49</f>
        <v>0</v>
      </c>
      <c r="AI49" s="77">
        <f>計画!AI49</f>
        <v>0</v>
      </c>
      <c r="AJ49" s="77">
        <f>計画!AJ49</f>
        <v>0</v>
      </c>
      <c r="AK49" s="77">
        <f>計画!AK49</f>
        <v>0</v>
      </c>
      <c r="AL49" s="105">
        <f>計画!AL49</f>
        <v>0</v>
      </c>
      <c r="AM49" s="70">
        <f>計画!AM49</f>
        <v>0</v>
      </c>
      <c r="AN49" s="71">
        <f>計画!AN49</f>
        <v>0</v>
      </c>
      <c r="AO49" s="71">
        <f>計画!AO49</f>
        <v>0</v>
      </c>
      <c r="AP49" s="71">
        <f>計画!AP49</f>
        <v>0</v>
      </c>
      <c r="AQ49" s="71">
        <f>計画!AQ49</f>
        <v>0</v>
      </c>
      <c r="AR49" s="71">
        <f>計画!AR49</f>
        <v>0</v>
      </c>
      <c r="AS49" s="72">
        <f>計画!AS49</f>
        <v>0</v>
      </c>
      <c r="AT49" s="107" t="s">
        <v>12</v>
      </c>
      <c r="AU49" s="97">
        <f>COUNTIF(D50:AS50,"〇")</f>
        <v>0</v>
      </c>
      <c r="AV49" s="1"/>
    </row>
    <row r="50" spans="1:48" s="42" customFormat="1" x14ac:dyDescent="0.65">
      <c r="A50" s="52"/>
      <c r="B50" s="145"/>
      <c r="C50" s="148"/>
      <c r="D50" s="124"/>
      <c r="E50" s="56"/>
      <c r="F50" s="56"/>
      <c r="G50" s="56"/>
      <c r="H50" s="56"/>
      <c r="I50" s="56"/>
      <c r="J50" s="125"/>
      <c r="K50" s="74"/>
      <c r="L50" s="116"/>
      <c r="M50" s="116"/>
      <c r="N50" s="116"/>
      <c r="O50" s="116"/>
      <c r="P50" s="116"/>
      <c r="Q50" s="97"/>
      <c r="R50" s="74"/>
      <c r="S50" s="116"/>
      <c r="T50" s="131"/>
      <c r="U50" s="131"/>
      <c r="V50" s="131"/>
      <c r="W50" s="131"/>
      <c r="X50" s="132"/>
      <c r="Y50" s="133"/>
      <c r="Z50" s="131"/>
      <c r="AA50" s="131"/>
      <c r="AB50" s="131"/>
      <c r="AC50" s="131"/>
      <c r="AD50" s="131"/>
      <c r="AE50" s="132"/>
      <c r="AF50" s="133"/>
      <c r="AG50" s="131"/>
      <c r="AH50" s="131"/>
      <c r="AI50" s="116"/>
      <c r="AJ50" s="116"/>
      <c r="AK50" s="116"/>
      <c r="AL50" s="97"/>
      <c r="AM50" s="58"/>
      <c r="AN50" s="56"/>
      <c r="AO50" s="56"/>
      <c r="AP50" s="56"/>
      <c r="AQ50" s="56"/>
      <c r="AR50" s="56"/>
      <c r="AS50" s="57"/>
      <c r="AT50" s="107" t="s">
        <v>13</v>
      </c>
      <c r="AU50" s="97">
        <f>COUNTIF(D50:AS50,"休")</f>
        <v>0</v>
      </c>
    </row>
    <row r="51" spans="1:48" x14ac:dyDescent="0.65">
      <c r="A51" s="5"/>
      <c r="B51" s="145"/>
      <c r="C51" s="148"/>
      <c r="D51" s="26"/>
      <c r="E51" s="19"/>
      <c r="F51" s="19"/>
      <c r="G51" s="19"/>
      <c r="H51" s="19"/>
      <c r="I51" s="19"/>
      <c r="J51" s="93"/>
      <c r="K51" s="18"/>
      <c r="L51" s="19"/>
      <c r="M51" s="19"/>
      <c r="N51" s="19"/>
      <c r="O51" s="19"/>
      <c r="P51" s="19"/>
      <c r="Q51" s="93"/>
      <c r="R51" s="18"/>
      <c r="S51" s="19"/>
      <c r="T51" s="19"/>
      <c r="U51" s="19"/>
      <c r="V51" s="19"/>
      <c r="W51" s="19"/>
      <c r="X51" s="93"/>
      <c r="Y51" s="18"/>
      <c r="Z51" s="19"/>
      <c r="AA51" s="19"/>
      <c r="AB51" s="19"/>
      <c r="AC51" s="19"/>
      <c r="AD51" s="19"/>
      <c r="AE51" s="93"/>
      <c r="AF51" s="18"/>
      <c r="AG51" s="19"/>
      <c r="AH51" s="19"/>
      <c r="AI51" s="19"/>
      <c r="AJ51" s="19"/>
      <c r="AK51" s="19"/>
      <c r="AL51" s="93"/>
      <c r="AM51" s="18"/>
      <c r="AN51" s="19"/>
      <c r="AO51" s="19"/>
      <c r="AP51" s="19"/>
      <c r="AQ51" s="19"/>
      <c r="AR51" s="19"/>
      <c r="AS51" s="20"/>
      <c r="AT51" s="107" t="s">
        <v>15</v>
      </c>
      <c r="AU51" s="98" t="e">
        <f>AU50/AV48</f>
        <v>#DIV/0!</v>
      </c>
    </row>
    <row r="52" spans="1:48" ht="18.45" customHeight="1" x14ac:dyDescent="0.65">
      <c r="A52" s="5"/>
      <c r="B52" s="146"/>
      <c r="C52" s="149"/>
      <c r="D52" s="27"/>
      <c r="E52" s="22"/>
      <c r="F52" s="22"/>
      <c r="G52" s="22"/>
      <c r="H52" s="22"/>
      <c r="I52" s="22"/>
      <c r="J52" s="94"/>
      <c r="K52" s="21"/>
      <c r="L52" s="22"/>
      <c r="M52" s="22"/>
      <c r="N52" s="22"/>
      <c r="O52" s="22"/>
      <c r="P52" s="22"/>
      <c r="Q52" s="94"/>
      <c r="R52" s="21"/>
      <c r="S52" s="22"/>
      <c r="T52" s="22"/>
      <c r="U52" s="22"/>
      <c r="V52" s="22"/>
      <c r="W52" s="22"/>
      <c r="X52" s="94"/>
      <c r="Y52" s="21"/>
      <c r="Z52" s="22"/>
      <c r="AA52" s="22"/>
      <c r="AB52" s="22"/>
      <c r="AC52" s="22"/>
      <c r="AD52" s="22"/>
      <c r="AE52" s="94"/>
      <c r="AF52" s="21"/>
      <c r="AG52" s="22"/>
      <c r="AH52" s="22"/>
      <c r="AI52" s="22"/>
      <c r="AJ52" s="22"/>
      <c r="AK52" s="22"/>
      <c r="AL52" s="94"/>
      <c r="AM52" s="21"/>
      <c r="AN52" s="22"/>
      <c r="AO52" s="22"/>
      <c r="AP52" s="22"/>
      <c r="AQ52" s="22"/>
      <c r="AR52" s="22"/>
      <c r="AS52" s="23"/>
      <c r="AT52" s="138" t="e">
        <f>IF(AU51&gt;=28.5%,"OK","ER")</f>
        <v>#DIV/0!</v>
      </c>
      <c r="AU52" s="139"/>
    </row>
    <row r="53" spans="1:48" ht="18.899999999999999" thickBot="1" x14ac:dyDescent="0.7">
      <c r="A53" s="6"/>
      <c r="B53" s="142" t="s">
        <v>14</v>
      </c>
      <c r="C53" s="143"/>
      <c r="D53" s="80" t="s">
        <v>12</v>
      </c>
      <c r="E53" s="81">
        <f>COUNTIF(D50:J50,"〇")</f>
        <v>0</v>
      </c>
      <c r="F53" s="80" t="s">
        <v>13</v>
      </c>
      <c r="G53" s="82">
        <f>COUNTIF(D50:J50,"休")</f>
        <v>0</v>
      </c>
      <c r="H53" s="83" t="str">
        <f>IF(G53=0,"",IF(G53&gt;=3,"ER",IF(G53&lt;=2,"OK")))</f>
        <v/>
      </c>
      <c r="I53" s="84" t="s">
        <v>15</v>
      </c>
      <c r="J53" s="95" t="str">
        <f>IF(G53/7=0,"",G53/"7")</f>
        <v/>
      </c>
      <c r="K53" s="80" t="s">
        <v>12</v>
      </c>
      <c r="L53" s="81">
        <f>COUNTIF(K50:Q50,"〇")</f>
        <v>0</v>
      </c>
      <c r="M53" s="80" t="s">
        <v>13</v>
      </c>
      <c r="N53" s="82">
        <f>COUNTIF(K50:Q50,"休")</f>
        <v>0</v>
      </c>
      <c r="O53" s="83" t="str">
        <f>IF(N53=0,"",IF(N53&gt;=3,"ER",IF(N53&lt;=2,"OK")))</f>
        <v/>
      </c>
      <c r="P53" s="84" t="s">
        <v>15</v>
      </c>
      <c r="Q53" s="95" t="str">
        <f>IF(N53/7=0,"",N53/"7")</f>
        <v/>
      </c>
      <c r="R53" s="80" t="s">
        <v>12</v>
      </c>
      <c r="S53" s="81">
        <f>COUNTIF(R50:X50,"〇")</f>
        <v>0</v>
      </c>
      <c r="T53" s="80" t="s">
        <v>13</v>
      </c>
      <c r="U53" s="82">
        <f>COUNTIF(R50:X50,"休")</f>
        <v>0</v>
      </c>
      <c r="V53" s="83" t="str">
        <f>IF(U53=0,"",IF(U53&gt;=3,"ER",IF(U53&lt;=2,"OK")))</f>
        <v/>
      </c>
      <c r="W53" s="84" t="s">
        <v>15</v>
      </c>
      <c r="X53" s="95" t="str">
        <f>IF(U53/7=0,"",U53/"7")</f>
        <v/>
      </c>
      <c r="Y53" s="80" t="s">
        <v>12</v>
      </c>
      <c r="Z53" s="81">
        <f>COUNTIF(Y50:AE50,"〇")</f>
        <v>0</v>
      </c>
      <c r="AA53" s="80" t="s">
        <v>13</v>
      </c>
      <c r="AB53" s="82">
        <f>COUNTIF(Y50:AE50,"休")</f>
        <v>0</v>
      </c>
      <c r="AC53" s="83" t="str">
        <f>IF(AB53=0,"",IF(AB53&gt;=3,"ER",IF(AB53&lt;=2,"OK")))</f>
        <v/>
      </c>
      <c r="AD53" s="84" t="s">
        <v>15</v>
      </c>
      <c r="AE53" s="95" t="str">
        <f>IF(AB53/7=0,"",AB53/"7")</f>
        <v/>
      </c>
      <c r="AF53" s="80" t="s">
        <v>12</v>
      </c>
      <c r="AG53" s="81">
        <f>COUNTIF(AF50:AL50,"〇")</f>
        <v>0</v>
      </c>
      <c r="AH53" s="80" t="s">
        <v>13</v>
      </c>
      <c r="AI53" s="82">
        <f>COUNTIF(AF50:AL50,"休")</f>
        <v>0</v>
      </c>
      <c r="AJ53" s="83" t="str">
        <f>IF(AI53=0,"",IF(AI53&gt;=3,"ER",IF(AI53&lt;=2,"OK")))</f>
        <v/>
      </c>
      <c r="AK53" s="84" t="s">
        <v>15</v>
      </c>
      <c r="AL53" s="95" t="str">
        <f>IF(AI53/7=0,"",AI53/"7")</f>
        <v/>
      </c>
      <c r="AM53" s="80" t="s">
        <v>12</v>
      </c>
      <c r="AN53" s="81">
        <f>COUNTIF(AM50:AS50,"〇")</f>
        <v>0</v>
      </c>
      <c r="AO53" s="80" t="s">
        <v>13</v>
      </c>
      <c r="AP53" s="82">
        <f>COUNTIF(AM50:AS50,"休")</f>
        <v>0</v>
      </c>
      <c r="AQ53" s="83" t="str">
        <f>IF(AP53&gt;=2,"OK","ER")</f>
        <v>ER</v>
      </c>
      <c r="AR53" s="84" t="s">
        <v>15</v>
      </c>
      <c r="AS53" s="85">
        <f>AP53/7</f>
        <v>0</v>
      </c>
      <c r="AT53" s="140"/>
      <c r="AU53" s="141"/>
    </row>
    <row r="54" spans="1:48" x14ac:dyDescent="0.65">
      <c r="A54" s="4">
        <f>A47</f>
        <v>0</v>
      </c>
      <c r="B54" s="144">
        <f>MOD((B47+1)-1,12)+1</f>
        <v>7</v>
      </c>
      <c r="C54" s="147" t="s">
        <v>0</v>
      </c>
      <c r="D54" s="121"/>
      <c r="E54" s="49"/>
      <c r="F54" s="129"/>
      <c r="G54" s="129"/>
      <c r="H54" s="129"/>
      <c r="I54" s="129"/>
      <c r="J54" s="130"/>
      <c r="K54" s="129"/>
      <c r="L54" s="45"/>
      <c r="M54" s="45"/>
      <c r="N54" s="45"/>
      <c r="O54" s="45"/>
      <c r="P54" s="45"/>
      <c r="Q54" s="101"/>
      <c r="R54" s="45"/>
      <c r="S54" s="45"/>
      <c r="T54" s="45"/>
      <c r="U54" s="45"/>
      <c r="V54" s="45"/>
      <c r="W54" s="45"/>
      <c r="X54" s="101"/>
      <c r="Y54" s="45"/>
      <c r="Z54" s="45"/>
      <c r="AA54" s="45"/>
      <c r="AB54" s="45"/>
      <c r="AC54" s="45"/>
      <c r="AD54" s="45"/>
      <c r="AE54" s="101"/>
      <c r="AF54" s="45"/>
      <c r="AG54" s="45"/>
      <c r="AH54" s="45"/>
      <c r="AI54" s="45"/>
      <c r="AJ54" s="45"/>
      <c r="AK54" s="45"/>
      <c r="AL54" s="101"/>
      <c r="AM54" s="3"/>
      <c r="AN54" s="29"/>
      <c r="AO54" s="3"/>
      <c r="AP54" s="3"/>
      <c r="AQ54" s="3"/>
      <c r="AR54" s="3"/>
      <c r="AS54" s="31"/>
      <c r="AT54" s="134" t="s">
        <v>16</v>
      </c>
      <c r="AU54" s="135"/>
      <c r="AV54" s="42" t="s">
        <v>19</v>
      </c>
    </row>
    <row r="55" spans="1:48" ht="18.899999999999999" thickBot="1" x14ac:dyDescent="0.7">
      <c r="A55" s="5" t="s">
        <v>1</v>
      </c>
      <c r="B55" s="145"/>
      <c r="C55" s="148"/>
      <c r="D55" s="53" t="s">
        <v>3</v>
      </c>
      <c r="E55" s="54" t="s">
        <v>5</v>
      </c>
      <c r="F55" s="54" t="s">
        <v>7</v>
      </c>
      <c r="G55" s="54" t="s">
        <v>8</v>
      </c>
      <c r="H55" s="54" t="s">
        <v>9</v>
      </c>
      <c r="I55" s="54" t="s">
        <v>10</v>
      </c>
      <c r="J55" s="102" t="s">
        <v>11</v>
      </c>
      <c r="K55" s="54" t="s">
        <v>2</v>
      </c>
      <c r="L55" s="54" t="s">
        <v>4</v>
      </c>
      <c r="M55" s="54" t="s">
        <v>6</v>
      </c>
      <c r="N55" s="54" t="s">
        <v>8</v>
      </c>
      <c r="O55" s="54" t="s">
        <v>9</v>
      </c>
      <c r="P55" s="54" t="s">
        <v>10</v>
      </c>
      <c r="Q55" s="102" t="s">
        <v>11</v>
      </c>
      <c r="R55" s="54" t="s">
        <v>2</v>
      </c>
      <c r="S55" s="54" t="s">
        <v>4</v>
      </c>
      <c r="T55" s="54" t="s">
        <v>6</v>
      </c>
      <c r="U55" s="54" t="s">
        <v>8</v>
      </c>
      <c r="V55" s="54" t="s">
        <v>9</v>
      </c>
      <c r="W55" s="54" t="s">
        <v>10</v>
      </c>
      <c r="X55" s="102" t="s">
        <v>11</v>
      </c>
      <c r="Y55" s="54" t="s">
        <v>2</v>
      </c>
      <c r="Z55" s="54" t="s">
        <v>4</v>
      </c>
      <c r="AA55" s="54" t="s">
        <v>6</v>
      </c>
      <c r="AB55" s="54" t="s">
        <v>8</v>
      </c>
      <c r="AC55" s="54" t="s">
        <v>9</v>
      </c>
      <c r="AD55" s="54" t="s">
        <v>10</v>
      </c>
      <c r="AE55" s="102" t="s">
        <v>11</v>
      </c>
      <c r="AF55" s="54" t="s">
        <v>2</v>
      </c>
      <c r="AG55" s="54" t="s">
        <v>4</v>
      </c>
      <c r="AH55" s="54" t="s">
        <v>6</v>
      </c>
      <c r="AI55" s="54" t="s">
        <v>8</v>
      </c>
      <c r="AJ55" s="54" t="s">
        <v>9</v>
      </c>
      <c r="AK55" s="54" t="s">
        <v>10</v>
      </c>
      <c r="AL55" s="102" t="s">
        <v>11</v>
      </c>
      <c r="AM55" s="10" t="s">
        <v>2</v>
      </c>
      <c r="AN55" s="10" t="s">
        <v>4</v>
      </c>
      <c r="AO55" s="10" t="s">
        <v>6</v>
      </c>
      <c r="AP55" s="10" t="s">
        <v>8</v>
      </c>
      <c r="AQ55" s="10" t="s">
        <v>9</v>
      </c>
      <c r="AR55" s="10" t="s">
        <v>10</v>
      </c>
      <c r="AS55" s="32" t="s">
        <v>11</v>
      </c>
      <c r="AT55" s="136"/>
      <c r="AU55" s="137"/>
      <c r="AV55" s="90">
        <f>AU56+AU57</f>
        <v>0</v>
      </c>
    </row>
    <row r="56" spans="1:48" ht="18.899999999999999" thickTop="1" x14ac:dyDescent="0.65">
      <c r="A56" s="5"/>
      <c r="B56" s="145"/>
      <c r="C56" s="148"/>
      <c r="D56" s="75">
        <f>計画!D56</f>
        <v>0</v>
      </c>
      <c r="E56" s="75">
        <f>計画!E56</f>
        <v>0</v>
      </c>
      <c r="F56" s="75">
        <f>計画!F56</f>
        <v>0</v>
      </c>
      <c r="G56" s="75">
        <f>計画!G56</f>
        <v>0</v>
      </c>
      <c r="H56" s="75">
        <f>計画!H56</f>
        <v>0</v>
      </c>
      <c r="I56" s="75">
        <f>計画!I56</f>
        <v>0</v>
      </c>
      <c r="J56" s="103">
        <f>計画!J56</f>
        <v>0</v>
      </c>
      <c r="K56" s="76">
        <f>計画!K56</f>
        <v>0</v>
      </c>
      <c r="L56" s="77">
        <f>計画!L56</f>
        <v>0</v>
      </c>
      <c r="M56" s="77">
        <f>計画!M56</f>
        <v>0</v>
      </c>
      <c r="N56" s="77">
        <f>計画!N56</f>
        <v>0</v>
      </c>
      <c r="O56" s="77">
        <f>計画!O56</f>
        <v>0</v>
      </c>
      <c r="P56" s="77">
        <f>計画!P56</f>
        <v>0</v>
      </c>
      <c r="Q56" s="105">
        <f>計画!Q56</f>
        <v>0</v>
      </c>
      <c r="R56" s="76">
        <f>計画!R56</f>
        <v>0</v>
      </c>
      <c r="S56" s="77">
        <f>計画!S56</f>
        <v>0</v>
      </c>
      <c r="T56" s="77">
        <f>計画!T56</f>
        <v>0</v>
      </c>
      <c r="U56" s="77">
        <f>計画!U56</f>
        <v>0</v>
      </c>
      <c r="V56" s="77">
        <f>計画!V56</f>
        <v>0</v>
      </c>
      <c r="W56" s="77">
        <f>計画!W56</f>
        <v>0</v>
      </c>
      <c r="X56" s="105">
        <f>計画!X56</f>
        <v>0</v>
      </c>
      <c r="Y56" s="76">
        <f>計画!Y56</f>
        <v>0</v>
      </c>
      <c r="Z56" s="77">
        <f>計画!Z56</f>
        <v>0</v>
      </c>
      <c r="AA56" s="77">
        <f>計画!AA56</f>
        <v>0</v>
      </c>
      <c r="AB56" s="77">
        <f>計画!AB56</f>
        <v>0</v>
      </c>
      <c r="AC56" s="77">
        <f>計画!AC56</f>
        <v>0</v>
      </c>
      <c r="AD56" s="77">
        <f>計画!AD56</f>
        <v>0</v>
      </c>
      <c r="AE56" s="105">
        <f>計画!AE56</f>
        <v>0</v>
      </c>
      <c r="AF56" s="76">
        <f>計画!AF56</f>
        <v>0</v>
      </c>
      <c r="AG56" s="77">
        <f>計画!AG56</f>
        <v>0</v>
      </c>
      <c r="AH56" s="77">
        <f>計画!AH56</f>
        <v>0</v>
      </c>
      <c r="AI56" s="77">
        <f>計画!AI56</f>
        <v>0</v>
      </c>
      <c r="AJ56" s="77">
        <f>計画!AJ56</f>
        <v>0</v>
      </c>
      <c r="AK56" s="77">
        <f>計画!AK56</f>
        <v>0</v>
      </c>
      <c r="AL56" s="105">
        <f>計画!AL56</f>
        <v>0</v>
      </c>
      <c r="AM56" s="70">
        <f>計画!AM56</f>
        <v>0</v>
      </c>
      <c r="AN56" s="71">
        <f>計画!AN56</f>
        <v>0</v>
      </c>
      <c r="AO56" s="71">
        <f>計画!AO56</f>
        <v>0</v>
      </c>
      <c r="AP56" s="71">
        <f>計画!AP56</f>
        <v>0</v>
      </c>
      <c r="AQ56" s="71">
        <f>計画!AQ56</f>
        <v>0</v>
      </c>
      <c r="AR56" s="71">
        <f>計画!AR56</f>
        <v>0</v>
      </c>
      <c r="AS56" s="72">
        <f>計画!AS56</f>
        <v>0</v>
      </c>
      <c r="AT56" s="107" t="s">
        <v>12</v>
      </c>
      <c r="AU56" s="97">
        <f>COUNTIF(D57:AS57,"〇")</f>
        <v>0</v>
      </c>
      <c r="AV56" s="1"/>
    </row>
    <row r="57" spans="1:48" s="42" customFormat="1" x14ac:dyDescent="0.65">
      <c r="A57" s="52"/>
      <c r="B57" s="145"/>
      <c r="C57" s="148"/>
      <c r="D57" s="124"/>
      <c r="E57" s="56"/>
      <c r="F57" s="56"/>
      <c r="G57" s="56"/>
      <c r="H57" s="56"/>
      <c r="I57" s="56"/>
      <c r="J57" s="125"/>
      <c r="K57" s="74"/>
      <c r="L57" s="116"/>
      <c r="M57" s="116"/>
      <c r="N57" s="116"/>
      <c r="O57" s="116"/>
      <c r="P57" s="116"/>
      <c r="Q57" s="97"/>
      <c r="R57" s="74"/>
      <c r="S57" s="116"/>
      <c r="T57" s="131"/>
      <c r="U57" s="131"/>
      <c r="V57" s="131"/>
      <c r="W57" s="131"/>
      <c r="X57" s="132"/>
      <c r="Y57" s="133"/>
      <c r="Z57" s="131"/>
      <c r="AA57" s="131"/>
      <c r="AB57" s="131"/>
      <c r="AC57" s="131"/>
      <c r="AD57" s="131"/>
      <c r="AE57" s="132"/>
      <c r="AF57" s="133"/>
      <c r="AG57" s="131"/>
      <c r="AH57" s="131"/>
      <c r="AI57" s="116"/>
      <c r="AJ57" s="116"/>
      <c r="AK57" s="116"/>
      <c r="AL57" s="97"/>
      <c r="AM57" s="58"/>
      <c r="AN57" s="56"/>
      <c r="AO57" s="56"/>
      <c r="AP57" s="56"/>
      <c r="AQ57" s="56"/>
      <c r="AR57" s="56"/>
      <c r="AS57" s="57"/>
      <c r="AT57" s="107" t="s">
        <v>13</v>
      </c>
      <c r="AU57" s="97">
        <f>COUNTIF(D57:AS57,"休")</f>
        <v>0</v>
      </c>
    </row>
    <row r="58" spans="1:48" x14ac:dyDescent="0.65">
      <c r="A58" s="5"/>
      <c r="B58" s="145"/>
      <c r="C58" s="148"/>
      <c r="D58" s="26"/>
      <c r="E58" s="19"/>
      <c r="F58" s="19"/>
      <c r="G58" s="19"/>
      <c r="H58" s="19"/>
      <c r="I58" s="19"/>
      <c r="J58" s="93"/>
      <c r="K58" s="18"/>
      <c r="L58" s="19"/>
      <c r="M58" s="19"/>
      <c r="N58" s="19"/>
      <c r="O58" s="19"/>
      <c r="P58" s="19"/>
      <c r="Q58" s="93"/>
      <c r="R58" s="18"/>
      <c r="S58" s="19"/>
      <c r="T58" s="19"/>
      <c r="U58" s="19"/>
      <c r="V58" s="19"/>
      <c r="W58" s="19"/>
      <c r="X58" s="93"/>
      <c r="Y58" s="18"/>
      <c r="Z58" s="19"/>
      <c r="AA58" s="19"/>
      <c r="AB58" s="19"/>
      <c r="AC58" s="19"/>
      <c r="AD58" s="19"/>
      <c r="AE58" s="93"/>
      <c r="AF58" s="18"/>
      <c r="AG58" s="19"/>
      <c r="AH58" s="19"/>
      <c r="AI58" s="19"/>
      <c r="AJ58" s="19"/>
      <c r="AK58" s="19"/>
      <c r="AL58" s="93"/>
      <c r="AM58" s="18"/>
      <c r="AN58" s="19"/>
      <c r="AO58" s="19"/>
      <c r="AP58" s="19"/>
      <c r="AQ58" s="19"/>
      <c r="AR58" s="19"/>
      <c r="AS58" s="20"/>
      <c r="AT58" s="107" t="s">
        <v>15</v>
      </c>
      <c r="AU58" s="98" t="e">
        <f>AU57/AV55</f>
        <v>#DIV/0!</v>
      </c>
    </row>
    <row r="59" spans="1:48" ht="18.45" customHeight="1" x14ac:dyDescent="0.65">
      <c r="A59" s="5"/>
      <c r="B59" s="146"/>
      <c r="C59" s="149"/>
      <c r="D59" s="27"/>
      <c r="E59" s="22"/>
      <c r="F59" s="22"/>
      <c r="G59" s="22"/>
      <c r="H59" s="22"/>
      <c r="I59" s="22"/>
      <c r="J59" s="94"/>
      <c r="K59" s="21"/>
      <c r="L59" s="22"/>
      <c r="M59" s="22"/>
      <c r="N59" s="22"/>
      <c r="O59" s="22"/>
      <c r="P59" s="22"/>
      <c r="Q59" s="94"/>
      <c r="R59" s="21"/>
      <c r="S59" s="22"/>
      <c r="T59" s="22"/>
      <c r="U59" s="22"/>
      <c r="V59" s="22"/>
      <c r="W59" s="22"/>
      <c r="X59" s="94"/>
      <c r="Y59" s="21"/>
      <c r="Z59" s="22"/>
      <c r="AA59" s="22"/>
      <c r="AB59" s="22"/>
      <c r="AC59" s="22"/>
      <c r="AD59" s="22"/>
      <c r="AE59" s="94"/>
      <c r="AF59" s="21"/>
      <c r="AG59" s="22"/>
      <c r="AH59" s="22"/>
      <c r="AI59" s="22"/>
      <c r="AJ59" s="22"/>
      <c r="AK59" s="22"/>
      <c r="AL59" s="94"/>
      <c r="AM59" s="21"/>
      <c r="AN59" s="22"/>
      <c r="AO59" s="22"/>
      <c r="AP59" s="22"/>
      <c r="AQ59" s="22"/>
      <c r="AR59" s="22"/>
      <c r="AS59" s="23"/>
      <c r="AT59" s="138" t="e">
        <f>IF(AU58&gt;=28.5%,"OK","ER")</f>
        <v>#DIV/0!</v>
      </c>
      <c r="AU59" s="139"/>
    </row>
    <row r="60" spans="1:48" ht="18.899999999999999" thickBot="1" x14ac:dyDescent="0.7">
      <c r="A60" s="6"/>
      <c r="B60" s="142" t="s">
        <v>14</v>
      </c>
      <c r="C60" s="143"/>
      <c r="D60" s="80" t="s">
        <v>12</v>
      </c>
      <c r="E60" s="81">
        <f>COUNTIF(D57:J57,"〇")</f>
        <v>0</v>
      </c>
      <c r="F60" s="80" t="s">
        <v>13</v>
      </c>
      <c r="G60" s="82">
        <f>COUNTIF(D57:J57,"休")</f>
        <v>0</v>
      </c>
      <c r="H60" s="83" t="str">
        <f>IF(G60=0,"",IF(G60&gt;=3,"ER",IF(G60&lt;=2,"OK")))</f>
        <v/>
      </c>
      <c r="I60" s="84" t="s">
        <v>15</v>
      </c>
      <c r="J60" s="95" t="str">
        <f>IF(G60/7=0,"",G60/"7")</f>
        <v/>
      </c>
      <c r="K60" s="80" t="s">
        <v>12</v>
      </c>
      <c r="L60" s="81">
        <f>COUNTIF(K57:Q57,"〇")</f>
        <v>0</v>
      </c>
      <c r="M60" s="80" t="s">
        <v>13</v>
      </c>
      <c r="N60" s="82">
        <f>COUNTIF(K57:Q57,"休")</f>
        <v>0</v>
      </c>
      <c r="O60" s="83" t="str">
        <f>IF(N60=0,"",IF(N60&gt;=3,"ER",IF(N60&lt;=2,"OK")))</f>
        <v/>
      </c>
      <c r="P60" s="84" t="s">
        <v>15</v>
      </c>
      <c r="Q60" s="95" t="str">
        <f>IF(N60/7=0,"",N60/"7")</f>
        <v/>
      </c>
      <c r="R60" s="80" t="s">
        <v>12</v>
      </c>
      <c r="S60" s="81">
        <f>COUNTIF(R57:X57,"〇")</f>
        <v>0</v>
      </c>
      <c r="T60" s="80" t="s">
        <v>13</v>
      </c>
      <c r="U60" s="82">
        <f>COUNTIF(R57:X57,"休")</f>
        <v>0</v>
      </c>
      <c r="V60" s="83" t="str">
        <f>IF(U60=0,"",IF(U60&gt;=3,"ER",IF(U60&lt;=2,"OK")))</f>
        <v/>
      </c>
      <c r="W60" s="84" t="s">
        <v>15</v>
      </c>
      <c r="X60" s="95" t="str">
        <f>IF(U60/7=0,"",U60/"7")</f>
        <v/>
      </c>
      <c r="Y60" s="80" t="s">
        <v>12</v>
      </c>
      <c r="Z60" s="81">
        <f>COUNTIF(Y57:AE57,"〇")</f>
        <v>0</v>
      </c>
      <c r="AA60" s="80" t="s">
        <v>13</v>
      </c>
      <c r="AB60" s="82">
        <f>COUNTIF(Y57:AE57,"休")</f>
        <v>0</v>
      </c>
      <c r="AC60" s="83" t="str">
        <f>IF(AB60=0,"",IF(AB60&gt;=3,"ER",IF(AB60&lt;=2,"OK")))</f>
        <v/>
      </c>
      <c r="AD60" s="84" t="s">
        <v>15</v>
      </c>
      <c r="AE60" s="95" t="str">
        <f>IF(AB60/7=0,"",AB60/"7")</f>
        <v/>
      </c>
      <c r="AF60" s="80" t="s">
        <v>12</v>
      </c>
      <c r="AG60" s="81">
        <f>COUNTIF(AF57:AL57,"〇")</f>
        <v>0</v>
      </c>
      <c r="AH60" s="80" t="s">
        <v>13</v>
      </c>
      <c r="AI60" s="82">
        <f>COUNTIF(AF57:AL57,"休")</f>
        <v>0</v>
      </c>
      <c r="AJ60" s="83" t="str">
        <f>IF(AI60=0,"",IF(AI60&gt;=3,"ER",IF(AI60&lt;=2,"OK")))</f>
        <v/>
      </c>
      <c r="AK60" s="84" t="s">
        <v>15</v>
      </c>
      <c r="AL60" s="95" t="str">
        <f>IF(AI60/7=0,"",AI60/"7")</f>
        <v/>
      </c>
      <c r="AM60" s="80" t="s">
        <v>12</v>
      </c>
      <c r="AN60" s="81">
        <f>COUNTIF(AM57:AS57,"〇")</f>
        <v>0</v>
      </c>
      <c r="AO60" s="80" t="s">
        <v>13</v>
      </c>
      <c r="AP60" s="82">
        <f>COUNTIF(AM57:AS57,"休")</f>
        <v>0</v>
      </c>
      <c r="AQ60" s="83" t="str">
        <f>IF(AP60&gt;=2,"OK","ER")</f>
        <v>ER</v>
      </c>
      <c r="AR60" s="84" t="s">
        <v>15</v>
      </c>
      <c r="AS60" s="85">
        <f>AP60/7</f>
        <v>0</v>
      </c>
      <c r="AT60" s="140"/>
      <c r="AU60" s="141"/>
    </row>
    <row r="61" spans="1:48" x14ac:dyDescent="0.65">
      <c r="A61" s="4">
        <f>A54</f>
        <v>0</v>
      </c>
      <c r="B61" s="144">
        <f>MOD((B54+1)-1,12)+1</f>
        <v>8</v>
      </c>
      <c r="C61" s="147" t="s">
        <v>0</v>
      </c>
      <c r="D61" s="121"/>
      <c r="E61" s="49"/>
      <c r="F61" s="129"/>
      <c r="G61" s="129"/>
      <c r="H61" s="129"/>
      <c r="I61" s="129"/>
      <c r="J61" s="130"/>
      <c r="K61" s="129"/>
      <c r="L61" s="45"/>
      <c r="M61" s="45"/>
      <c r="N61" s="45"/>
      <c r="O61" s="45"/>
      <c r="P61" s="45"/>
      <c r="Q61" s="101"/>
      <c r="R61" s="45"/>
      <c r="S61" s="45"/>
      <c r="T61" s="45"/>
      <c r="U61" s="45"/>
      <c r="V61" s="45"/>
      <c r="W61" s="45"/>
      <c r="X61" s="101"/>
      <c r="Y61" s="45"/>
      <c r="Z61" s="45"/>
      <c r="AA61" s="45"/>
      <c r="AB61" s="45"/>
      <c r="AC61" s="45"/>
      <c r="AD61" s="45"/>
      <c r="AE61" s="101"/>
      <c r="AF61" s="45"/>
      <c r="AG61" s="45"/>
      <c r="AH61" s="45"/>
      <c r="AI61" s="45"/>
      <c r="AJ61" s="45"/>
      <c r="AK61" s="45"/>
      <c r="AL61" s="101"/>
      <c r="AM61" s="3"/>
      <c r="AN61" s="29"/>
      <c r="AO61" s="3"/>
      <c r="AP61" s="3"/>
      <c r="AQ61" s="3"/>
      <c r="AR61" s="3"/>
      <c r="AS61" s="31"/>
      <c r="AT61" s="134" t="s">
        <v>16</v>
      </c>
      <c r="AU61" s="135"/>
      <c r="AV61" s="42" t="s">
        <v>19</v>
      </c>
    </row>
    <row r="62" spans="1:48" ht="18.899999999999999" thickBot="1" x14ac:dyDescent="0.7">
      <c r="A62" s="5" t="s">
        <v>1</v>
      </c>
      <c r="B62" s="145"/>
      <c r="C62" s="148"/>
      <c r="D62" s="53" t="s">
        <v>3</v>
      </c>
      <c r="E62" s="54" t="s">
        <v>5</v>
      </c>
      <c r="F62" s="54" t="s">
        <v>7</v>
      </c>
      <c r="G62" s="54" t="s">
        <v>8</v>
      </c>
      <c r="H62" s="54" t="s">
        <v>9</v>
      </c>
      <c r="I62" s="54" t="s">
        <v>10</v>
      </c>
      <c r="J62" s="102" t="s">
        <v>11</v>
      </c>
      <c r="K62" s="54" t="s">
        <v>2</v>
      </c>
      <c r="L62" s="54" t="s">
        <v>4</v>
      </c>
      <c r="M62" s="54" t="s">
        <v>6</v>
      </c>
      <c r="N62" s="54" t="s">
        <v>8</v>
      </c>
      <c r="O62" s="54" t="s">
        <v>9</v>
      </c>
      <c r="P62" s="54" t="s">
        <v>10</v>
      </c>
      <c r="Q62" s="102" t="s">
        <v>11</v>
      </c>
      <c r="R62" s="54" t="s">
        <v>2</v>
      </c>
      <c r="S62" s="54" t="s">
        <v>4</v>
      </c>
      <c r="T62" s="54" t="s">
        <v>6</v>
      </c>
      <c r="U62" s="54" t="s">
        <v>8</v>
      </c>
      <c r="V62" s="54" t="s">
        <v>9</v>
      </c>
      <c r="W62" s="54" t="s">
        <v>10</v>
      </c>
      <c r="X62" s="102" t="s">
        <v>11</v>
      </c>
      <c r="Y62" s="54" t="s">
        <v>2</v>
      </c>
      <c r="Z62" s="54" t="s">
        <v>4</v>
      </c>
      <c r="AA62" s="54" t="s">
        <v>6</v>
      </c>
      <c r="AB62" s="54" t="s">
        <v>8</v>
      </c>
      <c r="AC62" s="54" t="s">
        <v>9</v>
      </c>
      <c r="AD62" s="54" t="s">
        <v>10</v>
      </c>
      <c r="AE62" s="102" t="s">
        <v>11</v>
      </c>
      <c r="AF62" s="54" t="s">
        <v>2</v>
      </c>
      <c r="AG62" s="54" t="s">
        <v>4</v>
      </c>
      <c r="AH62" s="54" t="s">
        <v>6</v>
      </c>
      <c r="AI62" s="54" t="s">
        <v>8</v>
      </c>
      <c r="AJ62" s="54" t="s">
        <v>9</v>
      </c>
      <c r="AK62" s="54" t="s">
        <v>10</v>
      </c>
      <c r="AL62" s="102" t="s">
        <v>11</v>
      </c>
      <c r="AM62" s="10" t="s">
        <v>2</v>
      </c>
      <c r="AN62" s="10" t="s">
        <v>4</v>
      </c>
      <c r="AO62" s="10" t="s">
        <v>6</v>
      </c>
      <c r="AP62" s="10" t="s">
        <v>8</v>
      </c>
      <c r="AQ62" s="10" t="s">
        <v>9</v>
      </c>
      <c r="AR62" s="10" t="s">
        <v>10</v>
      </c>
      <c r="AS62" s="32" t="s">
        <v>11</v>
      </c>
      <c r="AT62" s="136"/>
      <c r="AU62" s="137"/>
      <c r="AV62" s="90">
        <f>AU63+AU64</f>
        <v>0</v>
      </c>
    </row>
    <row r="63" spans="1:48" ht="18.899999999999999" thickTop="1" x14ac:dyDescent="0.65">
      <c r="A63" s="5"/>
      <c r="B63" s="145"/>
      <c r="C63" s="148"/>
      <c r="D63" s="75">
        <f>計画!D63</f>
        <v>0</v>
      </c>
      <c r="E63" s="75">
        <f>計画!E63</f>
        <v>0</v>
      </c>
      <c r="F63" s="75">
        <f>計画!F63</f>
        <v>0</v>
      </c>
      <c r="G63" s="75">
        <f>計画!G63</f>
        <v>0</v>
      </c>
      <c r="H63" s="75">
        <f>計画!H63</f>
        <v>0</v>
      </c>
      <c r="I63" s="75">
        <f>計画!I63</f>
        <v>0</v>
      </c>
      <c r="J63" s="103">
        <f>計画!J63</f>
        <v>0</v>
      </c>
      <c r="K63" s="76">
        <f>計画!K63</f>
        <v>0</v>
      </c>
      <c r="L63" s="77">
        <f>計画!L63</f>
        <v>0</v>
      </c>
      <c r="M63" s="77">
        <f>計画!M63</f>
        <v>0</v>
      </c>
      <c r="N63" s="77">
        <f>計画!N63</f>
        <v>0</v>
      </c>
      <c r="O63" s="77">
        <f>計画!O63</f>
        <v>0</v>
      </c>
      <c r="P63" s="77">
        <f>計画!P63</f>
        <v>0</v>
      </c>
      <c r="Q63" s="105">
        <f>計画!Q63</f>
        <v>0</v>
      </c>
      <c r="R63" s="76">
        <f>計画!R63</f>
        <v>0</v>
      </c>
      <c r="S63" s="77">
        <f>計画!S63</f>
        <v>0</v>
      </c>
      <c r="T63" s="77">
        <f>計画!T63</f>
        <v>0</v>
      </c>
      <c r="U63" s="77">
        <f>計画!U63</f>
        <v>0</v>
      </c>
      <c r="V63" s="77">
        <f>計画!V63</f>
        <v>0</v>
      </c>
      <c r="W63" s="77">
        <f>計画!W63</f>
        <v>0</v>
      </c>
      <c r="X63" s="105">
        <f>計画!X63</f>
        <v>0</v>
      </c>
      <c r="Y63" s="76">
        <f>計画!Y63</f>
        <v>0</v>
      </c>
      <c r="Z63" s="77">
        <f>計画!Z63</f>
        <v>0</v>
      </c>
      <c r="AA63" s="77">
        <f>計画!AA63</f>
        <v>0</v>
      </c>
      <c r="AB63" s="77">
        <f>計画!AB63</f>
        <v>0</v>
      </c>
      <c r="AC63" s="77">
        <f>計画!AC63</f>
        <v>0</v>
      </c>
      <c r="AD63" s="77">
        <f>計画!AD63</f>
        <v>0</v>
      </c>
      <c r="AE63" s="105">
        <f>計画!AE63</f>
        <v>0</v>
      </c>
      <c r="AF63" s="76">
        <f>計画!AF63</f>
        <v>0</v>
      </c>
      <c r="AG63" s="77">
        <f>計画!AG63</f>
        <v>0</v>
      </c>
      <c r="AH63" s="77">
        <f>計画!AH63</f>
        <v>0</v>
      </c>
      <c r="AI63" s="77">
        <f>計画!AI63</f>
        <v>0</v>
      </c>
      <c r="AJ63" s="77">
        <f>計画!AJ63</f>
        <v>0</v>
      </c>
      <c r="AK63" s="77">
        <f>計画!AK63</f>
        <v>0</v>
      </c>
      <c r="AL63" s="105">
        <f>計画!AL63</f>
        <v>0</v>
      </c>
      <c r="AM63" s="70">
        <f>計画!AM63</f>
        <v>0</v>
      </c>
      <c r="AN63" s="71">
        <f>計画!AN63</f>
        <v>0</v>
      </c>
      <c r="AO63" s="71">
        <f>計画!AO63</f>
        <v>0</v>
      </c>
      <c r="AP63" s="71">
        <f>計画!AP63</f>
        <v>0</v>
      </c>
      <c r="AQ63" s="71">
        <f>計画!AQ63</f>
        <v>0</v>
      </c>
      <c r="AR63" s="71">
        <f>計画!AR63</f>
        <v>0</v>
      </c>
      <c r="AS63" s="72">
        <f>計画!AS63</f>
        <v>0</v>
      </c>
      <c r="AT63" s="107" t="s">
        <v>12</v>
      </c>
      <c r="AU63" s="97">
        <f>COUNTIF(D64:AS64,"〇")</f>
        <v>0</v>
      </c>
      <c r="AV63" s="1"/>
    </row>
    <row r="64" spans="1:48" s="42" customFormat="1" x14ac:dyDescent="0.65">
      <c r="A64" s="52"/>
      <c r="B64" s="145"/>
      <c r="C64" s="148"/>
      <c r="D64" s="124"/>
      <c r="E64" s="56"/>
      <c r="F64" s="56"/>
      <c r="G64" s="56"/>
      <c r="H64" s="56"/>
      <c r="I64" s="56"/>
      <c r="J64" s="125"/>
      <c r="K64" s="74"/>
      <c r="L64" s="116"/>
      <c r="M64" s="116"/>
      <c r="N64" s="116"/>
      <c r="O64" s="116"/>
      <c r="P64" s="116"/>
      <c r="Q64" s="97"/>
      <c r="R64" s="74"/>
      <c r="S64" s="116"/>
      <c r="T64" s="131"/>
      <c r="U64" s="131"/>
      <c r="V64" s="131"/>
      <c r="W64" s="131"/>
      <c r="X64" s="132"/>
      <c r="Y64" s="133"/>
      <c r="Z64" s="131"/>
      <c r="AA64" s="131"/>
      <c r="AB64" s="131"/>
      <c r="AC64" s="131"/>
      <c r="AD64" s="131"/>
      <c r="AE64" s="132"/>
      <c r="AF64" s="133"/>
      <c r="AG64" s="131"/>
      <c r="AH64" s="131"/>
      <c r="AI64" s="116"/>
      <c r="AJ64" s="116"/>
      <c r="AK64" s="116"/>
      <c r="AL64" s="97"/>
      <c r="AM64" s="58"/>
      <c r="AN64" s="56"/>
      <c r="AO64" s="56"/>
      <c r="AP64" s="56"/>
      <c r="AQ64" s="56"/>
      <c r="AR64" s="56"/>
      <c r="AS64" s="57"/>
      <c r="AT64" s="107" t="s">
        <v>13</v>
      </c>
      <c r="AU64" s="97">
        <f>COUNTIF(D64:AS64,"休")</f>
        <v>0</v>
      </c>
    </row>
    <row r="65" spans="1:48" x14ac:dyDescent="0.65">
      <c r="A65" s="5"/>
      <c r="B65" s="145"/>
      <c r="C65" s="148"/>
      <c r="D65" s="26"/>
      <c r="E65" s="19"/>
      <c r="F65" s="19"/>
      <c r="G65" s="19"/>
      <c r="H65" s="19"/>
      <c r="I65" s="19"/>
      <c r="J65" s="93"/>
      <c r="K65" s="18"/>
      <c r="L65" s="19"/>
      <c r="M65" s="19"/>
      <c r="N65" s="19"/>
      <c r="O65" s="19"/>
      <c r="P65" s="19"/>
      <c r="Q65" s="93"/>
      <c r="R65" s="18"/>
      <c r="S65" s="19"/>
      <c r="T65" s="19"/>
      <c r="U65" s="19"/>
      <c r="V65" s="19"/>
      <c r="W65" s="19"/>
      <c r="X65" s="93"/>
      <c r="Y65" s="18"/>
      <c r="Z65" s="19"/>
      <c r="AA65" s="19"/>
      <c r="AB65" s="19"/>
      <c r="AC65" s="19"/>
      <c r="AD65" s="19"/>
      <c r="AE65" s="93"/>
      <c r="AF65" s="18"/>
      <c r="AG65" s="19"/>
      <c r="AH65" s="19"/>
      <c r="AI65" s="19"/>
      <c r="AJ65" s="19"/>
      <c r="AK65" s="19"/>
      <c r="AL65" s="93"/>
      <c r="AM65" s="18"/>
      <c r="AN65" s="19"/>
      <c r="AO65" s="19"/>
      <c r="AP65" s="19"/>
      <c r="AQ65" s="19"/>
      <c r="AR65" s="19"/>
      <c r="AS65" s="20"/>
      <c r="AT65" s="107" t="s">
        <v>15</v>
      </c>
      <c r="AU65" s="98" t="e">
        <f>AU64/AV62</f>
        <v>#DIV/0!</v>
      </c>
    </row>
    <row r="66" spans="1:48" ht="18.45" customHeight="1" x14ac:dyDescent="0.65">
      <c r="A66" s="5"/>
      <c r="B66" s="146"/>
      <c r="C66" s="149"/>
      <c r="D66" s="27"/>
      <c r="E66" s="22"/>
      <c r="F66" s="22"/>
      <c r="G66" s="22"/>
      <c r="H66" s="22"/>
      <c r="I66" s="22"/>
      <c r="J66" s="94"/>
      <c r="K66" s="21"/>
      <c r="L66" s="22"/>
      <c r="M66" s="22"/>
      <c r="N66" s="22"/>
      <c r="O66" s="22"/>
      <c r="P66" s="22"/>
      <c r="Q66" s="94"/>
      <c r="R66" s="21"/>
      <c r="S66" s="22"/>
      <c r="T66" s="22"/>
      <c r="U66" s="22"/>
      <c r="V66" s="22"/>
      <c r="W66" s="22"/>
      <c r="X66" s="94"/>
      <c r="Y66" s="21"/>
      <c r="Z66" s="22"/>
      <c r="AA66" s="22"/>
      <c r="AB66" s="22"/>
      <c r="AC66" s="22"/>
      <c r="AD66" s="22"/>
      <c r="AE66" s="94"/>
      <c r="AF66" s="21"/>
      <c r="AG66" s="22"/>
      <c r="AH66" s="22"/>
      <c r="AI66" s="22"/>
      <c r="AJ66" s="22"/>
      <c r="AK66" s="22"/>
      <c r="AL66" s="94"/>
      <c r="AM66" s="21"/>
      <c r="AN66" s="22"/>
      <c r="AO66" s="22"/>
      <c r="AP66" s="22"/>
      <c r="AQ66" s="22"/>
      <c r="AR66" s="22"/>
      <c r="AS66" s="23"/>
      <c r="AT66" s="138" t="e">
        <f>IF(AU65&gt;=28.5%,"OK","ER")</f>
        <v>#DIV/0!</v>
      </c>
      <c r="AU66" s="139"/>
    </row>
    <row r="67" spans="1:48" ht="18.899999999999999" thickBot="1" x14ac:dyDescent="0.7">
      <c r="A67" s="6"/>
      <c r="B67" s="142" t="s">
        <v>14</v>
      </c>
      <c r="C67" s="143"/>
      <c r="D67" s="80" t="s">
        <v>12</v>
      </c>
      <c r="E67" s="81">
        <f>COUNTIF(D64:J64,"〇")</f>
        <v>0</v>
      </c>
      <c r="F67" s="80" t="s">
        <v>13</v>
      </c>
      <c r="G67" s="82">
        <f>COUNTIF(D64:J64,"休")</f>
        <v>0</v>
      </c>
      <c r="H67" s="83" t="str">
        <f>IF(G67=0,"",IF(G67&gt;=3,"ER",IF(G67&lt;=2,"OK")))</f>
        <v/>
      </c>
      <c r="I67" s="84" t="s">
        <v>15</v>
      </c>
      <c r="J67" s="95" t="str">
        <f>IF(G67/7=0,"",G67/"7")</f>
        <v/>
      </c>
      <c r="K67" s="80" t="s">
        <v>12</v>
      </c>
      <c r="L67" s="81">
        <f>COUNTIF(K64:Q64,"〇")</f>
        <v>0</v>
      </c>
      <c r="M67" s="80" t="s">
        <v>13</v>
      </c>
      <c r="N67" s="82">
        <f>COUNTIF(K64:Q64,"休")</f>
        <v>0</v>
      </c>
      <c r="O67" s="83" t="str">
        <f>IF(N67=0,"",IF(N67&gt;=3,"ER",IF(N67&lt;=2,"OK")))</f>
        <v/>
      </c>
      <c r="P67" s="84" t="s">
        <v>15</v>
      </c>
      <c r="Q67" s="95" t="str">
        <f>IF(N67/7=0,"",N67/"7")</f>
        <v/>
      </c>
      <c r="R67" s="80" t="s">
        <v>12</v>
      </c>
      <c r="S67" s="81">
        <f>COUNTIF(R64:X64,"〇")</f>
        <v>0</v>
      </c>
      <c r="T67" s="80" t="s">
        <v>13</v>
      </c>
      <c r="U67" s="82">
        <f>COUNTIF(R64:X64,"休")</f>
        <v>0</v>
      </c>
      <c r="V67" s="83" t="str">
        <f>IF(U67=0,"",IF(U67&gt;=3,"ER",IF(U67&lt;=2,"OK")))</f>
        <v/>
      </c>
      <c r="W67" s="84" t="s">
        <v>15</v>
      </c>
      <c r="X67" s="95" t="str">
        <f>IF(U67/7=0,"",U67/"7")</f>
        <v/>
      </c>
      <c r="Y67" s="80" t="s">
        <v>12</v>
      </c>
      <c r="Z67" s="81">
        <f>COUNTIF(Y64:AE64,"〇")</f>
        <v>0</v>
      </c>
      <c r="AA67" s="80" t="s">
        <v>13</v>
      </c>
      <c r="AB67" s="82">
        <f>COUNTIF(Y64:AE64,"休")</f>
        <v>0</v>
      </c>
      <c r="AC67" s="83" t="str">
        <f>IF(AB67=0,"",IF(AB67&gt;=3,"ER",IF(AB67&lt;=2,"OK")))</f>
        <v/>
      </c>
      <c r="AD67" s="84" t="s">
        <v>15</v>
      </c>
      <c r="AE67" s="95" t="str">
        <f>IF(AB67/7=0,"",AB67/"7")</f>
        <v/>
      </c>
      <c r="AF67" s="80" t="s">
        <v>12</v>
      </c>
      <c r="AG67" s="81">
        <f>COUNTIF(AF64:AL64,"〇")</f>
        <v>0</v>
      </c>
      <c r="AH67" s="80" t="s">
        <v>13</v>
      </c>
      <c r="AI67" s="82">
        <f>COUNTIF(AF64:AL64,"休")</f>
        <v>0</v>
      </c>
      <c r="AJ67" s="83" t="str">
        <f>IF(AI67=0,"",IF(AI67&gt;=3,"ER",IF(AI67&lt;=2,"OK")))</f>
        <v/>
      </c>
      <c r="AK67" s="84" t="s">
        <v>15</v>
      </c>
      <c r="AL67" s="95" t="str">
        <f>IF(AI67/7=0,"",AI67/"7")</f>
        <v/>
      </c>
      <c r="AM67" s="80" t="s">
        <v>12</v>
      </c>
      <c r="AN67" s="81">
        <f>COUNTIF(AM64:AS64,"〇")</f>
        <v>0</v>
      </c>
      <c r="AO67" s="80" t="s">
        <v>13</v>
      </c>
      <c r="AP67" s="82">
        <f>COUNTIF(AM64:AS64,"休")</f>
        <v>0</v>
      </c>
      <c r="AQ67" s="83" t="str">
        <f>IF(AP67&gt;=2,"OK","ER")</f>
        <v>ER</v>
      </c>
      <c r="AR67" s="84" t="s">
        <v>15</v>
      </c>
      <c r="AS67" s="85">
        <f>AP67/7</f>
        <v>0</v>
      </c>
      <c r="AT67" s="140"/>
      <c r="AU67" s="141"/>
    </row>
    <row r="68" spans="1:48" x14ac:dyDescent="0.65">
      <c r="A68" s="4">
        <f>A61</f>
        <v>0</v>
      </c>
      <c r="B68" s="144">
        <f>MOD((B61+1)-1,12)+1</f>
        <v>9</v>
      </c>
      <c r="C68" s="147" t="s">
        <v>0</v>
      </c>
      <c r="D68" s="121"/>
      <c r="E68" s="49"/>
      <c r="F68" s="129"/>
      <c r="G68" s="129"/>
      <c r="H68" s="129"/>
      <c r="I68" s="129"/>
      <c r="J68" s="130"/>
      <c r="K68" s="129"/>
      <c r="L68" s="45"/>
      <c r="M68" s="45"/>
      <c r="N68" s="45"/>
      <c r="O68" s="45"/>
      <c r="P68" s="45"/>
      <c r="Q68" s="101"/>
      <c r="R68" s="45"/>
      <c r="S68" s="45"/>
      <c r="T68" s="45"/>
      <c r="U68" s="45"/>
      <c r="V68" s="45"/>
      <c r="W68" s="45"/>
      <c r="X68" s="101"/>
      <c r="Y68" s="45"/>
      <c r="Z68" s="45"/>
      <c r="AA68" s="45"/>
      <c r="AB68" s="45"/>
      <c r="AC68" s="45"/>
      <c r="AD68" s="45"/>
      <c r="AE68" s="101"/>
      <c r="AF68" s="45"/>
      <c r="AG68" s="45"/>
      <c r="AH68" s="45"/>
      <c r="AI68" s="45"/>
      <c r="AJ68" s="45"/>
      <c r="AK68" s="45"/>
      <c r="AL68" s="101"/>
      <c r="AM68" s="3"/>
      <c r="AN68" s="29"/>
      <c r="AO68" s="3"/>
      <c r="AP68" s="3"/>
      <c r="AQ68" s="3"/>
      <c r="AR68" s="3"/>
      <c r="AS68" s="31"/>
      <c r="AT68" s="134" t="s">
        <v>16</v>
      </c>
      <c r="AU68" s="135"/>
      <c r="AV68" s="42" t="s">
        <v>19</v>
      </c>
    </row>
    <row r="69" spans="1:48" ht="18.899999999999999" thickBot="1" x14ac:dyDescent="0.7">
      <c r="A69" s="5" t="s">
        <v>1</v>
      </c>
      <c r="B69" s="145"/>
      <c r="C69" s="148"/>
      <c r="D69" s="53" t="s">
        <v>3</v>
      </c>
      <c r="E69" s="54" t="s">
        <v>5</v>
      </c>
      <c r="F69" s="54" t="s">
        <v>7</v>
      </c>
      <c r="G69" s="54" t="s">
        <v>8</v>
      </c>
      <c r="H69" s="54" t="s">
        <v>9</v>
      </c>
      <c r="I69" s="54" t="s">
        <v>10</v>
      </c>
      <c r="J69" s="102" t="s">
        <v>11</v>
      </c>
      <c r="K69" s="54" t="s">
        <v>2</v>
      </c>
      <c r="L69" s="54" t="s">
        <v>4</v>
      </c>
      <c r="M69" s="54" t="s">
        <v>6</v>
      </c>
      <c r="N69" s="54" t="s">
        <v>8</v>
      </c>
      <c r="O69" s="54" t="s">
        <v>9</v>
      </c>
      <c r="P69" s="54" t="s">
        <v>10</v>
      </c>
      <c r="Q69" s="102" t="s">
        <v>11</v>
      </c>
      <c r="R69" s="54" t="s">
        <v>2</v>
      </c>
      <c r="S69" s="54" t="s">
        <v>4</v>
      </c>
      <c r="T69" s="54" t="s">
        <v>6</v>
      </c>
      <c r="U69" s="54" t="s">
        <v>8</v>
      </c>
      <c r="V69" s="54" t="s">
        <v>9</v>
      </c>
      <c r="W69" s="54" t="s">
        <v>10</v>
      </c>
      <c r="X69" s="102" t="s">
        <v>11</v>
      </c>
      <c r="Y69" s="54" t="s">
        <v>2</v>
      </c>
      <c r="Z69" s="54" t="s">
        <v>4</v>
      </c>
      <c r="AA69" s="54" t="s">
        <v>6</v>
      </c>
      <c r="AB69" s="54" t="s">
        <v>8</v>
      </c>
      <c r="AC69" s="54" t="s">
        <v>9</v>
      </c>
      <c r="AD69" s="54" t="s">
        <v>10</v>
      </c>
      <c r="AE69" s="102" t="s">
        <v>11</v>
      </c>
      <c r="AF69" s="54" t="s">
        <v>2</v>
      </c>
      <c r="AG69" s="54" t="s">
        <v>4</v>
      </c>
      <c r="AH69" s="54" t="s">
        <v>6</v>
      </c>
      <c r="AI69" s="54" t="s">
        <v>8</v>
      </c>
      <c r="AJ69" s="54" t="s">
        <v>9</v>
      </c>
      <c r="AK69" s="54" t="s">
        <v>10</v>
      </c>
      <c r="AL69" s="102" t="s">
        <v>11</v>
      </c>
      <c r="AM69" s="10" t="s">
        <v>2</v>
      </c>
      <c r="AN69" s="10" t="s">
        <v>4</v>
      </c>
      <c r="AO69" s="10" t="s">
        <v>6</v>
      </c>
      <c r="AP69" s="10" t="s">
        <v>8</v>
      </c>
      <c r="AQ69" s="10" t="s">
        <v>9</v>
      </c>
      <c r="AR69" s="10" t="s">
        <v>10</v>
      </c>
      <c r="AS69" s="32" t="s">
        <v>11</v>
      </c>
      <c r="AT69" s="136"/>
      <c r="AU69" s="137"/>
      <c r="AV69" s="90">
        <f>AU70+AU71</f>
        <v>0</v>
      </c>
    </row>
    <row r="70" spans="1:48" ht="18.899999999999999" thickTop="1" x14ac:dyDescent="0.65">
      <c r="A70" s="5"/>
      <c r="B70" s="145"/>
      <c r="C70" s="148"/>
      <c r="D70" s="75">
        <f>計画!D70</f>
        <v>0</v>
      </c>
      <c r="E70" s="75">
        <f>計画!E70</f>
        <v>0</v>
      </c>
      <c r="F70" s="75">
        <f>計画!F70</f>
        <v>0</v>
      </c>
      <c r="G70" s="75">
        <f>計画!G70</f>
        <v>0</v>
      </c>
      <c r="H70" s="75">
        <f>計画!H70</f>
        <v>0</v>
      </c>
      <c r="I70" s="75">
        <f>計画!I70</f>
        <v>0</v>
      </c>
      <c r="J70" s="103">
        <f>計画!J70</f>
        <v>0</v>
      </c>
      <c r="K70" s="76">
        <f>計画!K70</f>
        <v>0</v>
      </c>
      <c r="L70" s="77">
        <f>計画!L70</f>
        <v>0</v>
      </c>
      <c r="M70" s="77">
        <f>計画!M70</f>
        <v>0</v>
      </c>
      <c r="N70" s="77">
        <f>計画!N70</f>
        <v>0</v>
      </c>
      <c r="O70" s="77">
        <f>計画!O70</f>
        <v>0</v>
      </c>
      <c r="P70" s="77">
        <f>計画!P70</f>
        <v>0</v>
      </c>
      <c r="Q70" s="105">
        <f>計画!Q70</f>
        <v>0</v>
      </c>
      <c r="R70" s="76">
        <f>計画!R70</f>
        <v>0</v>
      </c>
      <c r="S70" s="77">
        <f>計画!S70</f>
        <v>0</v>
      </c>
      <c r="T70" s="77">
        <f>計画!T70</f>
        <v>0</v>
      </c>
      <c r="U70" s="77">
        <f>計画!U70</f>
        <v>0</v>
      </c>
      <c r="V70" s="77">
        <f>計画!V70</f>
        <v>0</v>
      </c>
      <c r="W70" s="77">
        <f>計画!W70</f>
        <v>0</v>
      </c>
      <c r="X70" s="105">
        <f>計画!X70</f>
        <v>0</v>
      </c>
      <c r="Y70" s="76">
        <f>計画!Y70</f>
        <v>0</v>
      </c>
      <c r="Z70" s="77">
        <f>計画!Z70</f>
        <v>0</v>
      </c>
      <c r="AA70" s="77">
        <f>計画!AA70</f>
        <v>0</v>
      </c>
      <c r="AB70" s="77">
        <f>計画!AB70</f>
        <v>0</v>
      </c>
      <c r="AC70" s="77">
        <f>計画!AC70</f>
        <v>0</v>
      </c>
      <c r="AD70" s="77">
        <f>計画!AD70</f>
        <v>0</v>
      </c>
      <c r="AE70" s="105">
        <f>計画!AE70</f>
        <v>0</v>
      </c>
      <c r="AF70" s="76">
        <f>計画!AF70</f>
        <v>0</v>
      </c>
      <c r="AG70" s="77">
        <f>計画!AG70</f>
        <v>0</v>
      </c>
      <c r="AH70" s="77">
        <f>計画!AH70</f>
        <v>0</v>
      </c>
      <c r="AI70" s="77">
        <f>計画!AI70</f>
        <v>0</v>
      </c>
      <c r="AJ70" s="77">
        <f>計画!AJ70</f>
        <v>0</v>
      </c>
      <c r="AK70" s="77">
        <f>計画!AK70</f>
        <v>0</v>
      </c>
      <c r="AL70" s="105">
        <f>計画!AL70</f>
        <v>0</v>
      </c>
      <c r="AM70" s="70">
        <f>計画!AM70</f>
        <v>0</v>
      </c>
      <c r="AN70" s="71">
        <f>計画!AN70</f>
        <v>0</v>
      </c>
      <c r="AO70" s="71">
        <f>計画!AO70</f>
        <v>0</v>
      </c>
      <c r="AP70" s="71">
        <f>計画!AP70</f>
        <v>0</v>
      </c>
      <c r="AQ70" s="71">
        <f>計画!AQ70</f>
        <v>0</v>
      </c>
      <c r="AR70" s="71">
        <f>計画!AR70</f>
        <v>0</v>
      </c>
      <c r="AS70" s="72">
        <f>計画!AS70</f>
        <v>0</v>
      </c>
      <c r="AT70" s="107" t="s">
        <v>12</v>
      </c>
      <c r="AU70" s="97">
        <f>COUNTIF(D71:AS71,"〇")</f>
        <v>0</v>
      </c>
      <c r="AV70" s="1"/>
    </row>
    <row r="71" spans="1:48" s="42" customFormat="1" x14ac:dyDescent="0.65">
      <c r="A71" s="52"/>
      <c r="B71" s="145"/>
      <c r="C71" s="148"/>
      <c r="D71" s="124"/>
      <c r="E71" s="56"/>
      <c r="F71" s="56"/>
      <c r="G71" s="56"/>
      <c r="H71" s="56"/>
      <c r="I71" s="56"/>
      <c r="J71" s="125"/>
      <c r="K71" s="74"/>
      <c r="L71" s="116"/>
      <c r="M71" s="116"/>
      <c r="N71" s="116"/>
      <c r="O71" s="116"/>
      <c r="P71" s="116"/>
      <c r="Q71" s="97"/>
      <c r="R71" s="74"/>
      <c r="S71" s="116"/>
      <c r="T71" s="131"/>
      <c r="U71" s="131"/>
      <c r="V71" s="131"/>
      <c r="W71" s="131"/>
      <c r="X71" s="132"/>
      <c r="Y71" s="133"/>
      <c r="Z71" s="131"/>
      <c r="AA71" s="131"/>
      <c r="AB71" s="131"/>
      <c r="AC71" s="131"/>
      <c r="AD71" s="131"/>
      <c r="AE71" s="132"/>
      <c r="AF71" s="133"/>
      <c r="AG71" s="131"/>
      <c r="AH71" s="131"/>
      <c r="AI71" s="116"/>
      <c r="AJ71" s="116"/>
      <c r="AK71" s="116"/>
      <c r="AL71" s="97"/>
      <c r="AM71" s="58"/>
      <c r="AN71" s="56"/>
      <c r="AO71" s="56"/>
      <c r="AP71" s="56"/>
      <c r="AQ71" s="56"/>
      <c r="AR71" s="56"/>
      <c r="AS71" s="57"/>
      <c r="AT71" s="107" t="s">
        <v>13</v>
      </c>
      <c r="AU71" s="97">
        <f>COUNTIF(D71:AS71,"休")</f>
        <v>0</v>
      </c>
    </row>
    <row r="72" spans="1:48" x14ac:dyDescent="0.65">
      <c r="A72" s="5"/>
      <c r="B72" s="145"/>
      <c r="C72" s="148"/>
      <c r="D72" s="26"/>
      <c r="E72" s="19"/>
      <c r="F72" s="19"/>
      <c r="G72" s="19"/>
      <c r="H72" s="19"/>
      <c r="I72" s="19"/>
      <c r="J72" s="93"/>
      <c r="K72" s="18"/>
      <c r="L72" s="19"/>
      <c r="M72" s="19"/>
      <c r="N72" s="19"/>
      <c r="O72" s="19"/>
      <c r="P72" s="19"/>
      <c r="Q72" s="93"/>
      <c r="R72" s="18"/>
      <c r="S72" s="19"/>
      <c r="T72" s="19"/>
      <c r="U72" s="19"/>
      <c r="V72" s="19"/>
      <c r="W72" s="19"/>
      <c r="X72" s="93"/>
      <c r="Y72" s="18"/>
      <c r="Z72" s="19"/>
      <c r="AA72" s="19"/>
      <c r="AB72" s="19"/>
      <c r="AC72" s="19"/>
      <c r="AD72" s="19"/>
      <c r="AE72" s="93"/>
      <c r="AF72" s="18"/>
      <c r="AG72" s="19"/>
      <c r="AH72" s="19"/>
      <c r="AI72" s="19"/>
      <c r="AJ72" s="19"/>
      <c r="AK72" s="19"/>
      <c r="AL72" s="93"/>
      <c r="AM72" s="18"/>
      <c r="AN72" s="19"/>
      <c r="AO72" s="19"/>
      <c r="AP72" s="19"/>
      <c r="AQ72" s="19"/>
      <c r="AR72" s="19"/>
      <c r="AS72" s="20"/>
      <c r="AT72" s="107" t="s">
        <v>15</v>
      </c>
      <c r="AU72" s="98" t="e">
        <f>AU71/AV69</f>
        <v>#DIV/0!</v>
      </c>
    </row>
    <row r="73" spans="1:48" ht="18.45" customHeight="1" x14ac:dyDescent="0.65">
      <c r="A73" s="5"/>
      <c r="B73" s="146"/>
      <c r="C73" s="149"/>
      <c r="D73" s="27"/>
      <c r="E73" s="22"/>
      <c r="F73" s="22"/>
      <c r="G73" s="22"/>
      <c r="H73" s="22"/>
      <c r="I73" s="22"/>
      <c r="J73" s="94"/>
      <c r="K73" s="21"/>
      <c r="L73" s="22"/>
      <c r="M73" s="22"/>
      <c r="N73" s="22"/>
      <c r="O73" s="22"/>
      <c r="P73" s="22"/>
      <c r="Q73" s="94"/>
      <c r="R73" s="21"/>
      <c r="S73" s="22"/>
      <c r="T73" s="22"/>
      <c r="U73" s="22"/>
      <c r="V73" s="22"/>
      <c r="W73" s="22"/>
      <c r="X73" s="94"/>
      <c r="Y73" s="21"/>
      <c r="Z73" s="22"/>
      <c r="AA73" s="22"/>
      <c r="AB73" s="22"/>
      <c r="AC73" s="22"/>
      <c r="AD73" s="22"/>
      <c r="AE73" s="94"/>
      <c r="AF73" s="21"/>
      <c r="AG73" s="22"/>
      <c r="AH73" s="22"/>
      <c r="AI73" s="22"/>
      <c r="AJ73" s="22"/>
      <c r="AK73" s="22"/>
      <c r="AL73" s="94"/>
      <c r="AM73" s="21"/>
      <c r="AN73" s="22"/>
      <c r="AO73" s="22"/>
      <c r="AP73" s="22"/>
      <c r="AQ73" s="22"/>
      <c r="AR73" s="22"/>
      <c r="AS73" s="23"/>
      <c r="AT73" s="138" t="e">
        <f>IF(AU72&gt;=28.5%,"OK","ER")</f>
        <v>#DIV/0!</v>
      </c>
      <c r="AU73" s="139"/>
    </row>
    <row r="74" spans="1:48" ht="18.899999999999999" thickBot="1" x14ac:dyDescent="0.7">
      <c r="A74" s="6"/>
      <c r="B74" s="142" t="s">
        <v>14</v>
      </c>
      <c r="C74" s="143"/>
      <c r="D74" s="80" t="s">
        <v>12</v>
      </c>
      <c r="E74" s="81">
        <f>COUNTIF(D71:J71,"〇")</f>
        <v>0</v>
      </c>
      <c r="F74" s="80" t="s">
        <v>13</v>
      </c>
      <c r="G74" s="82">
        <f>COUNTIF(D71:J71,"休")</f>
        <v>0</v>
      </c>
      <c r="H74" s="83" t="str">
        <f>IF(G74=0,"",IF(G74&gt;=3,"ER",IF(G74&lt;=2,"OK")))</f>
        <v/>
      </c>
      <c r="I74" s="84" t="s">
        <v>15</v>
      </c>
      <c r="J74" s="95" t="str">
        <f>IF(G74/7=0,"",G74/"7")</f>
        <v/>
      </c>
      <c r="K74" s="80" t="s">
        <v>12</v>
      </c>
      <c r="L74" s="81">
        <f>COUNTIF(K71:Q71,"〇")</f>
        <v>0</v>
      </c>
      <c r="M74" s="80" t="s">
        <v>13</v>
      </c>
      <c r="N74" s="82">
        <f>COUNTIF(K71:Q71,"休")</f>
        <v>0</v>
      </c>
      <c r="O74" s="83" t="str">
        <f>IF(N74=0,"",IF(N74&gt;=3,"ER",IF(N74&lt;=2,"OK")))</f>
        <v/>
      </c>
      <c r="P74" s="84" t="s">
        <v>15</v>
      </c>
      <c r="Q74" s="95" t="str">
        <f>IF(N74/7=0,"",N74/"7")</f>
        <v/>
      </c>
      <c r="R74" s="80" t="s">
        <v>12</v>
      </c>
      <c r="S74" s="81">
        <f>COUNTIF(R71:X71,"〇")</f>
        <v>0</v>
      </c>
      <c r="T74" s="80" t="s">
        <v>13</v>
      </c>
      <c r="U74" s="82">
        <f>COUNTIF(R71:X71,"休")</f>
        <v>0</v>
      </c>
      <c r="V74" s="83" t="str">
        <f>IF(U74=0,"",IF(U74&gt;=3,"ER",IF(U74&lt;=2,"OK")))</f>
        <v/>
      </c>
      <c r="W74" s="84" t="s">
        <v>15</v>
      </c>
      <c r="X74" s="95" t="str">
        <f>IF(U74/7=0,"",U74/"7")</f>
        <v/>
      </c>
      <c r="Y74" s="80" t="s">
        <v>12</v>
      </c>
      <c r="Z74" s="81">
        <f>COUNTIF(Y71:AE71,"〇")</f>
        <v>0</v>
      </c>
      <c r="AA74" s="80" t="s">
        <v>13</v>
      </c>
      <c r="AB74" s="82">
        <f>COUNTIF(Y71:AE71,"休")</f>
        <v>0</v>
      </c>
      <c r="AC74" s="83" t="str">
        <f>IF(AB74=0,"",IF(AB74&gt;=3,"ER",IF(AB74&lt;=2,"OK")))</f>
        <v/>
      </c>
      <c r="AD74" s="84" t="s">
        <v>15</v>
      </c>
      <c r="AE74" s="95" t="str">
        <f>IF(AB74/7=0,"",AB74/"7")</f>
        <v/>
      </c>
      <c r="AF74" s="80" t="s">
        <v>12</v>
      </c>
      <c r="AG74" s="81">
        <f>COUNTIF(AF71:AL71,"〇")</f>
        <v>0</v>
      </c>
      <c r="AH74" s="80" t="s">
        <v>13</v>
      </c>
      <c r="AI74" s="82">
        <f>COUNTIF(AF71:AL71,"休")</f>
        <v>0</v>
      </c>
      <c r="AJ74" s="83" t="str">
        <f>IF(AI74=0,"",IF(AI74&gt;=3,"ER",IF(AI74&lt;=2,"OK")))</f>
        <v/>
      </c>
      <c r="AK74" s="84" t="s">
        <v>15</v>
      </c>
      <c r="AL74" s="95" t="str">
        <f>IF(AI74/7=0,"",AI74/"7")</f>
        <v/>
      </c>
      <c r="AM74" s="80" t="s">
        <v>12</v>
      </c>
      <c r="AN74" s="81">
        <f>COUNTIF(AM71:AS71,"〇")</f>
        <v>0</v>
      </c>
      <c r="AO74" s="80" t="s">
        <v>13</v>
      </c>
      <c r="AP74" s="82">
        <f>COUNTIF(AM71:AS71,"休")</f>
        <v>0</v>
      </c>
      <c r="AQ74" s="83" t="str">
        <f>IF(AP74&gt;=2,"OK","ER")</f>
        <v>ER</v>
      </c>
      <c r="AR74" s="84" t="s">
        <v>15</v>
      </c>
      <c r="AS74" s="85">
        <f>AP74/7</f>
        <v>0</v>
      </c>
      <c r="AT74" s="140"/>
      <c r="AU74" s="141"/>
    </row>
    <row r="75" spans="1:48" x14ac:dyDescent="0.65">
      <c r="A75" s="4">
        <f>A68</f>
        <v>0</v>
      </c>
      <c r="B75" s="144">
        <f>MOD((B68+1)-1,12)+1</f>
        <v>10</v>
      </c>
      <c r="C75" s="147" t="s">
        <v>0</v>
      </c>
      <c r="D75" s="121"/>
      <c r="E75" s="49"/>
      <c r="F75" s="129"/>
      <c r="G75" s="129"/>
      <c r="H75" s="129"/>
      <c r="I75" s="129"/>
      <c r="J75" s="130"/>
      <c r="K75" s="129"/>
      <c r="L75" s="45"/>
      <c r="M75" s="45"/>
      <c r="N75" s="45"/>
      <c r="O75" s="45"/>
      <c r="P75" s="45"/>
      <c r="Q75" s="101"/>
      <c r="R75" s="45"/>
      <c r="S75" s="45"/>
      <c r="T75" s="45"/>
      <c r="U75" s="45"/>
      <c r="V75" s="45"/>
      <c r="W75" s="45"/>
      <c r="X75" s="101"/>
      <c r="Y75" s="45"/>
      <c r="Z75" s="45"/>
      <c r="AA75" s="45"/>
      <c r="AB75" s="45"/>
      <c r="AC75" s="45"/>
      <c r="AD75" s="45"/>
      <c r="AE75" s="101"/>
      <c r="AF75" s="45"/>
      <c r="AG75" s="45"/>
      <c r="AH75" s="45"/>
      <c r="AI75" s="45"/>
      <c r="AJ75" s="45"/>
      <c r="AK75" s="45"/>
      <c r="AL75" s="101"/>
      <c r="AM75" s="3"/>
      <c r="AN75" s="29"/>
      <c r="AO75" s="3"/>
      <c r="AP75" s="3"/>
      <c r="AQ75" s="3"/>
      <c r="AR75" s="3"/>
      <c r="AS75" s="31"/>
      <c r="AT75" s="134" t="s">
        <v>16</v>
      </c>
      <c r="AU75" s="135"/>
      <c r="AV75" s="42" t="s">
        <v>19</v>
      </c>
    </row>
    <row r="76" spans="1:48" ht="18.899999999999999" thickBot="1" x14ac:dyDescent="0.7">
      <c r="A76" s="5" t="s">
        <v>1</v>
      </c>
      <c r="B76" s="145"/>
      <c r="C76" s="148"/>
      <c r="D76" s="53" t="s">
        <v>3</v>
      </c>
      <c r="E76" s="54" t="s">
        <v>5</v>
      </c>
      <c r="F76" s="54" t="s">
        <v>7</v>
      </c>
      <c r="G76" s="54" t="s">
        <v>8</v>
      </c>
      <c r="H76" s="54" t="s">
        <v>9</v>
      </c>
      <c r="I76" s="54" t="s">
        <v>10</v>
      </c>
      <c r="J76" s="102" t="s">
        <v>11</v>
      </c>
      <c r="K76" s="54" t="s">
        <v>2</v>
      </c>
      <c r="L76" s="54" t="s">
        <v>4</v>
      </c>
      <c r="M76" s="54" t="s">
        <v>6</v>
      </c>
      <c r="N76" s="54" t="s">
        <v>8</v>
      </c>
      <c r="O76" s="54" t="s">
        <v>9</v>
      </c>
      <c r="P76" s="54" t="s">
        <v>10</v>
      </c>
      <c r="Q76" s="102" t="s">
        <v>11</v>
      </c>
      <c r="R76" s="54" t="s">
        <v>2</v>
      </c>
      <c r="S76" s="54" t="s">
        <v>4</v>
      </c>
      <c r="T76" s="54" t="s">
        <v>6</v>
      </c>
      <c r="U76" s="54" t="s">
        <v>8</v>
      </c>
      <c r="V76" s="54" t="s">
        <v>9</v>
      </c>
      <c r="W76" s="54" t="s">
        <v>10</v>
      </c>
      <c r="X76" s="102" t="s">
        <v>11</v>
      </c>
      <c r="Y76" s="54" t="s">
        <v>2</v>
      </c>
      <c r="Z76" s="54" t="s">
        <v>4</v>
      </c>
      <c r="AA76" s="54" t="s">
        <v>6</v>
      </c>
      <c r="AB76" s="54" t="s">
        <v>8</v>
      </c>
      <c r="AC76" s="54" t="s">
        <v>9</v>
      </c>
      <c r="AD76" s="54" t="s">
        <v>10</v>
      </c>
      <c r="AE76" s="102" t="s">
        <v>11</v>
      </c>
      <c r="AF76" s="54" t="s">
        <v>2</v>
      </c>
      <c r="AG76" s="54" t="s">
        <v>4</v>
      </c>
      <c r="AH76" s="54" t="s">
        <v>6</v>
      </c>
      <c r="AI76" s="54" t="s">
        <v>8</v>
      </c>
      <c r="AJ76" s="54" t="s">
        <v>9</v>
      </c>
      <c r="AK76" s="54" t="s">
        <v>10</v>
      </c>
      <c r="AL76" s="102" t="s">
        <v>11</v>
      </c>
      <c r="AM76" s="10" t="s">
        <v>2</v>
      </c>
      <c r="AN76" s="10" t="s">
        <v>4</v>
      </c>
      <c r="AO76" s="10" t="s">
        <v>6</v>
      </c>
      <c r="AP76" s="10" t="s">
        <v>8</v>
      </c>
      <c r="AQ76" s="10" t="s">
        <v>9</v>
      </c>
      <c r="AR76" s="10" t="s">
        <v>10</v>
      </c>
      <c r="AS76" s="32" t="s">
        <v>11</v>
      </c>
      <c r="AT76" s="136"/>
      <c r="AU76" s="137"/>
      <c r="AV76" s="90">
        <f>AU77+AU78</f>
        <v>0</v>
      </c>
    </row>
    <row r="77" spans="1:48" ht="18.899999999999999" thickTop="1" x14ac:dyDescent="0.65">
      <c r="A77" s="5"/>
      <c r="B77" s="145"/>
      <c r="C77" s="148"/>
      <c r="D77" s="75">
        <f>計画!D77</f>
        <v>0</v>
      </c>
      <c r="E77" s="75">
        <f>計画!E77</f>
        <v>0</v>
      </c>
      <c r="F77" s="75">
        <f>計画!F77</f>
        <v>0</v>
      </c>
      <c r="G77" s="75">
        <f>計画!G77</f>
        <v>0</v>
      </c>
      <c r="H77" s="75">
        <f>計画!H77</f>
        <v>0</v>
      </c>
      <c r="I77" s="75">
        <f>計画!I77</f>
        <v>0</v>
      </c>
      <c r="J77" s="103">
        <f>計画!J77</f>
        <v>0</v>
      </c>
      <c r="K77" s="76">
        <f>計画!K77</f>
        <v>0</v>
      </c>
      <c r="L77" s="77">
        <f>計画!L77</f>
        <v>0</v>
      </c>
      <c r="M77" s="77">
        <f>計画!M77</f>
        <v>0</v>
      </c>
      <c r="N77" s="77">
        <f>計画!N77</f>
        <v>0</v>
      </c>
      <c r="O77" s="77">
        <f>計画!O77</f>
        <v>0</v>
      </c>
      <c r="P77" s="77">
        <f>計画!P77</f>
        <v>0</v>
      </c>
      <c r="Q77" s="105">
        <f>計画!Q77</f>
        <v>0</v>
      </c>
      <c r="R77" s="76">
        <f>計画!R77</f>
        <v>0</v>
      </c>
      <c r="S77" s="77">
        <f>計画!S77</f>
        <v>0</v>
      </c>
      <c r="T77" s="77">
        <f>計画!T77</f>
        <v>0</v>
      </c>
      <c r="U77" s="77">
        <f>計画!U77</f>
        <v>0</v>
      </c>
      <c r="V77" s="77">
        <f>計画!V77</f>
        <v>0</v>
      </c>
      <c r="W77" s="77">
        <f>計画!W77</f>
        <v>0</v>
      </c>
      <c r="X77" s="105">
        <f>計画!X77</f>
        <v>0</v>
      </c>
      <c r="Y77" s="76">
        <f>計画!Y77</f>
        <v>0</v>
      </c>
      <c r="Z77" s="77">
        <f>計画!Z77</f>
        <v>0</v>
      </c>
      <c r="AA77" s="77">
        <f>計画!AA77</f>
        <v>0</v>
      </c>
      <c r="AB77" s="77">
        <f>計画!AB77</f>
        <v>0</v>
      </c>
      <c r="AC77" s="77">
        <f>計画!AC77</f>
        <v>0</v>
      </c>
      <c r="AD77" s="77">
        <f>計画!AD77</f>
        <v>0</v>
      </c>
      <c r="AE77" s="105">
        <f>計画!AE77</f>
        <v>0</v>
      </c>
      <c r="AF77" s="76">
        <f>計画!AF77</f>
        <v>0</v>
      </c>
      <c r="AG77" s="77">
        <f>計画!AG77</f>
        <v>0</v>
      </c>
      <c r="AH77" s="77">
        <f>計画!AH77</f>
        <v>0</v>
      </c>
      <c r="AI77" s="77">
        <f>計画!AI77</f>
        <v>0</v>
      </c>
      <c r="AJ77" s="77">
        <f>計画!AJ77</f>
        <v>0</v>
      </c>
      <c r="AK77" s="77">
        <f>計画!AK77</f>
        <v>0</v>
      </c>
      <c r="AL77" s="105">
        <f>計画!AL77</f>
        <v>0</v>
      </c>
      <c r="AM77" s="70">
        <f>計画!AM77</f>
        <v>0</v>
      </c>
      <c r="AN77" s="71">
        <f>計画!AN77</f>
        <v>0</v>
      </c>
      <c r="AO77" s="71">
        <f>計画!AO77</f>
        <v>0</v>
      </c>
      <c r="AP77" s="71">
        <f>計画!AP77</f>
        <v>0</v>
      </c>
      <c r="AQ77" s="71">
        <f>計画!AQ77</f>
        <v>0</v>
      </c>
      <c r="AR77" s="71">
        <f>計画!AR77</f>
        <v>0</v>
      </c>
      <c r="AS77" s="72">
        <f>計画!AS77</f>
        <v>0</v>
      </c>
      <c r="AT77" s="107" t="s">
        <v>12</v>
      </c>
      <c r="AU77" s="97">
        <f>COUNTIF(D78:AS78,"〇")</f>
        <v>0</v>
      </c>
      <c r="AV77" s="1"/>
    </row>
    <row r="78" spans="1:48" s="42" customFormat="1" x14ac:dyDescent="0.65">
      <c r="A78" s="52"/>
      <c r="B78" s="145"/>
      <c r="C78" s="148"/>
      <c r="D78" s="124"/>
      <c r="E78" s="56"/>
      <c r="F78" s="56"/>
      <c r="G78" s="56"/>
      <c r="H78" s="56"/>
      <c r="I78" s="56"/>
      <c r="J78" s="125"/>
      <c r="K78" s="74"/>
      <c r="L78" s="116"/>
      <c r="M78" s="116"/>
      <c r="N78" s="116"/>
      <c r="O78" s="116"/>
      <c r="P78" s="116"/>
      <c r="Q78" s="97"/>
      <c r="R78" s="74"/>
      <c r="S78" s="116"/>
      <c r="T78" s="131"/>
      <c r="U78" s="131"/>
      <c r="V78" s="131"/>
      <c r="W78" s="131"/>
      <c r="X78" s="132"/>
      <c r="Y78" s="133"/>
      <c r="Z78" s="131"/>
      <c r="AA78" s="131"/>
      <c r="AB78" s="131"/>
      <c r="AC78" s="131"/>
      <c r="AD78" s="131"/>
      <c r="AE78" s="132"/>
      <c r="AF78" s="133"/>
      <c r="AG78" s="131"/>
      <c r="AH78" s="131"/>
      <c r="AI78" s="116"/>
      <c r="AJ78" s="116"/>
      <c r="AK78" s="116"/>
      <c r="AL78" s="97"/>
      <c r="AM78" s="58"/>
      <c r="AN78" s="56"/>
      <c r="AO78" s="56"/>
      <c r="AP78" s="56"/>
      <c r="AQ78" s="56"/>
      <c r="AR78" s="56"/>
      <c r="AS78" s="57"/>
      <c r="AT78" s="107" t="s">
        <v>13</v>
      </c>
      <c r="AU78" s="97">
        <f>COUNTIF(D78:AS78,"休")</f>
        <v>0</v>
      </c>
    </row>
    <row r="79" spans="1:48" x14ac:dyDescent="0.65">
      <c r="A79" s="5"/>
      <c r="B79" s="145"/>
      <c r="C79" s="148"/>
      <c r="D79" s="26"/>
      <c r="E79" s="19"/>
      <c r="F79" s="19"/>
      <c r="G79" s="19"/>
      <c r="H79" s="19"/>
      <c r="I79" s="19"/>
      <c r="J79" s="93"/>
      <c r="K79" s="18"/>
      <c r="L79" s="19"/>
      <c r="M79" s="19"/>
      <c r="N79" s="19"/>
      <c r="O79" s="19"/>
      <c r="P79" s="19"/>
      <c r="Q79" s="93"/>
      <c r="R79" s="18"/>
      <c r="S79" s="19"/>
      <c r="T79" s="19"/>
      <c r="U79" s="19"/>
      <c r="V79" s="19"/>
      <c r="W79" s="19"/>
      <c r="X79" s="93"/>
      <c r="Y79" s="18"/>
      <c r="Z79" s="19"/>
      <c r="AA79" s="19"/>
      <c r="AB79" s="19"/>
      <c r="AC79" s="19"/>
      <c r="AD79" s="19"/>
      <c r="AE79" s="93"/>
      <c r="AF79" s="18"/>
      <c r="AG79" s="19"/>
      <c r="AH79" s="19"/>
      <c r="AI79" s="19"/>
      <c r="AJ79" s="19"/>
      <c r="AK79" s="19"/>
      <c r="AL79" s="93"/>
      <c r="AM79" s="18"/>
      <c r="AN79" s="19"/>
      <c r="AO79" s="19"/>
      <c r="AP79" s="19"/>
      <c r="AQ79" s="19"/>
      <c r="AR79" s="19"/>
      <c r="AS79" s="20"/>
      <c r="AT79" s="107" t="s">
        <v>15</v>
      </c>
      <c r="AU79" s="98" t="e">
        <f>AU78/AV76</f>
        <v>#DIV/0!</v>
      </c>
    </row>
    <row r="80" spans="1:48" ht="18.45" customHeight="1" x14ac:dyDescent="0.65">
      <c r="A80" s="5"/>
      <c r="B80" s="146"/>
      <c r="C80" s="149"/>
      <c r="D80" s="27"/>
      <c r="E80" s="22"/>
      <c r="F80" s="22"/>
      <c r="G80" s="22"/>
      <c r="H80" s="22"/>
      <c r="I80" s="22"/>
      <c r="J80" s="94"/>
      <c r="K80" s="21"/>
      <c r="L80" s="22"/>
      <c r="M80" s="22"/>
      <c r="N80" s="22"/>
      <c r="O80" s="22"/>
      <c r="P80" s="22"/>
      <c r="Q80" s="94"/>
      <c r="R80" s="21"/>
      <c r="S80" s="22"/>
      <c r="T80" s="22"/>
      <c r="U80" s="22"/>
      <c r="V80" s="22"/>
      <c r="W80" s="22"/>
      <c r="X80" s="94"/>
      <c r="Y80" s="21"/>
      <c r="Z80" s="22"/>
      <c r="AA80" s="22"/>
      <c r="AB80" s="22"/>
      <c r="AC80" s="22"/>
      <c r="AD80" s="22"/>
      <c r="AE80" s="94"/>
      <c r="AF80" s="21"/>
      <c r="AG80" s="22"/>
      <c r="AH80" s="22"/>
      <c r="AI80" s="22"/>
      <c r="AJ80" s="22"/>
      <c r="AK80" s="22"/>
      <c r="AL80" s="94"/>
      <c r="AM80" s="21"/>
      <c r="AN80" s="22"/>
      <c r="AO80" s="22"/>
      <c r="AP80" s="22"/>
      <c r="AQ80" s="22"/>
      <c r="AR80" s="22"/>
      <c r="AS80" s="23"/>
      <c r="AT80" s="138" t="e">
        <f>IF(AU79&gt;=28.5%,"OK","ER")</f>
        <v>#DIV/0!</v>
      </c>
      <c r="AU80" s="139"/>
    </row>
    <row r="81" spans="1:48" ht="18.899999999999999" thickBot="1" x14ac:dyDescent="0.7">
      <c r="A81" s="6"/>
      <c r="B81" s="142" t="s">
        <v>14</v>
      </c>
      <c r="C81" s="143"/>
      <c r="D81" s="80" t="s">
        <v>12</v>
      </c>
      <c r="E81" s="81">
        <f>COUNTIF(D78:J78,"〇")</f>
        <v>0</v>
      </c>
      <c r="F81" s="80" t="s">
        <v>13</v>
      </c>
      <c r="G81" s="82">
        <f>COUNTIF(D78:J78,"休")</f>
        <v>0</v>
      </c>
      <c r="H81" s="83" t="str">
        <f>IF(G81=0,"",IF(G81&gt;=3,"ER",IF(G81&lt;=2,"OK")))</f>
        <v/>
      </c>
      <c r="I81" s="84" t="s">
        <v>15</v>
      </c>
      <c r="J81" s="95" t="str">
        <f>IF(G81/7=0,"",G81/"7")</f>
        <v/>
      </c>
      <c r="K81" s="80" t="s">
        <v>12</v>
      </c>
      <c r="L81" s="81">
        <f>COUNTIF(K78:Q78,"〇")</f>
        <v>0</v>
      </c>
      <c r="M81" s="80" t="s">
        <v>13</v>
      </c>
      <c r="N81" s="82">
        <f>COUNTIF(K78:Q78,"休")</f>
        <v>0</v>
      </c>
      <c r="O81" s="83" t="str">
        <f>IF(N81=0,"",IF(N81&gt;=3,"ER",IF(N81&lt;=2,"OK")))</f>
        <v/>
      </c>
      <c r="P81" s="84" t="s">
        <v>15</v>
      </c>
      <c r="Q81" s="95" t="str">
        <f>IF(N81/7=0,"",N81/"7")</f>
        <v/>
      </c>
      <c r="R81" s="80" t="s">
        <v>12</v>
      </c>
      <c r="S81" s="81">
        <f>COUNTIF(R78:X78,"〇")</f>
        <v>0</v>
      </c>
      <c r="T81" s="80" t="s">
        <v>13</v>
      </c>
      <c r="U81" s="82">
        <f>COUNTIF(R78:X78,"休")</f>
        <v>0</v>
      </c>
      <c r="V81" s="83" t="str">
        <f>IF(U81=0,"",IF(U81&gt;=3,"ER",IF(U81&lt;=2,"OK")))</f>
        <v/>
      </c>
      <c r="W81" s="84" t="s">
        <v>15</v>
      </c>
      <c r="X81" s="95" t="str">
        <f>IF(U81/7=0,"",U81/"7")</f>
        <v/>
      </c>
      <c r="Y81" s="80" t="s">
        <v>12</v>
      </c>
      <c r="Z81" s="81">
        <f>COUNTIF(Y78:AE78,"〇")</f>
        <v>0</v>
      </c>
      <c r="AA81" s="80" t="s">
        <v>13</v>
      </c>
      <c r="AB81" s="82">
        <f>COUNTIF(Y78:AE78,"休")</f>
        <v>0</v>
      </c>
      <c r="AC81" s="83" t="str">
        <f>IF(AB81=0,"",IF(AB81&gt;=3,"ER",IF(AB81&lt;=2,"OK")))</f>
        <v/>
      </c>
      <c r="AD81" s="84" t="s">
        <v>15</v>
      </c>
      <c r="AE81" s="95" t="str">
        <f>IF(AB81/7=0,"",AB81/"7")</f>
        <v/>
      </c>
      <c r="AF81" s="80" t="s">
        <v>12</v>
      </c>
      <c r="AG81" s="81">
        <f>COUNTIF(AF78:AL78,"〇")</f>
        <v>0</v>
      </c>
      <c r="AH81" s="80" t="s">
        <v>13</v>
      </c>
      <c r="AI81" s="82">
        <f>COUNTIF(AF78:AL78,"休")</f>
        <v>0</v>
      </c>
      <c r="AJ81" s="83" t="str">
        <f>IF(AI81=0,"",IF(AI81&gt;=3,"ER",IF(AI81&lt;=2,"OK")))</f>
        <v/>
      </c>
      <c r="AK81" s="84" t="s">
        <v>15</v>
      </c>
      <c r="AL81" s="95" t="str">
        <f>IF(AI81/7=0,"",AI81/"7")</f>
        <v/>
      </c>
      <c r="AM81" s="80" t="s">
        <v>12</v>
      </c>
      <c r="AN81" s="81">
        <f>COUNTIF(AM78:AS78,"〇")</f>
        <v>0</v>
      </c>
      <c r="AO81" s="80" t="s">
        <v>13</v>
      </c>
      <c r="AP81" s="82">
        <f>COUNTIF(AM78:AS78,"休")</f>
        <v>0</v>
      </c>
      <c r="AQ81" s="83" t="str">
        <f>IF(AP81&gt;=2,"OK","ER")</f>
        <v>ER</v>
      </c>
      <c r="AR81" s="84" t="s">
        <v>15</v>
      </c>
      <c r="AS81" s="85">
        <f>AP81/7</f>
        <v>0</v>
      </c>
      <c r="AT81" s="140"/>
      <c r="AU81" s="141"/>
    </row>
    <row r="82" spans="1:48" x14ac:dyDescent="0.65">
      <c r="A82" s="4">
        <f>A75</f>
        <v>0</v>
      </c>
      <c r="B82" s="144">
        <f>MOD((B75+1)-1,12)+1</f>
        <v>11</v>
      </c>
      <c r="C82" s="147" t="s">
        <v>0</v>
      </c>
      <c r="D82" s="121"/>
      <c r="E82" s="49"/>
      <c r="F82" s="129"/>
      <c r="G82" s="129"/>
      <c r="H82" s="129"/>
      <c r="I82" s="129"/>
      <c r="J82" s="130"/>
      <c r="K82" s="129"/>
      <c r="L82" s="45"/>
      <c r="M82" s="45"/>
      <c r="N82" s="45"/>
      <c r="O82" s="45"/>
      <c r="P82" s="45"/>
      <c r="Q82" s="101"/>
      <c r="R82" s="45"/>
      <c r="S82" s="45"/>
      <c r="T82" s="45"/>
      <c r="U82" s="45"/>
      <c r="V82" s="45"/>
      <c r="W82" s="45"/>
      <c r="X82" s="101"/>
      <c r="Y82" s="45"/>
      <c r="Z82" s="45"/>
      <c r="AA82" s="45"/>
      <c r="AB82" s="45"/>
      <c r="AC82" s="45"/>
      <c r="AD82" s="45"/>
      <c r="AE82" s="101"/>
      <c r="AF82" s="45"/>
      <c r="AG82" s="45"/>
      <c r="AH82" s="45"/>
      <c r="AI82" s="45"/>
      <c r="AJ82" s="45"/>
      <c r="AK82" s="45"/>
      <c r="AL82" s="101"/>
      <c r="AM82" s="3"/>
      <c r="AN82" s="29"/>
      <c r="AO82" s="3"/>
      <c r="AP82" s="3"/>
      <c r="AQ82" s="3"/>
      <c r="AR82" s="3"/>
      <c r="AS82" s="31"/>
      <c r="AT82" s="134" t="s">
        <v>16</v>
      </c>
      <c r="AU82" s="135"/>
      <c r="AV82" s="42" t="s">
        <v>19</v>
      </c>
    </row>
    <row r="83" spans="1:48" ht="18.899999999999999" thickBot="1" x14ac:dyDescent="0.7">
      <c r="A83" s="5" t="s">
        <v>1</v>
      </c>
      <c r="B83" s="145"/>
      <c r="C83" s="148"/>
      <c r="D83" s="53" t="s">
        <v>3</v>
      </c>
      <c r="E83" s="54" t="s">
        <v>5</v>
      </c>
      <c r="F83" s="54" t="s">
        <v>7</v>
      </c>
      <c r="G83" s="54" t="s">
        <v>8</v>
      </c>
      <c r="H83" s="54" t="s">
        <v>9</v>
      </c>
      <c r="I83" s="54" t="s">
        <v>10</v>
      </c>
      <c r="J83" s="102" t="s">
        <v>11</v>
      </c>
      <c r="K83" s="54" t="s">
        <v>2</v>
      </c>
      <c r="L83" s="54" t="s">
        <v>4</v>
      </c>
      <c r="M83" s="54" t="s">
        <v>6</v>
      </c>
      <c r="N83" s="54" t="s">
        <v>8</v>
      </c>
      <c r="O83" s="54" t="s">
        <v>9</v>
      </c>
      <c r="P83" s="54" t="s">
        <v>10</v>
      </c>
      <c r="Q83" s="102" t="s">
        <v>11</v>
      </c>
      <c r="R83" s="54" t="s">
        <v>2</v>
      </c>
      <c r="S83" s="54" t="s">
        <v>4</v>
      </c>
      <c r="T83" s="54" t="s">
        <v>6</v>
      </c>
      <c r="U83" s="54" t="s">
        <v>8</v>
      </c>
      <c r="V83" s="54" t="s">
        <v>9</v>
      </c>
      <c r="W83" s="54" t="s">
        <v>10</v>
      </c>
      <c r="X83" s="102" t="s">
        <v>11</v>
      </c>
      <c r="Y83" s="54" t="s">
        <v>2</v>
      </c>
      <c r="Z83" s="54" t="s">
        <v>4</v>
      </c>
      <c r="AA83" s="54" t="s">
        <v>6</v>
      </c>
      <c r="AB83" s="54" t="s">
        <v>8</v>
      </c>
      <c r="AC83" s="54" t="s">
        <v>9</v>
      </c>
      <c r="AD83" s="54" t="s">
        <v>10</v>
      </c>
      <c r="AE83" s="102" t="s">
        <v>11</v>
      </c>
      <c r="AF83" s="54" t="s">
        <v>2</v>
      </c>
      <c r="AG83" s="54" t="s">
        <v>4</v>
      </c>
      <c r="AH83" s="54" t="s">
        <v>6</v>
      </c>
      <c r="AI83" s="54" t="s">
        <v>8</v>
      </c>
      <c r="AJ83" s="54" t="s">
        <v>9</v>
      </c>
      <c r="AK83" s="54" t="s">
        <v>10</v>
      </c>
      <c r="AL83" s="102" t="s">
        <v>11</v>
      </c>
      <c r="AM83" s="10" t="s">
        <v>2</v>
      </c>
      <c r="AN83" s="10" t="s">
        <v>4</v>
      </c>
      <c r="AO83" s="10" t="s">
        <v>6</v>
      </c>
      <c r="AP83" s="10" t="s">
        <v>8</v>
      </c>
      <c r="AQ83" s="10" t="s">
        <v>9</v>
      </c>
      <c r="AR83" s="10" t="s">
        <v>10</v>
      </c>
      <c r="AS83" s="32" t="s">
        <v>11</v>
      </c>
      <c r="AT83" s="136"/>
      <c r="AU83" s="137"/>
      <c r="AV83" s="90">
        <f>AU84+AU85</f>
        <v>0</v>
      </c>
    </row>
    <row r="84" spans="1:48" ht="18.899999999999999" thickTop="1" x14ac:dyDescent="0.65">
      <c r="A84" s="5"/>
      <c r="B84" s="145"/>
      <c r="C84" s="148"/>
      <c r="D84" s="75">
        <f>計画!D84</f>
        <v>0</v>
      </c>
      <c r="E84" s="75">
        <f>計画!E84</f>
        <v>0</v>
      </c>
      <c r="F84" s="75">
        <f>計画!F84</f>
        <v>0</v>
      </c>
      <c r="G84" s="75">
        <f>計画!G84</f>
        <v>0</v>
      </c>
      <c r="H84" s="75">
        <f>計画!H84</f>
        <v>0</v>
      </c>
      <c r="I84" s="75">
        <f>計画!I84</f>
        <v>0</v>
      </c>
      <c r="J84" s="103">
        <f>計画!J84</f>
        <v>0</v>
      </c>
      <c r="K84" s="76">
        <f>計画!K84</f>
        <v>0</v>
      </c>
      <c r="L84" s="77">
        <f>計画!L84</f>
        <v>0</v>
      </c>
      <c r="M84" s="77">
        <f>計画!M84</f>
        <v>0</v>
      </c>
      <c r="N84" s="77">
        <f>計画!N84</f>
        <v>0</v>
      </c>
      <c r="O84" s="77">
        <f>計画!O84</f>
        <v>0</v>
      </c>
      <c r="P84" s="77">
        <f>計画!P84</f>
        <v>0</v>
      </c>
      <c r="Q84" s="105">
        <f>計画!Q84</f>
        <v>0</v>
      </c>
      <c r="R84" s="76">
        <f>計画!R84</f>
        <v>0</v>
      </c>
      <c r="S84" s="77">
        <f>計画!S84</f>
        <v>0</v>
      </c>
      <c r="T84" s="77">
        <f>計画!T84</f>
        <v>0</v>
      </c>
      <c r="U84" s="77">
        <f>計画!U84</f>
        <v>0</v>
      </c>
      <c r="V84" s="77">
        <f>計画!V84</f>
        <v>0</v>
      </c>
      <c r="W84" s="77">
        <f>計画!W84</f>
        <v>0</v>
      </c>
      <c r="X84" s="105">
        <f>計画!X84</f>
        <v>0</v>
      </c>
      <c r="Y84" s="76">
        <f>計画!Y84</f>
        <v>0</v>
      </c>
      <c r="Z84" s="77">
        <f>計画!Z84</f>
        <v>0</v>
      </c>
      <c r="AA84" s="77">
        <f>計画!AA84</f>
        <v>0</v>
      </c>
      <c r="AB84" s="77">
        <f>計画!AB84</f>
        <v>0</v>
      </c>
      <c r="AC84" s="77">
        <f>計画!AC84</f>
        <v>0</v>
      </c>
      <c r="AD84" s="77">
        <f>計画!AD84</f>
        <v>0</v>
      </c>
      <c r="AE84" s="105">
        <f>計画!AE84</f>
        <v>0</v>
      </c>
      <c r="AF84" s="76">
        <f>計画!AF84</f>
        <v>0</v>
      </c>
      <c r="AG84" s="77">
        <f>計画!AG84</f>
        <v>0</v>
      </c>
      <c r="AH84" s="77">
        <f>計画!AH84</f>
        <v>0</v>
      </c>
      <c r="AI84" s="77">
        <f>計画!AI84</f>
        <v>0</v>
      </c>
      <c r="AJ84" s="77">
        <f>計画!AJ84</f>
        <v>0</v>
      </c>
      <c r="AK84" s="77">
        <f>計画!AK84</f>
        <v>0</v>
      </c>
      <c r="AL84" s="105">
        <f>計画!AL84</f>
        <v>0</v>
      </c>
      <c r="AM84" s="70">
        <f>計画!AM84</f>
        <v>0</v>
      </c>
      <c r="AN84" s="71">
        <f>計画!AN84</f>
        <v>0</v>
      </c>
      <c r="AO84" s="71">
        <f>計画!AO84</f>
        <v>0</v>
      </c>
      <c r="AP84" s="71">
        <f>計画!AP84</f>
        <v>0</v>
      </c>
      <c r="AQ84" s="71">
        <f>計画!AQ84</f>
        <v>0</v>
      </c>
      <c r="AR84" s="71">
        <f>計画!AR84</f>
        <v>0</v>
      </c>
      <c r="AS84" s="72">
        <f>計画!AS84</f>
        <v>0</v>
      </c>
      <c r="AT84" s="107" t="s">
        <v>12</v>
      </c>
      <c r="AU84" s="97">
        <f>COUNTIF(D85:AS85,"〇")</f>
        <v>0</v>
      </c>
      <c r="AV84" s="1"/>
    </row>
    <row r="85" spans="1:48" s="42" customFormat="1" x14ac:dyDescent="0.65">
      <c r="A85" s="52"/>
      <c r="B85" s="145"/>
      <c r="C85" s="148"/>
      <c r="D85" s="124"/>
      <c r="E85" s="56"/>
      <c r="F85" s="56"/>
      <c r="G85" s="56"/>
      <c r="H85" s="56"/>
      <c r="I85" s="56"/>
      <c r="J85" s="125"/>
      <c r="K85" s="74"/>
      <c r="L85" s="116"/>
      <c r="M85" s="116"/>
      <c r="N85" s="116"/>
      <c r="O85" s="116"/>
      <c r="P85" s="116"/>
      <c r="Q85" s="97"/>
      <c r="R85" s="74"/>
      <c r="S85" s="116"/>
      <c r="T85" s="131"/>
      <c r="U85" s="131"/>
      <c r="V85" s="131"/>
      <c r="W85" s="131"/>
      <c r="X85" s="132"/>
      <c r="Y85" s="133"/>
      <c r="Z85" s="131"/>
      <c r="AA85" s="131"/>
      <c r="AB85" s="131"/>
      <c r="AC85" s="131"/>
      <c r="AD85" s="131"/>
      <c r="AE85" s="132"/>
      <c r="AF85" s="133"/>
      <c r="AG85" s="131"/>
      <c r="AH85" s="131"/>
      <c r="AI85" s="116"/>
      <c r="AJ85" s="116"/>
      <c r="AK85" s="116"/>
      <c r="AL85" s="97"/>
      <c r="AM85" s="58"/>
      <c r="AN85" s="56"/>
      <c r="AO85" s="56"/>
      <c r="AP85" s="56"/>
      <c r="AQ85" s="56"/>
      <c r="AR85" s="56"/>
      <c r="AS85" s="57"/>
      <c r="AT85" s="107" t="s">
        <v>13</v>
      </c>
      <c r="AU85" s="97">
        <f>COUNTIF(D85:AS85,"休")</f>
        <v>0</v>
      </c>
    </row>
    <row r="86" spans="1:48" x14ac:dyDescent="0.65">
      <c r="A86" s="5"/>
      <c r="B86" s="145"/>
      <c r="C86" s="148"/>
      <c r="D86" s="26"/>
      <c r="E86" s="19"/>
      <c r="F86" s="19"/>
      <c r="G86" s="19"/>
      <c r="H86" s="19"/>
      <c r="I86" s="19"/>
      <c r="J86" s="93"/>
      <c r="K86" s="18"/>
      <c r="L86" s="19"/>
      <c r="M86" s="19"/>
      <c r="N86" s="19"/>
      <c r="O86" s="19"/>
      <c r="P86" s="19"/>
      <c r="Q86" s="93"/>
      <c r="R86" s="18"/>
      <c r="S86" s="19"/>
      <c r="T86" s="19"/>
      <c r="U86" s="19"/>
      <c r="V86" s="19"/>
      <c r="W86" s="19"/>
      <c r="X86" s="93"/>
      <c r="Y86" s="18"/>
      <c r="Z86" s="19"/>
      <c r="AA86" s="19"/>
      <c r="AB86" s="19"/>
      <c r="AC86" s="19"/>
      <c r="AD86" s="19"/>
      <c r="AE86" s="93"/>
      <c r="AF86" s="18"/>
      <c r="AG86" s="19"/>
      <c r="AH86" s="19"/>
      <c r="AI86" s="19"/>
      <c r="AJ86" s="19"/>
      <c r="AK86" s="19"/>
      <c r="AL86" s="93"/>
      <c r="AM86" s="18"/>
      <c r="AN86" s="19"/>
      <c r="AO86" s="19"/>
      <c r="AP86" s="19"/>
      <c r="AQ86" s="19"/>
      <c r="AR86" s="19"/>
      <c r="AS86" s="20"/>
      <c r="AT86" s="107" t="s">
        <v>15</v>
      </c>
      <c r="AU86" s="98" t="e">
        <f>AU85/AV83</f>
        <v>#DIV/0!</v>
      </c>
    </row>
    <row r="87" spans="1:48" ht="18.45" customHeight="1" x14ac:dyDescent="0.65">
      <c r="A87" s="5"/>
      <c r="B87" s="146"/>
      <c r="C87" s="149"/>
      <c r="D87" s="27"/>
      <c r="E87" s="22"/>
      <c r="F87" s="22"/>
      <c r="G87" s="22"/>
      <c r="H87" s="22"/>
      <c r="I87" s="22"/>
      <c r="J87" s="94"/>
      <c r="K87" s="21"/>
      <c r="L87" s="22"/>
      <c r="M87" s="22"/>
      <c r="N87" s="22"/>
      <c r="O87" s="22"/>
      <c r="P87" s="22"/>
      <c r="Q87" s="94"/>
      <c r="R87" s="21"/>
      <c r="S87" s="22"/>
      <c r="T87" s="22"/>
      <c r="U87" s="22"/>
      <c r="V87" s="22"/>
      <c r="W87" s="22"/>
      <c r="X87" s="94"/>
      <c r="Y87" s="21"/>
      <c r="Z87" s="22"/>
      <c r="AA87" s="22"/>
      <c r="AB87" s="22"/>
      <c r="AC87" s="22"/>
      <c r="AD87" s="22"/>
      <c r="AE87" s="94"/>
      <c r="AF87" s="21"/>
      <c r="AG87" s="22"/>
      <c r="AH87" s="22"/>
      <c r="AI87" s="22"/>
      <c r="AJ87" s="22"/>
      <c r="AK87" s="22"/>
      <c r="AL87" s="94"/>
      <c r="AM87" s="21"/>
      <c r="AN87" s="22"/>
      <c r="AO87" s="22"/>
      <c r="AP87" s="22"/>
      <c r="AQ87" s="22"/>
      <c r="AR87" s="22"/>
      <c r="AS87" s="23"/>
      <c r="AT87" s="138" t="e">
        <f>IF(AU86&gt;=28.5%,"OK","ER")</f>
        <v>#DIV/0!</v>
      </c>
      <c r="AU87" s="139"/>
    </row>
    <row r="88" spans="1:48" ht="18.899999999999999" thickBot="1" x14ac:dyDescent="0.7">
      <c r="A88" s="6"/>
      <c r="B88" s="142" t="s">
        <v>14</v>
      </c>
      <c r="C88" s="143"/>
      <c r="D88" s="80" t="s">
        <v>12</v>
      </c>
      <c r="E88" s="81">
        <f>COUNTIF(D85:J85,"〇")</f>
        <v>0</v>
      </c>
      <c r="F88" s="80" t="s">
        <v>13</v>
      </c>
      <c r="G88" s="82">
        <f>COUNTIF(D85:J85,"休")</f>
        <v>0</v>
      </c>
      <c r="H88" s="83" t="str">
        <f>IF(G88=0,"",IF(G88&gt;=3,"ER",IF(G88&lt;=2,"OK")))</f>
        <v/>
      </c>
      <c r="I88" s="84" t="s">
        <v>15</v>
      </c>
      <c r="J88" s="95" t="str">
        <f>IF(G88/7=0,"",G88/"7")</f>
        <v/>
      </c>
      <c r="K88" s="80" t="s">
        <v>12</v>
      </c>
      <c r="L88" s="81">
        <f>COUNTIF(K85:Q85,"〇")</f>
        <v>0</v>
      </c>
      <c r="M88" s="80" t="s">
        <v>13</v>
      </c>
      <c r="N88" s="82">
        <f>COUNTIF(K85:Q85,"休")</f>
        <v>0</v>
      </c>
      <c r="O88" s="83" t="str">
        <f>IF(N88=0,"",IF(N88&gt;=3,"ER",IF(N88&lt;=2,"OK")))</f>
        <v/>
      </c>
      <c r="P88" s="84" t="s">
        <v>15</v>
      </c>
      <c r="Q88" s="95" t="str">
        <f>IF(N88/7=0,"",N88/"7")</f>
        <v/>
      </c>
      <c r="R88" s="80" t="s">
        <v>12</v>
      </c>
      <c r="S88" s="81">
        <f>COUNTIF(R85:X85,"〇")</f>
        <v>0</v>
      </c>
      <c r="T88" s="80" t="s">
        <v>13</v>
      </c>
      <c r="U88" s="82">
        <f>COUNTIF(R85:X85,"休")</f>
        <v>0</v>
      </c>
      <c r="V88" s="83" t="str">
        <f>IF(U88=0,"",IF(U88&gt;=3,"ER",IF(U88&lt;=2,"OK")))</f>
        <v/>
      </c>
      <c r="W88" s="84" t="s">
        <v>15</v>
      </c>
      <c r="X88" s="95" t="str">
        <f>IF(U88/7=0,"",U88/"7")</f>
        <v/>
      </c>
      <c r="Y88" s="80" t="s">
        <v>12</v>
      </c>
      <c r="Z88" s="81">
        <f>COUNTIF(Y85:AE85,"〇")</f>
        <v>0</v>
      </c>
      <c r="AA88" s="80" t="s">
        <v>13</v>
      </c>
      <c r="AB88" s="82">
        <f>COUNTIF(Y85:AE85,"休")</f>
        <v>0</v>
      </c>
      <c r="AC88" s="83" t="str">
        <f>IF(AB88=0,"",IF(AB88&gt;=3,"ER",IF(AB88&lt;=2,"OK")))</f>
        <v/>
      </c>
      <c r="AD88" s="84" t="s">
        <v>15</v>
      </c>
      <c r="AE88" s="95" t="str">
        <f>IF(AB88/7=0,"",AB88/"7")</f>
        <v/>
      </c>
      <c r="AF88" s="80" t="s">
        <v>12</v>
      </c>
      <c r="AG88" s="81">
        <f>COUNTIF(AF85:AL85,"〇")</f>
        <v>0</v>
      </c>
      <c r="AH88" s="80" t="s">
        <v>13</v>
      </c>
      <c r="AI88" s="82">
        <f>COUNTIF(AF85:AL85,"休")</f>
        <v>0</v>
      </c>
      <c r="AJ88" s="83" t="str">
        <f>IF(AI88=0,"",IF(AI88&gt;=3,"ER",IF(AI88&lt;=2,"OK")))</f>
        <v/>
      </c>
      <c r="AK88" s="84" t="s">
        <v>15</v>
      </c>
      <c r="AL88" s="95" t="str">
        <f>IF(AI88/7=0,"",AI88/"7")</f>
        <v/>
      </c>
      <c r="AM88" s="80" t="s">
        <v>12</v>
      </c>
      <c r="AN88" s="81">
        <f>COUNTIF(AM85:AS85,"〇")</f>
        <v>0</v>
      </c>
      <c r="AO88" s="80" t="s">
        <v>13</v>
      </c>
      <c r="AP88" s="82">
        <f>COUNTIF(AM85:AS85,"休")</f>
        <v>0</v>
      </c>
      <c r="AQ88" s="83" t="str">
        <f>IF(AP88&gt;=2,"OK","ER")</f>
        <v>ER</v>
      </c>
      <c r="AR88" s="84" t="s">
        <v>15</v>
      </c>
      <c r="AS88" s="85">
        <f>AP88/7</f>
        <v>0</v>
      </c>
      <c r="AT88" s="140"/>
      <c r="AU88" s="141"/>
    </row>
    <row r="89" spans="1:48" x14ac:dyDescent="0.65">
      <c r="C89" s="8"/>
    </row>
    <row r="90" spans="1:48" x14ac:dyDescent="0.65">
      <c r="C90" s="8"/>
    </row>
    <row r="91" spans="1:48" x14ac:dyDescent="0.65">
      <c r="C91" s="8"/>
    </row>
    <row r="92" spans="1:48" x14ac:dyDescent="0.65">
      <c r="C92" s="8"/>
    </row>
    <row r="93" spans="1:48" x14ac:dyDescent="0.65">
      <c r="C93" s="8"/>
    </row>
    <row r="94" spans="1:48" x14ac:dyDescent="0.65">
      <c r="C94" s="8"/>
    </row>
    <row r="95" spans="1:48" x14ac:dyDescent="0.65">
      <c r="C95" s="8"/>
    </row>
    <row r="96" spans="1:48" x14ac:dyDescent="0.65">
      <c r="C96" s="8"/>
    </row>
    <row r="97" spans="3:3" x14ac:dyDescent="0.65">
      <c r="C97" s="8"/>
    </row>
    <row r="98" spans="3:3" x14ac:dyDescent="0.65">
      <c r="C98" s="8"/>
    </row>
    <row r="99" spans="3:3" x14ac:dyDescent="0.65">
      <c r="C99" s="8"/>
    </row>
    <row r="100" spans="3:3" x14ac:dyDescent="0.65">
      <c r="C100" s="8"/>
    </row>
    <row r="101" spans="3:3" x14ac:dyDescent="0.65">
      <c r="C101" s="8"/>
    </row>
    <row r="102" spans="3:3" x14ac:dyDescent="0.65">
      <c r="C102" s="8"/>
    </row>
    <row r="103" spans="3:3" x14ac:dyDescent="0.65">
      <c r="C103" s="8"/>
    </row>
    <row r="104" spans="3:3" x14ac:dyDescent="0.65">
      <c r="C104" s="8"/>
    </row>
    <row r="105" spans="3:3" x14ac:dyDescent="0.65">
      <c r="C105" s="8"/>
    </row>
    <row r="106" spans="3:3" x14ac:dyDescent="0.65">
      <c r="C106" s="8"/>
    </row>
    <row r="107" spans="3:3" x14ac:dyDescent="0.65">
      <c r="C107" s="8"/>
    </row>
    <row r="108" spans="3:3" x14ac:dyDescent="0.65">
      <c r="C108" s="8"/>
    </row>
    <row r="109" spans="3:3" x14ac:dyDescent="0.65">
      <c r="C109" s="8"/>
    </row>
    <row r="110" spans="3:3" x14ac:dyDescent="0.65">
      <c r="C110" s="8"/>
    </row>
    <row r="111" spans="3:3" x14ac:dyDescent="0.65">
      <c r="C111" s="8"/>
    </row>
    <row r="112" spans="3:3" x14ac:dyDescent="0.65">
      <c r="C112" s="8"/>
    </row>
    <row r="113" spans="3:3" x14ac:dyDescent="0.65">
      <c r="C113" s="8"/>
    </row>
    <row r="114" spans="3:3" x14ac:dyDescent="0.65">
      <c r="C114" s="8"/>
    </row>
    <row r="115" spans="3:3" x14ac:dyDescent="0.65">
      <c r="C115" s="8"/>
    </row>
    <row r="116" spans="3:3" x14ac:dyDescent="0.65">
      <c r="C116" s="8"/>
    </row>
    <row r="117" spans="3:3" x14ac:dyDescent="0.65">
      <c r="C117" s="8"/>
    </row>
    <row r="118" spans="3:3" x14ac:dyDescent="0.65">
      <c r="C118" s="8"/>
    </row>
    <row r="119" spans="3:3" x14ac:dyDescent="0.65">
      <c r="C119" s="8"/>
    </row>
    <row r="120" spans="3:3" x14ac:dyDescent="0.65">
      <c r="C120" s="8"/>
    </row>
    <row r="121" spans="3:3" x14ac:dyDescent="0.65">
      <c r="C121" s="8"/>
    </row>
    <row r="122" spans="3:3" x14ac:dyDescent="0.65">
      <c r="C122" s="8"/>
    </row>
    <row r="123" spans="3:3" x14ac:dyDescent="0.65">
      <c r="C123" s="8"/>
    </row>
    <row r="124" spans="3:3" x14ac:dyDescent="0.65">
      <c r="C124" s="8"/>
    </row>
    <row r="125" spans="3:3" x14ac:dyDescent="0.65">
      <c r="C125" s="8"/>
    </row>
    <row r="126" spans="3:3" x14ac:dyDescent="0.65">
      <c r="C126" s="8"/>
    </row>
    <row r="127" spans="3:3" x14ac:dyDescent="0.65">
      <c r="C127" s="8"/>
    </row>
    <row r="128" spans="3:3" x14ac:dyDescent="0.65">
      <c r="C128" s="8"/>
    </row>
    <row r="129" spans="3:3" x14ac:dyDescent="0.65">
      <c r="C129" s="8"/>
    </row>
    <row r="130" spans="3:3" x14ac:dyDescent="0.65">
      <c r="C130" s="8"/>
    </row>
    <row r="131" spans="3:3" x14ac:dyDescent="0.65">
      <c r="C131" s="8"/>
    </row>
    <row r="132" spans="3:3" x14ac:dyDescent="0.65">
      <c r="C132" s="8"/>
    </row>
    <row r="133" spans="3:3" x14ac:dyDescent="0.65">
      <c r="C133" s="8"/>
    </row>
    <row r="134" spans="3:3" x14ac:dyDescent="0.65">
      <c r="C134" s="8"/>
    </row>
    <row r="135" spans="3:3" x14ac:dyDescent="0.65">
      <c r="C135" s="8"/>
    </row>
    <row r="136" spans="3:3" x14ac:dyDescent="0.65">
      <c r="C136" s="8"/>
    </row>
    <row r="137" spans="3:3" x14ac:dyDescent="0.65">
      <c r="C137" s="8"/>
    </row>
    <row r="138" spans="3:3" x14ac:dyDescent="0.65">
      <c r="C138" s="8"/>
    </row>
    <row r="139" spans="3:3" x14ac:dyDescent="0.65">
      <c r="C139" s="8"/>
    </row>
    <row r="140" spans="3:3" x14ac:dyDescent="0.65">
      <c r="C140" s="8"/>
    </row>
    <row r="141" spans="3:3" x14ac:dyDescent="0.65">
      <c r="C141" s="8"/>
    </row>
    <row r="142" spans="3:3" x14ac:dyDescent="0.65">
      <c r="C142" s="8"/>
    </row>
    <row r="143" spans="3:3" x14ac:dyDescent="0.65">
      <c r="C143" s="8"/>
    </row>
    <row r="144" spans="3:3" x14ac:dyDescent="0.65">
      <c r="C144" s="8"/>
    </row>
    <row r="145" spans="3:3" x14ac:dyDescent="0.65">
      <c r="C145" s="8"/>
    </row>
    <row r="146" spans="3:3" x14ac:dyDescent="0.65">
      <c r="C146" s="8"/>
    </row>
    <row r="147" spans="3:3" x14ac:dyDescent="0.65">
      <c r="C147" s="8"/>
    </row>
    <row r="148" spans="3:3" x14ac:dyDescent="0.65">
      <c r="C148" s="8"/>
    </row>
    <row r="149" spans="3:3" x14ac:dyDescent="0.65">
      <c r="C149" s="8"/>
    </row>
    <row r="150" spans="3:3" x14ac:dyDescent="0.65">
      <c r="C150" s="8"/>
    </row>
    <row r="151" spans="3:3" x14ac:dyDescent="0.65">
      <c r="C151" s="8"/>
    </row>
    <row r="152" spans="3:3" x14ac:dyDescent="0.65">
      <c r="C152" s="8"/>
    </row>
    <row r="153" spans="3:3" x14ac:dyDescent="0.65">
      <c r="C153" s="8"/>
    </row>
    <row r="154" spans="3:3" x14ac:dyDescent="0.65">
      <c r="C154" s="8"/>
    </row>
    <row r="155" spans="3:3" x14ac:dyDescent="0.65">
      <c r="C155" s="8"/>
    </row>
    <row r="156" spans="3:3" x14ac:dyDescent="0.65">
      <c r="C156" s="8"/>
    </row>
    <row r="157" spans="3:3" x14ac:dyDescent="0.65">
      <c r="C157" s="8"/>
    </row>
    <row r="158" spans="3:3" x14ac:dyDescent="0.65">
      <c r="C158" s="8"/>
    </row>
    <row r="159" spans="3:3" x14ac:dyDescent="0.65">
      <c r="C159" s="8"/>
    </row>
    <row r="160" spans="3:3" x14ac:dyDescent="0.65">
      <c r="C160" s="8"/>
    </row>
    <row r="161" spans="3:3" x14ac:dyDescent="0.65">
      <c r="C161" s="8"/>
    </row>
    <row r="162" spans="3:3" x14ac:dyDescent="0.65">
      <c r="C162" s="8"/>
    </row>
    <row r="163" spans="3:3" x14ac:dyDescent="0.65">
      <c r="C163" s="8"/>
    </row>
    <row r="164" spans="3:3" x14ac:dyDescent="0.65">
      <c r="C164" s="8"/>
    </row>
    <row r="165" spans="3:3" x14ac:dyDescent="0.65">
      <c r="C165" s="8"/>
    </row>
    <row r="166" spans="3:3" x14ac:dyDescent="0.65">
      <c r="C166" s="8"/>
    </row>
    <row r="167" spans="3:3" x14ac:dyDescent="0.65">
      <c r="C167" s="8"/>
    </row>
    <row r="168" spans="3:3" x14ac:dyDescent="0.65">
      <c r="C168" s="8"/>
    </row>
    <row r="169" spans="3:3" x14ac:dyDescent="0.65">
      <c r="C169" s="8"/>
    </row>
    <row r="170" spans="3:3" x14ac:dyDescent="0.65">
      <c r="C170" s="8"/>
    </row>
    <row r="171" spans="3:3" x14ac:dyDescent="0.65">
      <c r="C171" s="8"/>
    </row>
    <row r="172" spans="3:3" x14ac:dyDescent="0.65">
      <c r="C172" s="8"/>
    </row>
    <row r="173" spans="3:3" x14ac:dyDescent="0.65">
      <c r="C173" s="8"/>
    </row>
    <row r="174" spans="3:3" x14ac:dyDescent="0.65">
      <c r="C174" s="8"/>
    </row>
    <row r="175" spans="3:3" x14ac:dyDescent="0.65">
      <c r="C175" s="8"/>
    </row>
    <row r="176" spans="3:3" x14ac:dyDescent="0.65">
      <c r="C176" s="8"/>
    </row>
    <row r="177" spans="3:3" x14ac:dyDescent="0.65">
      <c r="C177" s="8"/>
    </row>
    <row r="178" spans="3:3" x14ac:dyDescent="0.65">
      <c r="C178" s="8"/>
    </row>
    <row r="179" spans="3:3" x14ac:dyDescent="0.65">
      <c r="C179" s="8"/>
    </row>
    <row r="180" spans="3:3" x14ac:dyDescent="0.65">
      <c r="C180" s="8"/>
    </row>
    <row r="181" spans="3:3" x14ac:dyDescent="0.65">
      <c r="C181" s="8"/>
    </row>
    <row r="182" spans="3:3" x14ac:dyDescent="0.65">
      <c r="C182" s="8"/>
    </row>
    <row r="183" spans="3:3" x14ac:dyDescent="0.65">
      <c r="C183" s="8"/>
    </row>
    <row r="184" spans="3:3" x14ac:dyDescent="0.65">
      <c r="C184" s="8"/>
    </row>
    <row r="185" spans="3:3" x14ac:dyDescent="0.65">
      <c r="C185" s="8"/>
    </row>
    <row r="186" spans="3:3" x14ac:dyDescent="0.65">
      <c r="C186" s="8"/>
    </row>
    <row r="187" spans="3:3" x14ac:dyDescent="0.65">
      <c r="C187" s="8"/>
    </row>
    <row r="188" spans="3:3" x14ac:dyDescent="0.65">
      <c r="C188" s="8"/>
    </row>
    <row r="189" spans="3:3" x14ac:dyDescent="0.65">
      <c r="C189" s="8"/>
    </row>
    <row r="190" spans="3:3" x14ac:dyDescent="0.65">
      <c r="C190" s="8"/>
    </row>
    <row r="191" spans="3:3" x14ac:dyDescent="0.65">
      <c r="C191" s="8"/>
    </row>
    <row r="192" spans="3:3" x14ac:dyDescent="0.65">
      <c r="C192" s="8"/>
    </row>
    <row r="193" spans="3:3" x14ac:dyDescent="0.65">
      <c r="C193" s="8"/>
    </row>
    <row r="194" spans="3:3" x14ac:dyDescent="0.65">
      <c r="C194" s="8"/>
    </row>
    <row r="195" spans="3:3" x14ac:dyDescent="0.65">
      <c r="C195" s="8"/>
    </row>
    <row r="196" spans="3:3" x14ac:dyDescent="0.65">
      <c r="C196" s="8"/>
    </row>
    <row r="197" spans="3:3" x14ac:dyDescent="0.65">
      <c r="C197" s="8"/>
    </row>
    <row r="198" spans="3:3" x14ac:dyDescent="0.65">
      <c r="C198" s="8"/>
    </row>
    <row r="199" spans="3:3" x14ac:dyDescent="0.65">
      <c r="C199" s="8"/>
    </row>
    <row r="200" spans="3:3" x14ac:dyDescent="0.65">
      <c r="C200" s="8"/>
    </row>
    <row r="201" spans="3:3" x14ac:dyDescent="0.65">
      <c r="C201" s="8"/>
    </row>
    <row r="202" spans="3:3" x14ac:dyDescent="0.65">
      <c r="C202" s="8"/>
    </row>
    <row r="203" spans="3:3" x14ac:dyDescent="0.65">
      <c r="C203" s="8"/>
    </row>
    <row r="204" spans="3:3" x14ac:dyDescent="0.65">
      <c r="C204" s="8"/>
    </row>
    <row r="205" spans="3:3" x14ac:dyDescent="0.65">
      <c r="C205" s="8"/>
    </row>
    <row r="206" spans="3:3" x14ac:dyDescent="0.65">
      <c r="C206" s="8"/>
    </row>
    <row r="207" spans="3:3" x14ac:dyDescent="0.65">
      <c r="C207" s="8"/>
    </row>
    <row r="208" spans="3:3" x14ac:dyDescent="0.65">
      <c r="C208" s="8"/>
    </row>
    <row r="209" spans="3:3" x14ac:dyDescent="0.65">
      <c r="C209" s="8"/>
    </row>
    <row r="210" spans="3:3" x14ac:dyDescent="0.65">
      <c r="C210" s="8"/>
    </row>
    <row r="211" spans="3:3" x14ac:dyDescent="0.65">
      <c r="C211" s="8"/>
    </row>
    <row r="212" spans="3:3" x14ac:dyDescent="0.65">
      <c r="C212" s="8"/>
    </row>
    <row r="213" spans="3:3" x14ac:dyDescent="0.65">
      <c r="C213" s="8"/>
    </row>
    <row r="214" spans="3:3" x14ac:dyDescent="0.65">
      <c r="C214" s="8"/>
    </row>
    <row r="215" spans="3:3" x14ac:dyDescent="0.65">
      <c r="C215" s="8"/>
    </row>
    <row r="216" spans="3:3" x14ac:dyDescent="0.65">
      <c r="C216" s="8"/>
    </row>
    <row r="217" spans="3:3" x14ac:dyDescent="0.65">
      <c r="C217" s="8"/>
    </row>
    <row r="218" spans="3:3" x14ac:dyDescent="0.65">
      <c r="C218" s="8"/>
    </row>
    <row r="219" spans="3:3" x14ac:dyDescent="0.65">
      <c r="C219" s="8"/>
    </row>
    <row r="220" spans="3:3" x14ac:dyDescent="0.65">
      <c r="C220" s="8"/>
    </row>
    <row r="221" spans="3:3" x14ac:dyDescent="0.65">
      <c r="C221" s="8"/>
    </row>
    <row r="222" spans="3:3" x14ac:dyDescent="0.65">
      <c r="C222" s="8"/>
    </row>
    <row r="223" spans="3:3" x14ac:dyDescent="0.65">
      <c r="C223" s="8"/>
    </row>
    <row r="224" spans="3:3" x14ac:dyDescent="0.65">
      <c r="C224" s="8"/>
    </row>
    <row r="225" spans="3:3" x14ac:dyDescent="0.65">
      <c r="C225" s="8"/>
    </row>
    <row r="226" spans="3:3" x14ac:dyDescent="0.65">
      <c r="C226" s="8"/>
    </row>
    <row r="227" spans="3:3" x14ac:dyDescent="0.65">
      <c r="C227" s="8"/>
    </row>
    <row r="228" spans="3:3" x14ac:dyDescent="0.65">
      <c r="C228" s="8"/>
    </row>
    <row r="229" spans="3:3" x14ac:dyDescent="0.65">
      <c r="C229" s="8"/>
    </row>
    <row r="230" spans="3:3" x14ac:dyDescent="0.65">
      <c r="C230" s="8"/>
    </row>
    <row r="231" spans="3:3" x14ac:dyDescent="0.65">
      <c r="C231" s="8"/>
    </row>
    <row r="232" spans="3:3" x14ac:dyDescent="0.65">
      <c r="C232" s="8"/>
    </row>
    <row r="233" spans="3:3" x14ac:dyDescent="0.65">
      <c r="C233" s="8"/>
    </row>
    <row r="234" spans="3:3" x14ac:dyDescent="0.65">
      <c r="C234" s="8"/>
    </row>
    <row r="235" spans="3:3" x14ac:dyDescent="0.65">
      <c r="C235" s="8"/>
    </row>
    <row r="236" spans="3:3" x14ac:dyDescent="0.65">
      <c r="C236" s="8"/>
    </row>
    <row r="237" spans="3:3" x14ac:dyDescent="0.65">
      <c r="C237" s="8"/>
    </row>
    <row r="238" spans="3:3" x14ac:dyDescent="0.65">
      <c r="C238" s="8"/>
    </row>
    <row r="239" spans="3:3" x14ac:dyDescent="0.65">
      <c r="C239" s="8"/>
    </row>
    <row r="240" spans="3:3" x14ac:dyDescent="0.65">
      <c r="C240" s="8"/>
    </row>
    <row r="241" spans="3:3" x14ac:dyDescent="0.65">
      <c r="C241" s="8"/>
    </row>
    <row r="242" spans="3:3" x14ac:dyDescent="0.65">
      <c r="C242" s="8"/>
    </row>
    <row r="243" spans="3:3" x14ac:dyDescent="0.65">
      <c r="C243" s="8"/>
    </row>
    <row r="244" spans="3:3" x14ac:dyDescent="0.65">
      <c r="C244" s="8"/>
    </row>
    <row r="245" spans="3:3" x14ac:dyDescent="0.65">
      <c r="C245" s="8"/>
    </row>
    <row r="246" spans="3:3" x14ac:dyDescent="0.65">
      <c r="C246" s="8"/>
    </row>
    <row r="247" spans="3:3" x14ac:dyDescent="0.65">
      <c r="C247" s="8"/>
    </row>
    <row r="248" spans="3:3" x14ac:dyDescent="0.65">
      <c r="C248" s="8"/>
    </row>
    <row r="249" spans="3:3" x14ac:dyDescent="0.65">
      <c r="C249" s="8"/>
    </row>
    <row r="250" spans="3:3" x14ac:dyDescent="0.65">
      <c r="C250" s="8"/>
    </row>
    <row r="251" spans="3:3" x14ac:dyDescent="0.65">
      <c r="C251" s="8"/>
    </row>
    <row r="252" spans="3:3" x14ac:dyDescent="0.65">
      <c r="C252" s="8"/>
    </row>
    <row r="253" spans="3:3" x14ac:dyDescent="0.65">
      <c r="C253" s="8"/>
    </row>
    <row r="254" spans="3:3" x14ac:dyDescent="0.65">
      <c r="C254" s="8"/>
    </row>
    <row r="255" spans="3:3" x14ac:dyDescent="0.65">
      <c r="C255" s="8"/>
    </row>
    <row r="256" spans="3:3" x14ac:dyDescent="0.65">
      <c r="C256" s="8"/>
    </row>
    <row r="257" spans="3:3" x14ac:dyDescent="0.65">
      <c r="C257" s="8"/>
    </row>
    <row r="258" spans="3:3" x14ac:dyDescent="0.65">
      <c r="C258" s="8"/>
    </row>
    <row r="259" spans="3:3" x14ac:dyDescent="0.65">
      <c r="C259" s="8"/>
    </row>
    <row r="260" spans="3:3" x14ac:dyDescent="0.65">
      <c r="C260" s="8"/>
    </row>
    <row r="261" spans="3:3" x14ac:dyDescent="0.65">
      <c r="C261" s="8"/>
    </row>
    <row r="262" spans="3:3" x14ac:dyDescent="0.65">
      <c r="C262" s="8"/>
    </row>
    <row r="263" spans="3:3" x14ac:dyDescent="0.65">
      <c r="C263" s="8"/>
    </row>
    <row r="264" spans="3:3" x14ac:dyDescent="0.65">
      <c r="C264" s="8"/>
    </row>
    <row r="265" spans="3:3" x14ac:dyDescent="0.65">
      <c r="C265" s="8"/>
    </row>
    <row r="266" spans="3:3" x14ac:dyDescent="0.65">
      <c r="C266" s="8"/>
    </row>
    <row r="267" spans="3:3" x14ac:dyDescent="0.65">
      <c r="C267" s="8"/>
    </row>
    <row r="268" spans="3:3" x14ac:dyDescent="0.65">
      <c r="C268" s="8"/>
    </row>
    <row r="269" spans="3:3" x14ac:dyDescent="0.65">
      <c r="C269" s="8"/>
    </row>
    <row r="270" spans="3:3" x14ac:dyDescent="0.65">
      <c r="C270" s="8"/>
    </row>
    <row r="271" spans="3:3" x14ac:dyDescent="0.65">
      <c r="C271" s="8"/>
    </row>
    <row r="272" spans="3:3" x14ac:dyDescent="0.65">
      <c r="C272" s="8"/>
    </row>
    <row r="273" spans="3:3" x14ac:dyDescent="0.65">
      <c r="C273" s="8"/>
    </row>
    <row r="274" spans="3:3" x14ac:dyDescent="0.65">
      <c r="C274" s="8"/>
    </row>
    <row r="275" spans="3:3" x14ac:dyDescent="0.65">
      <c r="C275" s="8"/>
    </row>
    <row r="276" spans="3:3" x14ac:dyDescent="0.65">
      <c r="C276" s="8"/>
    </row>
    <row r="277" spans="3:3" x14ac:dyDescent="0.65">
      <c r="C277" s="8"/>
    </row>
    <row r="278" spans="3:3" x14ac:dyDescent="0.65">
      <c r="C278" s="8"/>
    </row>
    <row r="279" spans="3:3" x14ac:dyDescent="0.65">
      <c r="C279" s="8"/>
    </row>
    <row r="280" spans="3:3" x14ac:dyDescent="0.65">
      <c r="C280" s="8"/>
    </row>
    <row r="281" spans="3:3" x14ac:dyDescent="0.65">
      <c r="C281" s="8"/>
    </row>
    <row r="282" spans="3:3" x14ac:dyDescent="0.65">
      <c r="C282" s="8"/>
    </row>
    <row r="283" spans="3:3" x14ac:dyDescent="0.65">
      <c r="C283" s="8"/>
    </row>
    <row r="284" spans="3:3" x14ac:dyDescent="0.65">
      <c r="C284" s="8"/>
    </row>
    <row r="285" spans="3:3" x14ac:dyDescent="0.65">
      <c r="C285" s="8"/>
    </row>
    <row r="286" spans="3:3" x14ac:dyDescent="0.65">
      <c r="C286" s="8"/>
    </row>
    <row r="287" spans="3:3" x14ac:dyDescent="0.65">
      <c r="C287" s="8"/>
    </row>
    <row r="288" spans="3:3" x14ac:dyDescent="0.65">
      <c r="C288" s="8"/>
    </row>
    <row r="289" spans="3:3" x14ac:dyDescent="0.65">
      <c r="C289" s="8"/>
    </row>
    <row r="290" spans="3:3" x14ac:dyDescent="0.65">
      <c r="C290" s="8"/>
    </row>
    <row r="291" spans="3:3" x14ac:dyDescent="0.65">
      <c r="C291" s="8"/>
    </row>
    <row r="292" spans="3:3" x14ac:dyDescent="0.65">
      <c r="C292" s="8"/>
    </row>
    <row r="293" spans="3:3" x14ac:dyDescent="0.65">
      <c r="C293" s="8"/>
    </row>
    <row r="294" spans="3:3" x14ac:dyDescent="0.65">
      <c r="C294" s="8"/>
    </row>
    <row r="295" spans="3:3" x14ac:dyDescent="0.65">
      <c r="C295" s="8"/>
    </row>
    <row r="296" spans="3:3" x14ac:dyDescent="0.65">
      <c r="C296" s="8"/>
    </row>
    <row r="297" spans="3:3" x14ac:dyDescent="0.65">
      <c r="C297" s="8"/>
    </row>
    <row r="298" spans="3:3" x14ac:dyDescent="0.65">
      <c r="C298" s="8"/>
    </row>
    <row r="299" spans="3:3" x14ac:dyDescent="0.65">
      <c r="C299" s="8"/>
    </row>
    <row r="300" spans="3:3" x14ac:dyDescent="0.65">
      <c r="C300" s="8"/>
    </row>
    <row r="301" spans="3:3" x14ac:dyDescent="0.65">
      <c r="C301" s="8"/>
    </row>
    <row r="302" spans="3:3" x14ac:dyDescent="0.65">
      <c r="C302" s="8"/>
    </row>
    <row r="303" spans="3:3" x14ac:dyDescent="0.65">
      <c r="C303" s="8"/>
    </row>
    <row r="304" spans="3:3" x14ac:dyDescent="0.65">
      <c r="C304" s="8"/>
    </row>
    <row r="305" spans="3:3" x14ac:dyDescent="0.65">
      <c r="C305" s="8"/>
    </row>
    <row r="306" spans="3:3" x14ac:dyDescent="0.65">
      <c r="C306" s="8"/>
    </row>
    <row r="307" spans="3:3" x14ac:dyDescent="0.65">
      <c r="C307" s="8"/>
    </row>
    <row r="308" spans="3:3" x14ac:dyDescent="0.65">
      <c r="C308" s="8"/>
    </row>
    <row r="309" spans="3:3" x14ac:dyDescent="0.65">
      <c r="C309" s="8"/>
    </row>
    <row r="310" spans="3:3" x14ac:dyDescent="0.65">
      <c r="C310" s="8"/>
    </row>
    <row r="311" spans="3:3" x14ac:dyDescent="0.65">
      <c r="C311" s="8"/>
    </row>
    <row r="312" spans="3:3" x14ac:dyDescent="0.65">
      <c r="C312" s="8"/>
    </row>
    <row r="313" spans="3:3" x14ac:dyDescent="0.65">
      <c r="C313" s="8"/>
    </row>
    <row r="314" spans="3:3" x14ac:dyDescent="0.65">
      <c r="C314" s="8"/>
    </row>
    <row r="315" spans="3:3" x14ac:dyDescent="0.65">
      <c r="C315" s="8"/>
    </row>
    <row r="316" spans="3:3" x14ac:dyDescent="0.65">
      <c r="C316" s="8"/>
    </row>
    <row r="317" spans="3:3" x14ac:dyDescent="0.65">
      <c r="C317" s="8"/>
    </row>
    <row r="318" spans="3:3" x14ac:dyDescent="0.65">
      <c r="C318" s="8"/>
    </row>
    <row r="319" spans="3:3" x14ac:dyDescent="0.65">
      <c r="C319" s="8"/>
    </row>
    <row r="320" spans="3:3" x14ac:dyDescent="0.65">
      <c r="C320" s="8"/>
    </row>
    <row r="321" spans="3:3" x14ac:dyDescent="0.65">
      <c r="C321" s="8"/>
    </row>
    <row r="322" spans="3:3" x14ac:dyDescent="0.65">
      <c r="C322" s="8"/>
    </row>
    <row r="323" spans="3:3" x14ac:dyDescent="0.65">
      <c r="C323" s="8"/>
    </row>
    <row r="324" spans="3:3" x14ac:dyDescent="0.65">
      <c r="C324" s="8"/>
    </row>
    <row r="325" spans="3:3" x14ac:dyDescent="0.65">
      <c r="C325" s="8"/>
    </row>
    <row r="326" spans="3:3" x14ac:dyDescent="0.65">
      <c r="C326" s="8"/>
    </row>
    <row r="327" spans="3:3" x14ac:dyDescent="0.65">
      <c r="C327" s="8"/>
    </row>
    <row r="328" spans="3:3" x14ac:dyDescent="0.65">
      <c r="C328" s="8"/>
    </row>
    <row r="329" spans="3:3" x14ac:dyDescent="0.65">
      <c r="C329" s="8"/>
    </row>
    <row r="330" spans="3:3" x14ac:dyDescent="0.65">
      <c r="C330" s="8"/>
    </row>
    <row r="331" spans="3:3" x14ac:dyDescent="0.65">
      <c r="C331" s="8"/>
    </row>
    <row r="332" spans="3:3" x14ac:dyDescent="0.65">
      <c r="C332" s="8"/>
    </row>
    <row r="333" spans="3:3" x14ac:dyDescent="0.65">
      <c r="C333" s="8"/>
    </row>
    <row r="334" spans="3:3" x14ac:dyDescent="0.65">
      <c r="C334" s="8"/>
    </row>
    <row r="335" spans="3:3" x14ac:dyDescent="0.65">
      <c r="C335" s="8"/>
    </row>
    <row r="336" spans="3:3" x14ac:dyDescent="0.65">
      <c r="C336" s="8"/>
    </row>
    <row r="337" spans="3:3" x14ac:dyDescent="0.65">
      <c r="C337" s="8"/>
    </row>
    <row r="338" spans="3:3" x14ac:dyDescent="0.65">
      <c r="C338" s="8"/>
    </row>
    <row r="339" spans="3:3" x14ac:dyDescent="0.65">
      <c r="C339" s="8"/>
    </row>
    <row r="340" spans="3:3" x14ac:dyDescent="0.65">
      <c r="C340" s="8"/>
    </row>
    <row r="341" spans="3:3" x14ac:dyDescent="0.65">
      <c r="C341" s="8"/>
    </row>
    <row r="342" spans="3:3" x14ac:dyDescent="0.65">
      <c r="C342" s="8"/>
    </row>
    <row r="343" spans="3:3" x14ac:dyDescent="0.65">
      <c r="C343" s="8"/>
    </row>
    <row r="344" spans="3:3" x14ac:dyDescent="0.65">
      <c r="C344" s="8"/>
    </row>
    <row r="345" spans="3:3" x14ac:dyDescent="0.65">
      <c r="C345" s="8"/>
    </row>
    <row r="346" spans="3:3" x14ac:dyDescent="0.65">
      <c r="C346" s="8"/>
    </row>
    <row r="347" spans="3:3" x14ac:dyDescent="0.65">
      <c r="C347" s="8"/>
    </row>
    <row r="348" spans="3:3" x14ac:dyDescent="0.65">
      <c r="C348" s="8"/>
    </row>
    <row r="349" spans="3:3" x14ac:dyDescent="0.65">
      <c r="C349" s="8"/>
    </row>
    <row r="350" spans="3:3" x14ac:dyDescent="0.65">
      <c r="C350" s="8"/>
    </row>
    <row r="351" spans="3:3" x14ac:dyDescent="0.65">
      <c r="C351" s="8"/>
    </row>
    <row r="352" spans="3:3" x14ac:dyDescent="0.65">
      <c r="C352" s="8"/>
    </row>
    <row r="353" spans="3:3" x14ac:dyDescent="0.65">
      <c r="C353" s="8"/>
    </row>
    <row r="354" spans="3:3" x14ac:dyDescent="0.65">
      <c r="C354" s="8"/>
    </row>
    <row r="355" spans="3:3" x14ac:dyDescent="0.65">
      <c r="C355" s="8"/>
    </row>
    <row r="356" spans="3:3" x14ac:dyDescent="0.65">
      <c r="C356" s="8"/>
    </row>
    <row r="357" spans="3:3" x14ac:dyDescent="0.65">
      <c r="C357" s="8"/>
    </row>
    <row r="358" spans="3:3" x14ac:dyDescent="0.65">
      <c r="C358" s="8"/>
    </row>
    <row r="359" spans="3:3" x14ac:dyDescent="0.65">
      <c r="C359" s="8"/>
    </row>
    <row r="360" spans="3:3" x14ac:dyDescent="0.65">
      <c r="C360" s="8"/>
    </row>
    <row r="361" spans="3:3" x14ac:dyDescent="0.65">
      <c r="C361" s="8"/>
    </row>
    <row r="362" spans="3:3" x14ac:dyDescent="0.65">
      <c r="C362" s="8"/>
    </row>
    <row r="363" spans="3:3" x14ac:dyDescent="0.65">
      <c r="C363" s="8"/>
    </row>
    <row r="364" spans="3:3" x14ac:dyDescent="0.65">
      <c r="C364" s="8"/>
    </row>
    <row r="365" spans="3:3" x14ac:dyDescent="0.65">
      <c r="C365" s="8"/>
    </row>
    <row r="366" spans="3:3" x14ac:dyDescent="0.65">
      <c r="C366" s="8"/>
    </row>
    <row r="367" spans="3:3" x14ac:dyDescent="0.65">
      <c r="C367" s="8"/>
    </row>
    <row r="368" spans="3:3" x14ac:dyDescent="0.65">
      <c r="C368" s="8"/>
    </row>
    <row r="369" spans="3:3" x14ac:dyDescent="0.65">
      <c r="C369" s="8"/>
    </row>
    <row r="370" spans="3:3" x14ac:dyDescent="0.65">
      <c r="C370" s="8"/>
    </row>
    <row r="371" spans="3:3" x14ac:dyDescent="0.65">
      <c r="C371" s="8"/>
    </row>
    <row r="372" spans="3:3" x14ac:dyDescent="0.65">
      <c r="C372" s="8"/>
    </row>
    <row r="373" spans="3:3" x14ac:dyDescent="0.65">
      <c r="C373" s="8"/>
    </row>
    <row r="374" spans="3:3" x14ac:dyDescent="0.65">
      <c r="C374" s="8"/>
    </row>
    <row r="375" spans="3:3" x14ac:dyDescent="0.65">
      <c r="C375" s="8"/>
    </row>
    <row r="376" spans="3:3" x14ac:dyDescent="0.65">
      <c r="C376" s="8"/>
    </row>
    <row r="377" spans="3:3" x14ac:dyDescent="0.65">
      <c r="C377" s="8"/>
    </row>
    <row r="378" spans="3:3" x14ac:dyDescent="0.65">
      <c r="C378" s="8"/>
    </row>
    <row r="379" spans="3:3" x14ac:dyDescent="0.65">
      <c r="C379" s="8"/>
    </row>
    <row r="380" spans="3:3" x14ac:dyDescent="0.65">
      <c r="C380" s="8"/>
    </row>
    <row r="381" spans="3:3" x14ac:dyDescent="0.65">
      <c r="C381" s="8"/>
    </row>
    <row r="382" spans="3:3" x14ac:dyDescent="0.65">
      <c r="C382" s="8"/>
    </row>
    <row r="383" spans="3:3" x14ac:dyDescent="0.65">
      <c r="C383" s="8"/>
    </row>
    <row r="384" spans="3:3" x14ac:dyDescent="0.65">
      <c r="C384" s="8"/>
    </row>
    <row r="385" spans="3:3" x14ac:dyDescent="0.65">
      <c r="C385" s="8"/>
    </row>
    <row r="386" spans="3:3" x14ac:dyDescent="0.65">
      <c r="C386" s="8"/>
    </row>
    <row r="387" spans="3:3" x14ac:dyDescent="0.65">
      <c r="C387" s="8"/>
    </row>
    <row r="388" spans="3:3" x14ac:dyDescent="0.65">
      <c r="C388" s="8"/>
    </row>
    <row r="389" spans="3:3" x14ac:dyDescent="0.65">
      <c r="C389" s="8"/>
    </row>
    <row r="390" spans="3:3" x14ac:dyDescent="0.65">
      <c r="C390" s="8"/>
    </row>
    <row r="391" spans="3:3" x14ac:dyDescent="0.65">
      <c r="C391" s="8"/>
    </row>
    <row r="392" spans="3:3" x14ac:dyDescent="0.65">
      <c r="C392" s="8"/>
    </row>
    <row r="393" spans="3:3" x14ac:dyDescent="0.65">
      <c r="C393" s="8"/>
    </row>
    <row r="394" spans="3:3" x14ac:dyDescent="0.65">
      <c r="C394" s="8"/>
    </row>
    <row r="395" spans="3:3" x14ac:dyDescent="0.65">
      <c r="C395" s="8"/>
    </row>
    <row r="396" spans="3:3" x14ac:dyDescent="0.65">
      <c r="C396" s="8"/>
    </row>
    <row r="397" spans="3:3" x14ac:dyDescent="0.65">
      <c r="C397" s="8"/>
    </row>
    <row r="398" spans="3:3" x14ac:dyDescent="0.65">
      <c r="C398" s="8"/>
    </row>
    <row r="399" spans="3:3" x14ac:dyDescent="0.65">
      <c r="C399" s="8"/>
    </row>
    <row r="400" spans="3:3" x14ac:dyDescent="0.65">
      <c r="C400" s="8"/>
    </row>
    <row r="401" spans="3:3" x14ac:dyDescent="0.65">
      <c r="C401" s="8"/>
    </row>
    <row r="402" spans="3:3" x14ac:dyDescent="0.65">
      <c r="C402" s="8"/>
    </row>
    <row r="403" spans="3:3" x14ac:dyDescent="0.65">
      <c r="C403" s="8"/>
    </row>
    <row r="404" spans="3:3" x14ac:dyDescent="0.65">
      <c r="C404" s="8"/>
    </row>
    <row r="405" spans="3:3" x14ac:dyDescent="0.65">
      <c r="C405" s="8"/>
    </row>
    <row r="406" spans="3:3" x14ac:dyDescent="0.65">
      <c r="C406" s="8"/>
    </row>
    <row r="407" spans="3:3" x14ac:dyDescent="0.65">
      <c r="C407" s="8"/>
    </row>
    <row r="408" spans="3:3" x14ac:dyDescent="0.65">
      <c r="C408" s="8"/>
    </row>
    <row r="409" spans="3:3" x14ac:dyDescent="0.65">
      <c r="C409" s="8"/>
    </row>
    <row r="410" spans="3:3" x14ac:dyDescent="0.65">
      <c r="C410" s="8"/>
    </row>
    <row r="411" spans="3:3" x14ac:dyDescent="0.65">
      <c r="C411" s="8"/>
    </row>
    <row r="412" spans="3:3" x14ac:dyDescent="0.65">
      <c r="C412" s="8"/>
    </row>
    <row r="413" spans="3:3" x14ac:dyDescent="0.65">
      <c r="C413" s="8"/>
    </row>
    <row r="414" spans="3:3" x14ac:dyDescent="0.65">
      <c r="C414" s="8"/>
    </row>
    <row r="415" spans="3:3" x14ac:dyDescent="0.65">
      <c r="C415" s="8"/>
    </row>
    <row r="416" spans="3:3" x14ac:dyDescent="0.65">
      <c r="C416" s="8"/>
    </row>
    <row r="417" spans="3:3" x14ac:dyDescent="0.65">
      <c r="C417" s="8"/>
    </row>
    <row r="418" spans="3:3" x14ac:dyDescent="0.65">
      <c r="C418" s="8"/>
    </row>
    <row r="419" spans="3:3" x14ac:dyDescent="0.65">
      <c r="C419" s="8"/>
    </row>
    <row r="420" spans="3:3" x14ac:dyDescent="0.65">
      <c r="C420" s="8"/>
    </row>
    <row r="421" spans="3:3" x14ac:dyDescent="0.65">
      <c r="C421" s="8"/>
    </row>
    <row r="422" spans="3:3" x14ac:dyDescent="0.65">
      <c r="C422" s="8"/>
    </row>
    <row r="423" spans="3:3" x14ac:dyDescent="0.65">
      <c r="C423" s="8"/>
    </row>
    <row r="424" spans="3:3" x14ac:dyDescent="0.65">
      <c r="C424" s="8"/>
    </row>
    <row r="425" spans="3:3" x14ac:dyDescent="0.65">
      <c r="C425" s="8"/>
    </row>
    <row r="426" spans="3:3" x14ac:dyDescent="0.65">
      <c r="C426" s="8"/>
    </row>
    <row r="427" spans="3:3" x14ac:dyDescent="0.65">
      <c r="C427" s="8"/>
    </row>
    <row r="428" spans="3:3" x14ac:dyDescent="0.65">
      <c r="C428" s="8"/>
    </row>
    <row r="429" spans="3:3" x14ac:dyDescent="0.65">
      <c r="C429" s="8"/>
    </row>
    <row r="430" spans="3:3" x14ac:dyDescent="0.65">
      <c r="C430" s="8"/>
    </row>
    <row r="431" spans="3:3" x14ac:dyDescent="0.65">
      <c r="C431" s="8"/>
    </row>
    <row r="432" spans="3:3" x14ac:dyDescent="0.65">
      <c r="C432" s="8"/>
    </row>
    <row r="433" spans="3:3" x14ac:dyDescent="0.65">
      <c r="C433" s="8"/>
    </row>
    <row r="434" spans="3:3" x14ac:dyDescent="0.65">
      <c r="C434" s="8"/>
    </row>
    <row r="435" spans="3:3" x14ac:dyDescent="0.65">
      <c r="C435" s="8"/>
    </row>
    <row r="436" spans="3:3" x14ac:dyDescent="0.65">
      <c r="C436" s="8"/>
    </row>
    <row r="437" spans="3:3" x14ac:dyDescent="0.65">
      <c r="C437" s="8"/>
    </row>
    <row r="438" spans="3:3" x14ac:dyDescent="0.65">
      <c r="C438" s="8"/>
    </row>
    <row r="439" spans="3:3" x14ac:dyDescent="0.65">
      <c r="C439" s="8"/>
    </row>
    <row r="440" spans="3:3" x14ac:dyDescent="0.65">
      <c r="C440" s="8"/>
    </row>
    <row r="441" spans="3:3" x14ac:dyDescent="0.65">
      <c r="C441" s="8"/>
    </row>
    <row r="442" spans="3:3" x14ac:dyDescent="0.65">
      <c r="C442" s="8"/>
    </row>
    <row r="443" spans="3:3" x14ac:dyDescent="0.65">
      <c r="C443" s="8"/>
    </row>
    <row r="444" spans="3:3" x14ac:dyDescent="0.65">
      <c r="C444" s="8"/>
    </row>
    <row r="445" spans="3:3" x14ac:dyDescent="0.65">
      <c r="C445" s="8"/>
    </row>
    <row r="446" spans="3:3" x14ac:dyDescent="0.65">
      <c r="C446" s="8"/>
    </row>
    <row r="447" spans="3:3" x14ac:dyDescent="0.65">
      <c r="C447" s="8"/>
    </row>
    <row r="448" spans="3:3" x14ac:dyDescent="0.65">
      <c r="C448" s="8"/>
    </row>
    <row r="449" spans="3:3" x14ac:dyDescent="0.65">
      <c r="C449" s="8"/>
    </row>
    <row r="450" spans="3:3" x14ac:dyDescent="0.65">
      <c r="C450" s="8"/>
    </row>
    <row r="451" spans="3:3" x14ac:dyDescent="0.65">
      <c r="C451" s="8"/>
    </row>
    <row r="452" spans="3:3" x14ac:dyDescent="0.65">
      <c r="C452" s="8"/>
    </row>
    <row r="453" spans="3:3" x14ac:dyDescent="0.65">
      <c r="C453" s="8"/>
    </row>
    <row r="454" spans="3:3" x14ac:dyDescent="0.65">
      <c r="C454" s="8"/>
    </row>
    <row r="455" spans="3:3" x14ac:dyDescent="0.65">
      <c r="C455" s="8"/>
    </row>
    <row r="456" spans="3:3" x14ac:dyDescent="0.65">
      <c r="C456" s="8"/>
    </row>
    <row r="457" spans="3:3" x14ac:dyDescent="0.65">
      <c r="C457" s="8"/>
    </row>
    <row r="458" spans="3:3" x14ac:dyDescent="0.65">
      <c r="C458" s="8"/>
    </row>
    <row r="459" spans="3:3" x14ac:dyDescent="0.65">
      <c r="C459" s="8"/>
    </row>
    <row r="460" spans="3:3" x14ac:dyDescent="0.65">
      <c r="C460" s="8"/>
    </row>
    <row r="461" spans="3:3" x14ac:dyDescent="0.65">
      <c r="C461" s="8"/>
    </row>
    <row r="462" spans="3:3" x14ac:dyDescent="0.65">
      <c r="C462" s="8"/>
    </row>
    <row r="463" spans="3:3" x14ac:dyDescent="0.65">
      <c r="C463" s="8"/>
    </row>
    <row r="464" spans="3:3" x14ac:dyDescent="0.65">
      <c r="C464" s="8"/>
    </row>
    <row r="465" spans="3:3" x14ac:dyDescent="0.65">
      <c r="C465" s="8"/>
    </row>
    <row r="466" spans="3:3" x14ac:dyDescent="0.65">
      <c r="C466" s="8"/>
    </row>
    <row r="467" spans="3:3" x14ac:dyDescent="0.65">
      <c r="C467" s="8"/>
    </row>
    <row r="468" spans="3:3" x14ac:dyDescent="0.65">
      <c r="C468" s="8"/>
    </row>
    <row r="469" spans="3:3" x14ac:dyDescent="0.65">
      <c r="C469" s="8"/>
    </row>
    <row r="470" spans="3:3" x14ac:dyDescent="0.65">
      <c r="C470" s="8"/>
    </row>
    <row r="471" spans="3:3" x14ac:dyDescent="0.65">
      <c r="C471" s="8"/>
    </row>
  </sheetData>
  <mergeCells count="62">
    <mergeCell ref="B82:B87"/>
    <mergeCell ref="C82:C87"/>
    <mergeCell ref="AT82:AU83"/>
    <mergeCell ref="AT87:AU88"/>
    <mergeCell ref="B88:C88"/>
    <mergeCell ref="B75:B80"/>
    <mergeCell ref="C75:C80"/>
    <mergeCell ref="AT75:AU76"/>
    <mergeCell ref="AT80:AU81"/>
    <mergeCell ref="B81:C81"/>
    <mergeCell ref="AT4:AV4"/>
    <mergeCell ref="AT73:AU74"/>
    <mergeCell ref="B74:C74"/>
    <mergeCell ref="AT66:AU67"/>
    <mergeCell ref="B67:C67"/>
    <mergeCell ref="AT68:AU69"/>
    <mergeCell ref="C4:I4"/>
    <mergeCell ref="AT61:AU62"/>
    <mergeCell ref="AT59:AU60"/>
    <mergeCell ref="B60:C60"/>
    <mergeCell ref="AT52:AU53"/>
    <mergeCell ref="B53:C53"/>
    <mergeCell ref="AT54:AU55"/>
    <mergeCell ref="B47:B52"/>
    <mergeCell ref="B54:B59"/>
    <mergeCell ref="C54:C59"/>
    <mergeCell ref="B61:B66"/>
    <mergeCell ref="C61:C66"/>
    <mergeCell ref="B68:B73"/>
    <mergeCell ref="C68:C73"/>
    <mergeCell ref="AT47:AU48"/>
    <mergeCell ref="AT45:AU46"/>
    <mergeCell ref="B46:C46"/>
    <mergeCell ref="B40:B45"/>
    <mergeCell ref="C40:C45"/>
    <mergeCell ref="C47:C52"/>
    <mergeCell ref="AT38:AU39"/>
    <mergeCell ref="B39:C39"/>
    <mergeCell ref="AT40:AU41"/>
    <mergeCell ref="AT33:AU34"/>
    <mergeCell ref="B33:B38"/>
    <mergeCell ref="C33:C38"/>
    <mergeCell ref="AT19:AU20"/>
    <mergeCell ref="B19:B24"/>
    <mergeCell ref="C19:C24"/>
    <mergeCell ref="B26:B31"/>
    <mergeCell ref="C26:C31"/>
    <mergeCell ref="AT31:AU32"/>
    <mergeCell ref="B32:C32"/>
    <mergeCell ref="AT24:AU25"/>
    <mergeCell ref="B25:C25"/>
    <mergeCell ref="AT26:AU27"/>
    <mergeCell ref="AT5:AU6"/>
    <mergeCell ref="B5:B10"/>
    <mergeCell ref="C5:C10"/>
    <mergeCell ref="B12:B17"/>
    <mergeCell ref="C12:C17"/>
    <mergeCell ref="AT17:AU18"/>
    <mergeCell ref="B18:C18"/>
    <mergeCell ref="AT10:AU11"/>
    <mergeCell ref="B11:C11"/>
    <mergeCell ref="AT12:AU13"/>
  </mergeCells>
  <phoneticPr fontId="1"/>
  <conditionalFormatting sqref="H11">
    <cfRule type="cellIs" dxfId="507" priority="388" operator="equal">
      <formula>"ER"</formula>
    </cfRule>
  </conditionalFormatting>
  <conditionalFormatting sqref="H18">
    <cfRule type="cellIs" dxfId="506" priority="387" operator="equal">
      <formula>"ER"</formula>
    </cfRule>
  </conditionalFormatting>
  <conditionalFormatting sqref="H25">
    <cfRule type="cellIs" dxfId="505" priority="369" operator="equal">
      <formula>"ER"</formula>
    </cfRule>
  </conditionalFormatting>
  <conditionalFormatting sqref="H32">
    <cfRule type="cellIs" dxfId="504" priority="351" operator="equal">
      <formula>"ER"</formula>
    </cfRule>
  </conditionalFormatting>
  <conditionalFormatting sqref="AQ46">
    <cfRule type="cellIs" dxfId="503" priority="150" operator="equal">
      <formula>"ER"</formula>
    </cfRule>
  </conditionalFormatting>
  <conditionalFormatting sqref="J11">
    <cfRule type="cellIs" priority="426" operator="equal">
      <formula>0</formula>
    </cfRule>
    <cfRule type="cellIs" dxfId="502" priority="427" operator="between">
      <formula>0.000001</formula>
      <formula>0.285</formula>
    </cfRule>
  </conditionalFormatting>
  <conditionalFormatting sqref="J18">
    <cfRule type="cellIs" priority="401" operator="equal">
      <formula>0</formula>
    </cfRule>
    <cfRule type="cellIs" dxfId="501" priority="402" operator="between">
      <formula>0.000001</formula>
      <formula>0.285</formula>
    </cfRule>
  </conditionalFormatting>
  <conditionalFormatting sqref="J25">
    <cfRule type="cellIs" priority="382" operator="equal">
      <formula>0</formula>
    </cfRule>
    <cfRule type="cellIs" dxfId="500" priority="383" operator="between">
      <formula>0.000001</formula>
      <formula>0.285</formula>
    </cfRule>
  </conditionalFormatting>
  <conditionalFormatting sqref="J32">
    <cfRule type="cellIs" priority="364" operator="equal">
      <formula>0</formula>
    </cfRule>
    <cfRule type="cellIs" dxfId="499" priority="365" operator="between">
      <formula>0.000001</formula>
      <formula>0.285</formula>
    </cfRule>
  </conditionalFormatting>
  <conditionalFormatting sqref="X39">
    <cfRule type="cellIs" priority="161" operator="equal">
      <formula>0</formula>
    </cfRule>
    <cfRule type="cellIs" dxfId="498" priority="162" operator="between">
      <formula>0.000001</formula>
      <formula>0.285</formula>
    </cfRule>
  </conditionalFormatting>
  <conditionalFormatting sqref="O11">
    <cfRule type="cellIs" dxfId="497" priority="416" operator="equal">
      <formula>"ER"</formula>
    </cfRule>
  </conditionalFormatting>
  <conditionalFormatting sqref="O18">
    <cfRule type="cellIs" dxfId="496" priority="398" operator="equal">
      <formula>"ER"</formula>
    </cfRule>
  </conditionalFormatting>
  <conditionalFormatting sqref="O25">
    <cfRule type="cellIs" dxfId="495" priority="379" operator="equal">
      <formula>"ER"</formula>
    </cfRule>
  </conditionalFormatting>
  <conditionalFormatting sqref="O32">
    <cfRule type="cellIs" dxfId="494" priority="361" operator="equal">
      <formula>"ER"</formula>
    </cfRule>
  </conditionalFormatting>
  <conditionalFormatting sqref="AC39">
    <cfRule type="cellIs" dxfId="493" priority="157" operator="equal">
      <formula>"ER"</formula>
    </cfRule>
  </conditionalFormatting>
  <conditionalFormatting sqref="V39">
    <cfRule type="cellIs" dxfId="492" priority="160" operator="equal">
      <formula>"ER"</formula>
    </cfRule>
  </conditionalFormatting>
  <conditionalFormatting sqref="Q11">
    <cfRule type="cellIs" priority="420" operator="equal">
      <formula>0</formula>
    </cfRule>
    <cfRule type="cellIs" dxfId="491" priority="421" operator="between">
      <formula>0.000001</formula>
      <formula>0.285</formula>
    </cfRule>
  </conditionalFormatting>
  <conditionalFormatting sqref="Q18">
    <cfRule type="cellIs" priority="399" operator="equal">
      <formula>0</formula>
    </cfRule>
    <cfRule type="cellIs" dxfId="490" priority="400" operator="between">
      <formula>0.000001</formula>
      <formula>0.285</formula>
    </cfRule>
  </conditionalFormatting>
  <conditionalFormatting sqref="Q25">
    <cfRule type="cellIs" priority="380" operator="equal">
      <formula>0</formula>
    </cfRule>
    <cfRule type="cellIs" dxfId="489" priority="381" operator="between">
      <formula>0.000001</formula>
      <formula>0.285</formula>
    </cfRule>
  </conditionalFormatting>
  <conditionalFormatting sqref="Q32">
    <cfRule type="cellIs" priority="362" operator="equal">
      <formula>0</formula>
    </cfRule>
    <cfRule type="cellIs" dxfId="488" priority="363" operator="between">
      <formula>0.000001</formula>
      <formula>0.285</formula>
    </cfRule>
  </conditionalFormatting>
  <conditionalFormatting sqref="AE39">
    <cfRule type="cellIs" priority="158" operator="equal">
      <formula>0</formula>
    </cfRule>
    <cfRule type="cellIs" dxfId="487" priority="159" operator="between">
      <formula>0.000001</formula>
      <formula>0.285</formula>
    </cfRule>
  </conditionalFormatting>
  <conditionalFormatting sqref="V11">
    <cfRule type="cellIs" dxfId="486" priority="413" operator="equal">
      <formula>"ER"</formula>
    </cfRule>
  </conditionalFormatting>
  <conditionalFormatting sqref="V18">
    <cfRule type="cellIs" dxfId="485" priority="395" operator="equal">
      <formula>"ER"</formula>
    </cfRule>
  </conditionalFormatting>
  <conditionalFormatting sqref="V25">
    <cfRule type="cellIs" dxfId="484" priority="376" operator="equal">
      <formula>"ER"</formula>
    </cfRule>
  </conditionalFormatting>
  <conditionalFormatting sqref="V32">
    <cfRule type="cellIs" dxfId="483" priority="358" operator="equal">
      <formula>"ER"</formula>
    </cfRule>
  </conditionalFormatting>
  <conditionalFormatting sqref="H39">
    <cfRule type="cellIs" dxfId="482" priority="153" operator="equal">
      <formula>"ER"</formula>
    </cfRule>
  </conditionalFormatting>
  <conditionalFormatting sqref="AJ39">
    <cfRule type="cellIs" dxfId="481" priority="154" operator="equal">
      <formula>"ER"</formula>
    </cfRule>
  </conditionalFormatting>
  <conditionalFormatting sqref="X11">
    <cfRule type="cellIs" priority="414" operator="equal">
      <formula>0</formula>
    </cfRule>
    <cfRule type="cellIs" dxfId="480" priority="415" operator="between">
      <formula>0.000001</formula>
      <formula>0.285</formula>
    </cfRule>
  </conditionalFormatting>
  <conditionalFormatting sqref="X18">
    <cfRule type="cellIs" priority="396" operator="equal">
      <formula>0</formula>
    </cfRule>
    <cfRule type="cellIs" dxfId="479" priority="397" operator="between">
      <formula>0.000001</formula>
      <formula>0.285</formula>
    </cfRule>
  </conditionalFormatting>
  <conditionalFormatting sqref="X25">
    <cfRule type="cellIs" priority="377" operator="equal">
      <formula>0</formula>
    </cfRule>
    <cfRule type="cellIs" dxfId="478" priority="378" operator="between">
      <formula>0.000001</formula>
      <formula>0.285</formula>
    </cfRule>
  </conditionalFormatting>
  <conditionalFormatting sqref="X32">
    <cfRule type="cellIs" priority="359" operator="equal">
      <formula>0</formula>
    </cfRule>
    <cfRule type="cellIs" dxfId="477" priority="360" operator="between">
      <formula>0.000001</formula>
      <formula>0.285</formula>
    </cfRule>
  </conditionalFormatting>
  <conditionalFormatting sqref="AL39">
    <cfRule type="cellIs" priority="155" operator="equal">
      <formula>0</formula>
    </cfRule>
    <cfRule type="cellIs" dxfId="476" priority="156" operator="between">
      <formula>0.000001</formula>
      <formula>0.285</formula>
    </cfRule>
  </conditionalFormatting>
  <conditionalFormatting sqref="AC11">
    <cfRule type="cellIs" dxfId="475" priority="410" operator="equal">
      <formula>"ER"</formula>
    </cfRule>
  </conditionalFormatting>
  <conditionalFormatting sqref="AC18">
    <cfRule type="cellIs" dxfId="474" priority="392" operator="equal">
      <formula>"ER"</formula>
    </cfRule>
  </conditionalFormatting>
  <conditionalFormatting sqref="AC25">
    <cfRule type="cellIs" dxfId="473" priority="373" operator="equal">
      <formula>"ER"</formula>
    </cfRule>
  </conditionalFormatting>
  <conditionalFormatting sqref="AC32">
    <cfRule type="cellIs" dxfId="472" priority="355" operator="equal">
      <formula>"ER"</formula>
    </cfRule>
  </conditionalFormatting>
  <conditionalFormatting sqref="AT45:AU46">
    <cfRule type="cellIs" dxfId="471" priority="151" operator="equal">
      <formula>"ER"</formula>
    </cfRule>
  </conditionalFormatting>
  <conditionalFormatting sqref="AE11">
    <cfRule type="cellIs" priority="411" operator="equal">
      <formula>0</formula>
    </cfRule>
    <cfRule type="cellIs" dxfId="470" priority="412" operator="between">
      <formula>0.000001</formula>
      <formula>0.285</formula>
    </cfRule>
  </conditionalFormatting>
  <conditionalFormatting sqref="AE18">
    <cfRule type="cellIs" priority="393" operator="equal">
      <formula>0</formula>
    </cfRule>
    <cfRule type="cellIs" dxfId="469" priority="394" operator="between">
      <formula>0.000001</formula>
      <formula>0.285</formula>
    </cfRule>
  </conditionalFormatting>
  <conditionalFormatting sqref="AE25">
    <cfRule type="cellIs" priority="374" operator="equal">
      <formula>0</formula>
    </cfRule>
    <cfRule type="cellIs" dxfId="468" priority="375" operator="between">
      <formula>0.000001</formula>
      <formula>0.285</formula>
    </cfRule>
  </conditionalFormatting>
  <conditionalFormatting sqref="AE32">
    <cfRule type="cellIs" priority="356" operator="equal">
      <formula>0</formula>
    </cfRule>
    <cfRule type="cellIs" dxfId="467" priority="357" operator="between">
      <formula>0.000001</formula>
      <formula>0.285</formula>
    </cfRule>
  </conditionalFormatting>
  <conditionalFormatting sqref="AJ11">
    <cfRule type="cellIs" dxfId="466" priority="407" operator="equal">
      <formula>"ER"</formula>
    </cfRule>
  </conditionalFormatting>
  <conditionalFormatting sqref="AJ18">
    <cfRule type="cellIs" dxfId="465" priority="389" operator="equal">
      <formula>"ER"</formula>
    </cfRule>
  </conditionalFormatting>
  <conditionalFormatting sqref="AJ25">
    <cfRule type="cellIs" dxfId="464" priority="370" operator="equal">
      <formula>"ER"</formula>
    </cfRule>
  </conditionalFormatting>
  <conditionalFormatting sqref="AJ32">
    <cfRule type="cellIs" dxfId="463" priority="352" operator="equal">
      <formula>"ER"</formula>
    </cfRule>
  </conditionalFormatting>
  <conditionalFormatting sqref="AL11">
    <cfRule type="cellIs" priority="408" operator="equal">
      <formula>0</formula>
    </cfRule>
    <cfRule type="cellIs" dxfId="462" priority="409" operator="between">
      <formula>0.000001</formula>
      <formula>0.285</formula>
    </cfRule>
  </conditionalFormatting>
  <conditionalFormatting sqref="AL18">
    <cfRule type="cellIs" priority="390" operator="equal">
      <formula>0</formula>
    </cfRule>
    <cfRule type="cellIs" dxfId="461" priority="391" operator="between">
      <formula>0.000001</formula>
      <formula>0.285</formula>
    </cfRule>
  </conditionalFormatting>
  <conditionalFormatting sqref="AL25">
    <cfRule type="cellIs" priority="371" operator="equal">
      <formula>0</formula>
    </cfRule>
    <cfRule type="cellIs" dxfId="460" priority="372" operator="between">
      <formula>0.000001</formula>
      <formula>0.285</formula>
    </cfRule>
  </conditionalFormatting>
  <conditionalFormatting sqref="AL32">
    <cfRule type="cellIs" priority="353" operator="equal">
      <formula>0</formula>
    </cfRule>
    <cfRule type="cellIs" dxfId="459" priority="354" operator="between">
      <formula>0.000001</formula>
      <formula>0.285</formula>
    </cfRule>
  </conditionalFormatting>
  <conditionalFormatting sqref="AQ11">
    <cfRule type="cellIs" dxfId="458" priority="1090" operator="equal">
      <formula>"ER"</formula>
    </cfRule>
  </conditionalFormatting>
  <conditionalFormatting sqref="AQ18">
    <cfRule type="cellIs" dxfId="457" priority="405" operator="equal">
      <formula>"ER"</formula>
    </cfRule>
  </conditionalFormatting>
  <conditionalFormatting sqref="AQ25">
    <cfRule type="cellIs" dxfId="456" priority="385" operator="equal">
      <formula>"ER"</formula>
    </cfRule>
  </conditionalFormatting>
  <conditionalFormatting sqref="AQ32">
    <cfRule type="cellIs" dxfId="455" priority="367" operator="equal">
      <formula>"ER"</formula>
    </cfRule>
  </conditionalFormatting>
  <conditionalFormatting sqref="O39">
    <cfRule type="cellIs" dxfId="454" priority="163" operator="equal">
      <formula>"ER"</formula>
    </cfRule>
  </conditionalFormatting>
  <conditionalFormatting sqref="AS11">
    <cfRule type="cellIs" dxfId="453" priority="1089" operator="lessThan">
      <formula>0.285</formula>
    </cfRule>
  </conditionalFormatting>
  <conditionalFormatting sqref="AS18">
    <cfRule type="cellIs" dxfId="452" priority="404" operator="lessThan">
      <formula>0.285</formula>
    </cfRule>
  </conditionalFormatting>
  <conditionalFormatting sqref="AS25">
    <cfRule type="cellIs" dxfId="451" priority="384" operator="lessThan">
      <formula>0.285</formula>
    </cfRule>
  </conditionalFormatting>
  <conditionalFormatting sqref="AS32">
    <cfRule type="cellIs" dxfId="450" priority="366" operator="lessThan">
      <formula>0.285</formula>
    </cfRule>
  </conditionalFormatting>
  <conditionalFormatting sqref="AT10:AU11">
    <cfRule type="cellIs" dxfId="449" priority="1121" operator="equal">
      <formula>"ER"</formula>
    </cfRule>
  </conditionalFormatting>
  <conditionalFormatting sqref="AT17:AU18">
    <cfRule type="cellIs" dxfId="448" priority="406" operator="equal">
      <formula>"ER"</formula>
    </cfRule>
  </conditionalFormatting>
  <conditionalFormatting sqref="AT24:AU25">
    <cfRule type="cellIs" dxfId="447" priority="386" operator="equal">
      <formula>"ER"</formula>
    </cfRule>
  </conditionalFormatting>
  <conditionalFormatting sqref="AT31:AU32">
    <cfRule type="cellIs" dxfId="446" priority="368" operator="equal">
      <formula>"ER"</formula>
    </cfRule>
  </conditionalFormatting>
  <conditionalFormatting sqref="AU9">
    <cfRule type="cellIs" dxfId="445" priority="1122" operator="lessThan">
      <formula>0.285</formula>
    </cfRule>
  </conditionalFormatting>
  <conditionalFormatting sqref="AU16">
    <cfRule type="cellIs" dxfId="444" priority="1120" operator="lessThan">
      <formula>0.285</formula>
    </cfRule>
  </conditionalFormatting>
  <conditionalFormatting sqref="AU23">
    <cfRule type="cellIs" dxfId="443" priority="1118" operator="lessThan">
      <formula>0.285</formula>
    </cfRule>
  </conditionalFormatting>
  <conditionalFormatting sqref="AU30">
    <cfRule type="cellIs" dxfId="442" priority="1116" operator="lessThan">
      <formula>0.285</formula>
    </cfRule>
  </conditionalFormatting>
  <conditionalFormatting sqref="J39">
    <cfRule type="cellIs" priority="166" operator="equal">
      <formula>0</formula>
    </cfRule>
    <cfRule type="cellIs" dxfId="441" priority="167" operator="between">
      <formula>0.000001</formula>
      <formula>0.285</formula>
    </cfRule>
  </conditionalFormatting>
  <conditionalFormatting sqref="Q39">
    <cfRule type="cellIs" priority="164" operator="equal">
      <formula>0</formula>
    </cfRule>
    <cfRule type="cellIs" dxfId="440" priority="165" operator="between">
      <formula>0.000001</formula>
      <formula>0.285</formula>
    </cfRule>
  </conditionalFormatting>
  <conditionalFormatting sqref="AQ39">
    <cfRule type="cellIs" dxfId="439" priority="169" operator="equal">
      <formula>"ER"</formula>
    </cfRule>
  </conditionalFormatting>
  <conditionalFormatting sqref="AS39">
    <cfRule type="cellIs" dxfId="438" priority="168" operator="lessThan">
      <formula>0.285</formula>
    </cfRule>
  </conditionalFormatting>
  <conditionalFormatting sqref="AT38:AU39">
    <cfRule type="cellIs" dxfId="437" priority="170" operator="equal">
      <formula>"ER"</formula>
    </cfRule>
  </conditionalFormatting>
  <conditionalFormatting sqref="AU37">
    <cfRule type="cellIs" dxfId="436" priority="171" operator="lessThan">
      <formula>0.285</formula>
    </cfRule>
  </conditionalFormatting>
  <conditionalFormatting sqref="H46">
    <cfRule type="cellIs" dxfId="435" priority="134" operator="equal">
      <formula>"ER"</formula>
    </cfRule>
  </conditionalFormatting>
  <conditionalFormatting sqref="J46">
    <cfRule type="cellIs" priority="147" operator="equal">
      <formula>0</formula>
    </cfRule>
    <cfRule type="cellIs" dxfId="434" priority="148" operator="between">
      <formula>0.000001</formula>
      <formula>0.285</formula>
    </cfRule>
  </conditionalFormatting>
  <conditionalFormatting sqref="O46">
    <cfRule type="cellIs" dxfId="433" priority="144" operator="equal">
      <formula>"ER"</formula>
    </cfRule>
  </conditionalFormatting>
  <conditionalFormatting sqref="Q46">
    <cfRule type="cellIs" priority="145" operator="equal">
      <formula>0</formula>
    </cfRule>
    <cfRule type="cellIs" dxfId="432" priority="146" operator="between">
      <formula>0.000001</formula>
      <formula>0.285</formula>
    </cfRule>
  </conditionalFormatting>
  <conditionalFormatting sqref="V46">
    <cfRule type="cellIs" dxfId="431" priority="141" operator="equal">
      <formula>"ER"</formula>
    </cfRule>
  </conditionalFormatting>
  <conditionalFormatting sqref="X46">
    <cfRule type="cellIs" priority="142" operator="equal">
      <formula>0</formula>
    </cfRule>
    <cfRule type="cellIs" dxfId="430" priority="143" operator="between">
      <formula>0.000001</formula>
      <formula>0.285</formula>
    </cfRule>
  </conditionalFormatting>
  <conditionalFormatting sqref="AC46">
    <cfRule type="cellIs" dxfId="429" priority="138" operator="equal">
      <formula>"ER"</formula>
    </cfRule>
  </conditionalFormatting>
  <conditionalFormatting sqref="AE46">
    <cfRule type="cellIs" priority="139" operator="equal">
      <formula>0</formula>
    </cfRule>
    <cfRule type="cellIs" dxfId="428" priority="140" operator="between">
      <formula>0.000001</formula>
      <formula>0.285</formula>
    </cfRule>
  </conditionalFormatting>
  <conditionalFormatting sqref="AJ46">
    <cfRule type="cellIs" dxfId="427" priority="135" operator="equal">
      <formula>"ER"</formula>
    </cfRule>
  </conditionalFormatting>
  <conditionalFormatting sqref="AL46">
    <cfRule type="cellIs" priority="136" operator="equal">
      <formula>0</formula>
    </cfRule>
    <cfRule type="cellIs" dxfId="426" priority="137" operator="between">
      <formula>0.000001</formula>
      <formula>0.285</formula>
    </cfRule>
  </conditionalFormatting>
  <conditionalFormatting sqref="AS46">
    <cfRule type="cellIs" dxfId="425" priority="149" operator="lessThan">
      <formula>0.285</formula>
    </cfRule>
  </conditionalFormatting>
  <conditionalFormatting sqref="AU44">
    <cfRule type="cellIs" dxfId="424" priority="152" operator="lessThan">
      <formula>0.285</formula>
    </cfRule>
  </conditionalFormatting>
  <conditionalFormatting sqref="H53">
    <cfRule type="cellIs" dxfId="423" priority="115" operator="equal">
      <formula>"ER"</formula>
    </cfRule>
  </conditionalFormatting>
  <conditionalFormatting sqref="J53">
    <cfRule type="cellIs" priority="128" operator="equal">
      <formula>0</formula>
    </cfRule>
    <cfRule type="cellIs" dxfId="422" priority="129" operator="between">
      <formula>0.000001</formula>
      <formula>0.285</formula>
    </cfRule>
  </conditionalFormatting>
  <conditionalFormatting sqref="O53">
    <cfRule type="cellIs" dxfId="421" priority="125" operator="equal">
      <formula>"ER"</formula>
    </cfRule>
  </conditionalFormatting>
  <conditionalFormatting sqref="Q53">
    <cfRule type="cellIs" priority="126" operator="equal">
      <formula>0</formula>
    </cfRule>
    <cfRule type="cellIs" dxfId="420" priority="127" operator="between">
      <formula>0.000001</formula>
      <formula>0.285</formula>
    </cfRule>
  </conditionalFormatting>
  <conditionalFormatting sqref="V53">
    <cfRule type="cellIs" dxfId="419" priority="122" operator="equal">
      <formula>"ER"</formula>
    </cfRule>
  </conditionalFormatting>
  <conditionalFormatting sqref="X53">
    <cfRule type="cellIs" priority="123" operator="equal">
      <formula>0</formula>
    </cfRule>
    <cfRule type="cellIs" dxfId="418" priority="124" operator="between">
      <formula>0.000001</formula>
      <formula>0.285</formula>
    </cfRule>
  </conditionalFormatting>
  <conditionalFormatting sqref="AC53">
    <cfRule type="cellIs" dxfId="417" priority="119" operator="equal">
      <formula>"ER"</formula>
    </cfRule>
  </conditionalFormatting>
  <conditionalFormatting sqref="AE53">
    <cfRule type="cellIs" priority="120" operator="equal">
      <formula>0</formula>
    </cfRule>
    <cfRule type="cellIs" dxfId="416" priority="121" operator="between">
      <formula>0.000001</formula>
      <formula>0.285</formula>
    </cfRule>
  </conditionalFormatting>
  <conditionalFormatting sqref="AJ53">
    <cfRule type="cellIs" dxfId="415" priority="116" operator="equal">
      <formula>"ER"</formula>
    </cfRule>
  </conditionalFormatting>
  <conditionalFormatting sqref="AL53">
    <cfRule type="cellIs" priority="117" operator="equal">
      <formula>0</formula>
    </cfRule>
    <cfRule type="cellIs" dxfId="414" priority="118" operator="between">
      <formula>0.000001</formula>
      <formula>0.285</formula>
    </cfRule>
  </conditionalFormatting>
  <conditionalFormatting sqref="AQ53">
    <cfRule type="cellIs" dxfId="413" priority="131" operator="equal">
      <formula>"ER"</formula>
    </cfRule>
  </conditionalFormatting>
  <conditionalFormatting sqref="AS53">
    <cfRule type="cellIs" dxfId="412" priority="130" operator="lessThan">
      <formula>0.285</formula>
    </cfRule>
  </conditionalFormatting>
  <conditionalFormatting sqref="AT52:AU53">
    <cfRule type="cellIs" dxfId="411" priority="132" operator="equal">
      <formula>"ER"</formula>
    </cfRule>
  </conditionalFormatting>
  <conditionalFormatting sqref="AU51">
    <cfRule type="cellIs" dxfId="410" priority="133" operator="lessThan">
      <formula>0.285</formula>
    </cfRule>
  </conditionalFormatting>
  <conditionalFormatting sqref="H60">
    <cfRule type="cellIs" dxfId="409" priority="96" operator="equal">
      <formula>"ER"</formula>
    </cfRule>
  </conditionalFormatting>
  <conditionalFormatting sqref="J60">
    <cfRule type="cellIs" priority="109" operator="equal">
      <formula>0</formula>
    </cfRule>
    <cfRule type="cellIs" dxfId="408" priority="110" operator="between">
      <formula>0.000001</formula>
      <formula>0.285</formula>
    </cfRule>
  </conditionalFormatting>
  <conditionalFormatting sqref="O60">
    <cfRule type="cellIs" dxfId="407" priority="106" operator="equal">
      <formula>"ER"</formula>
    </cfRule>
  </conditionalFormatting>
  <conditionalFormatting sqref="Q60">
    <cfRule type="cellIs" priority="107" operator="equal">
      <formula>0</formula>
    </cfRule>
    <cfRule type="cellIs" dxfId="406" priority="108" operator="between">
      <formula>0.000001</formula>
      <formula>0.285</formula>
    </cfRule>
  </conditionalFormatting>
  <conditionalFormatting sqref="V60">
    <cfRule type="cellIs" dxfId="405" priority="103" operator="equal">
      <formula>"ER"</formula>
    </cfRule>
  </conditionalFormatting>
  <conditionalFormatting sqref="X60">
    <cfRule type="cellIs" priority="104" operator="equal">
      <formula>0</formula>
    </cfRule>
    <cfRule type="cellIs" dxfId="404" priority="105" operator="between">
      <formula>0.000001</formula>
      <formula>0.285</formula>
    </cfRule>
  </conditionalFormatting>
  <conditionalFormatting sqref="AC60">
    <cfRule type="cellIs" dxfId="403" priority="100" operator="equal">
      <formula>"ER"</formula>
    </cfRule>
  </conditionalFormatting>
  <conditionalFormatting sqref="AE60">
    <cfRule type="cellIs" priority="101" operator="equal">
      <formula>0</formula>
    </cfRule>
    <cfRule type="cellIs" dxfId="402" priority="102" operator="between">
      <formula>0.000001</formula>
      <formula>0.285</formula>
    </cfRule>
  </conditionalFormatting>
  <conditionalFormatting sqref="AJ60">
    <cfRule type="cellIs" dxfId="401" priority="97" operator="equal">
      <formula>"ER"</formula>
    </cfRule>
  </conditionalFormatting>
  <conditionalFormatting sqref="AL60">
    <cfRule type="cellIs" priority="98" operator="equal">
      <formula>0</formula>
    </cfRule>
    <cfRule type="cellIs" dxfId="400" priority="99" operator="between">
      <formula>0.000001</formula>
      <formula>0.285</formula>
    </cfRule>
  </conditionalFormatting>
  <conditionalFormatting sqref="AQ60">
    <cfRule type="cellIs" dxfId="399" priority="112" operator="equal">
      <formula>"ER"</formula>
    </cfRule>
  </conditionalFormatting>
  <conditionalFormatting sqref="AS60">
    <cfRule type="cellIs" dxfId="398" priority="111" operator="lessThan">
      <formula>0.285</formula>
    </cfRule>
  </conditionalFormatting>
  <conditionalFormatting sqref="AT59:AU60">
    <cfRule type="cellIs" dxfId="397" priority="113" operator="equal">
      <formula>"ER"</formula>
    </cfRule>
  </conditionalFormatting>
  <conditionalFormatting sqref="AU58">
    <cfRule type="cellIs" dxfId="396" priority="114" operator="lessThan">
      <formula>0.285</formula>
    </cfRule>
  </conditionalFormatting>
  <conditionalFormatting sqref="H67">
    <cfRule type="cellIs" dxfId="395" priority="77" operator="equal">
      <formula>"ER"</formula>
    </cfRule>
  </conditionalFormatting>
  <conditionalFormatting sqref="J67">
    <cfRule type="cellIs" priority="90" operator="equal">
      <formula>0</formula>
    </cfRule>
    <cfRule type="cellIs" dxfId="394" priority="91" operator="between">
      <formula>0.000001</formula>
      <formula>0.285</formula>
    </cfRule>
  </conditionalFormatting>
  <conditionalFormatting sqref="O67">
    <cfRule type="cellIs" dxfId="393" priority="87" operator="equal">
      <formula>"ER"</formula>
    </cfRule>
  </conditionalFormatting>
  <conditionalFormatting sqref="Q67">
    <cfRule type="cellIs" priority="88" operator="equal">
      <formula>0</formula>
    </cfRule>
    <cfRule type="cellIs" dxfId="392" priority="89" operator="between">
      <formula>0.000001</formula>
      <formula>0.285</formula>
    </cfRule>
  </conditionalFormatting>
  <conditionalFormatting sqref="V67">
    <cfRule type="cellIs" dxfId="391" priority="84" operator="equal">
      <formula>"ER"</formula>
    </cfRule>
  </conditionalFormatting>
  <conditionalFormatting sqref="X67">
    <cfRule type="cellIs" priority="85" operator="equal">
      <formula>0</formula>
    </cfRule>
    <cfRule type="cellIs" dxfId="390" priority="86" operator="between">
      <formula>0.000001</formula>
      <formula>0.285</formula>
    </cfRule>
  </conditionalFormatting>
  <conditionalFormatting sqref="AC67">
    <cfRule type="cellIs" dxfId="389" priority="81" operator="equal">
      <formula>"ER"</formula>
    </cfRule>
  </conditionalFormatting>
  <conditionalFormatting sqref="AE67">
    <cfRule type="cellIs" priority="82" operator="equal">
      <formula>0</formula>
    </cfRule>
    <cfRule type="cellIs" dxfId="388" priority="83" operator="between">
      <formula>0.000001</formula>
      <formula>0.285</formula>
    </cfRule>
  </conditionalFormatting>
  <conditionalFormatting sqref="AJ67">
    <cfRule type="cellIs" dxfId="387" priority="78" operator="equal">
      <formula>"ER"</formula>
    </cfRule>
  </conditionalFormatting>
  <conditionalFormatting sqref="AL67">
    <cfRule type="cellIs" priority="79" operator="equal">
      <formula>0</formula>
    </cfRule>
    <cfRule type="cellIs" dxfId="386" priority="80" operator="between">
      <formula>0.000001</formula>
      <formula>0.285</formula>
    </cfRule>
  </conditionalFormatting>
  <conditionalFormatting sqref="AQ67">
    <cfRule type="cellIs" dxfId="385" priority="93" operator="equal">
      <formula>"ER"</formula>
    </cfRule>
  </conditionalFormatting>
  <conditionalFormatting sqref="AS67">
    <cfRule type="cellIs" dxfId="384" priority="92" operator="lessThan">
      <formula>0.285</formula>
    </cfRule>
  </conditionalFormatting>
  <conditionalFormatting sqref="AT66:AU67">
    <cfRule type="cellIs" dxfId="383" priority="94" operator="equal">
      <formula>"ER"</formula>
    </cfRule>
  </conditionalFormatting>
  <conditionalFormatting sqref="AU65">
    <cfRule type="cellIs" dxfId="382" priority="95" operator="lessThan">
      <formula>0.285</formula>
    </cfRule>
  </conditionalFormatting>
  <conditionalFormatting sqref="H88">
    <cfRule type="cellIs" dxfId="381" priority="1" operator="equal">
      <formula>"ER"</formula>
    </cfRule>
  </conditionalFormatting>
  <conditionalFormatting sqref="J88">
    <cfRule type="cellIs" priority="14" operator="equal">
      <formula>0</formula>
    </cfRule>
    <cfRule type="cellIs" dxfId="380" priority="15" operator="between">
      <formula>0.000001</formula>
      <formula>0.285</formula>
    </cfRule>
  </conditionalFormatting>
  <conditionalFormatting sqref="O88">
    <cfRule type="cellIs" dxfId="379" priority="11" operator="equal">
      <formula>"ER"</formula>
    </cfRule>
  </conditionalFormatting>
  <conditionalFormatting sqref="Q88">
    <cfRule type="cellIs" priority="12" operator="equal">
      <formula>0</formula>
    </cfRule>
    <cfRule type="cellIs" dxfId="378" priority="13" operator="between">
      <formula>0.000001</formula>
      <formula>0.285</formula>
    </cfRule>
  </conditionalFormatting>
  <conditionalFormatting sqref="V88">
    <cfRule type="cellIs" dxfId="377" priority="8" operator="equal">
      <formula>"ER"</formula>
    </cfRule>
  </conditionalFormatting>
  <conditionalFormatting sqref="X88">
    <cfRule type="cellIs" priority="9" operator="equal">
      <formula>0</formula>
    </cfRule>
    <cfRule type="cellIs" dxfId="376" priority="10" operator="between">
      <formula>0.000001</formula>
      <formula>0.285</formula>
    </cfRule>
  </conditionalFormatting>
  <conditionalFormatting sqref="AC88">
    <cfRule type="cellIs" dxfId="375" priority="5" operator="equal">
      <formula>"ER"</formula>
    </cfRule>
  </conditionalFormatting>
  <conditionalFormatting sqref="AE88">
    <cfRule type="cellIs" priority="6" operator="equal">
      <formula>0</formula>
    </cfRule>
    <cfRule type="cellIs" dxfId="374" priority="7" operator="between">
      <formula>0.000001</formula>
      <formula>0.285</formula>
    </cfRule>
  </conditionalFormatting>
  <conditionalFormatting sqref="AJ88">
    <cfRule type="cellIs" dxfId="373" priority="2" operator="equal">
      <formula>"ER"</formula>
    </cfRule>
  </conditionalFormatting>
  <conditionalFormatting sqref="AL88">
    <cfRule type="cellIs" priority="3" operator="equal">
      <formula>0</formula>
    </cfRule>
    <cfRule type="cellIs" dxfId="372" priority="4" operator="between">
      <formula>0.000001</formula>
      <formula>0.285</formula>
    </cfRule>
  </conditionalFormatting>
  <conditionalFormatting sqref="AQ88">
    <cfRule type="cellIs" dxfId="371" priority="17" operator="equal">
      <formula>"ER"</formula>
    </cfRule>
  </conditionalFormatting>
  <conditionalFormatting sqref="AS88">
    <cfRule type="cellIs" dxfId="370" priority="16" operator="lessThan">
      <formula>0.285</formula>
    </cfRule>
  </conditionalFormatting>
  <conditionalFormatting sqref="AT87:AU88">
    <cfRule type="cellIs" dxfId="369" priority="18" operator="equal">
      <formula>"ER"</formula>
    </cfRule>
  </conditionalFormatting>
  <conditionalFormatting sqref="AU86">
    <cfRule type="cellIs" dxfId="368" priority="19" operator="lessThan">
      <formula>0.285</formula>
    </cfRule>
  </conditionalFormatting>
  <conditionalFormatting sqref="H74">
    <cfRule type="cellIs" dxfId="367" priority="39" operator="equal">
      <formula>"ER"</formula>
    </cfRule>
  </conditionalFormatting>
  <conditionalFormatting sqref="J74">
    <cfRule type="cellIs" priority="52" operator="equal">
      <formula>0</formula>
    </cfRule>
    <cfRule type="cellIs" dxfId="366" priority="53" operator="between">
      <formula>0.000001</formula>
      <formula>0.285</formula>
    </cfRule>
  </conditionalFormatting>
  <conditionalFormatting sqref="O74">
    <cfRule type="cellIs" dxfId="365" priority="49" operator="equal">
      <formula>"ER"</formula>
    </cfRule>
  </conditionalFormatting>
  <conditionalFormatting sqref="Q74">
    <cfRule type="cellIs" priority="50" operator="equal">
      <formula>0</formula>
    </cfRule>
    <cfRule type="cellIs" dxfId="364" priority="51" operator="between">
      <formula>0.000001</formula>
      <formula>0.285</formula>
    </cfRule>
  </conditionalFormatting>
  <conditionalFormatting sqref="V74">
    <cfRule type="cellIs" dxfId="363" priority="46" operator="equal">
      <formula>"ER"</formula>
    </cfRule>
  </conditionalFormatting>
  <conditionalFormatting sqref="X74">
    <cfRule type="cellIs" priority="47" operator="equal">
      <formula>0</formula>
    </cfRule>
    <cfRule type="cellIs" dxfId="362" priority="48" operator="between">
      <formula>0.000001</formula>
      <formula>0.285</formula>
    </cfRule>
  </conditionalFormatting>
  <conditionalFormatting sqref="AC74">
    <cfRule type="cellIs" dxfId="361" priority="43" operator="equal">
      <formula>"ER"</formula>
    </cfRule>
  </conditionalFormatting>
  <conditionalFormatting sqref="AE74">
    <cfRule type="cellIs" priority="44" operator="equal">
      <formula>0</formula>
    </cfRule>
    <cfRule type="cellIs" dxfId="360" priority="45" operator="between">
      <formula>0.000001</formula>
      <formula>0.285</formula>
    </cfRule>
  </conditionalFormatting>
  <conditionalFormatting sqref="AJ74">
    <cfRule type="cellIs" dxfId="359" priority="40" operator="equal">
      <formula>"ER"</formula>
    </cfRule>
  </conditionalFormatting>
  <conditionalFormatting sqref="AL74">
    <cfRule type="cellIs" priority="41" operator="equal">
      <formula>0</formula>
    </cfRule>
    <cfRule type="cellIs" dxfId="358" priority="42" operator="between">
      <formula>0.000001</formula>
      <formula>0.285</formula>
    </cfRule>
  </conditionalFormatting>
  <conditionalFormatting sqref="AQ74">
    <cfRule type="cellIs" dxfId="357" priority="55" operator="equal">
      <formula>"ER"</formula>
    </cfRule>
  </conditionalFormatting>
  <conditionalFormatting sqref="AS74">
    <cfRule type="cellIs" dxfId="356" priority="54" operator="lessThan">
      <formula>0.285</formula>
    </cfRule>
  </conditionalFormatting>
  <conditionalFormatting sqref="AT73:AU74">
    <cfRule type="cellIs" dxfId="355" priority="56" operator="equal">
      <formula>"ER"</formula>
    </cfRule>
  </conditionalFormatting>
  <conditionalFormatting sqref="AU72">
    <cfRule type="cellIs" dxfId="354" priority="57" operator="lessThan">
      <formula>0.285</formula>
    </cfRule>
  </conditionalFormatting>
  <conditionalFormatting sqref="H81">
    <cfRule type="cellIs" dxfId="353" priority="20" operator="equal">
      <formula>"ER"</formula>
    </cfRule>
  </conditionalFormatting>
  <conditionalFormatting sqref="J81">
    <cfRule type="cellIs" priority="33" operator="equal">
      <formula>0</formula>
    </cfRule>
    <cfRule type="cellIs" dxfId="352" priority="34" operator="between">
      <formula>0.000001</formula>
      <formula>0.285</formula>
    </cfRule>
  </conditionalFormatting>
  <conditionalFormatting sqref="O81">
    <cfRule type="cellIs" dxfId="351" priority="30" operator="equal">
      <formula>"ER"</formula>
    </cfRule>
  </conditionalFormatting>
  <conditionalFormatting sqref="Q81">
    <cfRule type="cellIs" priority="31" operator="equal">
      <formula>0</formula>
    </cfRule>
    <cfRule type="cellIs" dxfId="350" priority="32" operator="between">
      <formula>0.000001</formula>
      <formula>0.285</formula>
    </cfRule>
  </conditionalFormatting>
  <conditionalFormatting sqref="V81">
    <cfRule type="cellIs" dxfId="349" priority="27" operator="equal">
      <formula>"ER"</formula>
    </cfRule>
  </conditionalFormatting>
  <conditionalFormatting sqref="X81">
    <cfRule type="cellIs" priority="28" operator="equal">
      <formula>0</formula>
    </cfRule>
    <cfRule type="cellIs" dxfId="348" priority="29" operator="between">
      <formula>0.000001</formula>
      <formula>0.285</formula>
    </cfRule>
  </conditionalFormatting>
  <conditionalFormatting sqref="AC81">
    <cfRule type="cellIs" dxfId="347" priority="24" operator="equal">
      <formula>"ER"</formula>
    </cfRule>
  </conditionalFormatting>
  <conditionalFormatting sqref="AE81">
    <cfRule type="cellIs" priority="25" operator="equal">
      <formula>0</formula>
    </cfRule>
    <cfRule type="cellIs" dxfId="346" priority="26" operator="between">
      <formula>0.000001</formula>
      <formula>0.285</formula>
    </cfRule>
  </conditionalFormatting>
  <conditionalFormatting sqref="AJ81">
    <cfRule type="cellIs" dxfId="345" priority="21" operator="equal">
      <formula>"ER"</formula>
    </cfRule>
  </conditionalFormatting>
  <conditionalFormatting sqref="AL81">
    <cfRule type="cellIs" priority="22" operator="equal">
      <formula>0</formula>
    </cfRule>
    <cfRule type="cellIs" dxfId="344" priority="23" operator="between">
      <formula>0.000001</formula>
      <formula>0.285</formula>
    </cfRule>
  </conditionalFormatting>
  <conditionalFormatting sqref="AQ81">
    <cfRule type="cellIs" dxfId="343" priority="36" operator="equal">
      <formula>"ER"</formula>
    </cfRule>
  </conditionalFormatting>
  <conditionalFormatting sqref="AS81">
    <cfRule type="cellIs" dxfId="342" priority="35" operator="lessThan">
      <formula>0.285</formula>
    </cfRule>
  </conditionalFormatting>
  <conditionalFormatting sqref="AT80:AU81">
    <cfRule type="cellIs" dxfId="341" priority="37" operator="equal">
      <formula>"ER"</formula>
    </cfRule>
  </conditionalFormatting>
  <conditionalFormatting sqref="AU79">
    <cfRule type="cellIs" dxfId="340" priority="38" operator="lessThan">
      <formula>0.285</formula>
    </cfRule>
  </conditionalFormatting>
  <dataValidations count="1">
    <dataValidation type="list" allowBlank="1" showInputMessage="1" showErrorMessage="1" sqref="D8:AS10 D22:AS24 D15:AS17 D29:AS31 D64:AS66 D36:AS38 D43:AS45 D50:AS52 D57:AS59 D71:AS73 D78:AS80 D85:AS87" xr:uid="{90A4BE18-3E3D-4D79-8285-AAEE631B04D3}">
      <formula1>"〇,休"</formula1>
    </dataValidation>
  </dataValidations>
  <pageMargins left="0.25" right="0.25" top="0.75" bottom="0.75" header="0.3" footer="0.3"/>
  <pageSetup paperSize="8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6355-C617-4F88-B219-CFFB164DDB47}">
  <dimension ref="A1:AV485"/>
  <sheetViews>
    <sheetView view="pageBreakPreview" topLeftCell="A52" zoomScale="80" zoomScaleNormal="100" zoomScaleSheetLayoutView="80" workbookViewId="0">
      <selection activeCell="A2" sqref="A2"/>
    </sheetView>
  </sheetViews>
  <sheetFormatPr defaultColWidth="9.140625" defaultRowHeight="18.45" x14ac:dyDescent="0.65"/>
  <cols>
    <col min="1" max="1" width="7.140625" style="1" customWidth="1"/>
    <col min="2" max="2" width="4.0703125" style="1" customWidth="1"/>
    <col min="3" max="3" width="4.0703125" style="7" customWidth="1"/>
    <col min="4" max="9" width="6.85546875" style="1" customWidth="1"/>
    <col min="10" max="10" width="6.85546875" style="91" customWidth="1"/>
    <col min="11" max="16" width="6.85546875" style="1" customWidth="1"/>
    <col min="17" max="17" width="6.85546875" style="91" customWidth="1"/>
    <col min="18" max="23" width="6.85546875" style="1" customWidth="1"/>
    <col min="24" max="24" width="6.85546875" style="91" customWidth="1"/>
    <col min="25" max="30" width="6.85546875" style="1" customWidth="1"/>
    <col min="31" max="31" width="6.85546875" style="91" customWidth="1"/>
    <col min="32" max="37" width="6.85546875" style="1" customWidth="1"/>
    <col min="38" max="38" width="6.85546875" style="91" customWidth="1"/>
    <col min="39" max="45" width="6.85546875" style="1" hidden="1" customWidth="1"/>
    <col min="46" max="46" width="7" style="1" customWidth="1"/>
    <col min="47" max="47" width="6.85546875" style="91" customWidth="1"/>
    <col min="48" max="16384" width="9.140625" style="1"/>
  </cols>
  <sheetData>
    <row r="1" spans="1:48" ht="18.899999999999999" thickBot="1" x14ac:dyDescent="0.7">
      <c r="C1" s="8"/>
    </row>
    <row r="2" spans="1:48" x14ac:dyDescent="0.65">
      <c r="A2" s="2" t="s">
        <v>20</v>
      </c>
      <c r="C2" s="8"/>
      <c r="E2" s="40">
        <v>1</v>
      </c>
      <c r="F2" s="40">
        <v>2</v>
      </c>
      <c r="G2" s="40">
        <v>3</v>
      </c>
      <c r="H2" s="40">
        <v>4</v>
      </c>
      <c r="I2" s="40">
        <v>5</v>
      </c>
      <c r="J2" s="92">
        <v>6</v>
      </c>
      <c r="K2" s="40">
        <v>7</v>
      </c>
      <c r="L2" s="40">
        <v>8</v>
      </c>
      <c r="M2" s="40">
        <v>9</v>
      </c>
      <c r="N2" s="40">
        <v>10</v>
      </c>
      <c r="O2" s="40">
        <v>11</v>
      </c>
      <c r="P2" s="40">
        <v>12</v>
      </c>
      <c r="Q2" s="92">
        <v>13</v>
      </c>
      <c r="R2" s="40">
        <v>14</v>
      </c>
      <c r="S2" s="40">
        <v>15</v>
      </c>
      <c r="T2" s="40">
        <v>16</v>
      </c>
      <c r="U2" s="40">
        <v>17</v>
      </c>
      <c r="V2" s="40">
        <v>18</v>
      </c>
      <c r="W2" s="40">
        <v>19</v>
      </c>
      <c r="X2" s="92">
        <v>20</v>
      </c>
      <c r="Y2" s="40">
        <v>21</v>
      </c>
      <c r="Z2" s="40">
        <v>22</v>
      </c>
      <c r="AA2" s="40">
        <v>23</v>
      </c>
      <c r="AB2" s="40">
        <v>24</v>
      </c>
      <c r="AC2" s="40">
        <v>25</v>
      </c>
      <c r="AD2" s="40">
        <v>26</v>
      </c>
      <c r="AE2" s="92">
        <v>27</v>
      </c>
      <c r="AF2" s="40">
        <v>28</v>
      </c>
      <c r="AG2" s="40">
        <v>29</v>
      </c>
      <c r="AH2" s="40">
        <v>30</v>
      </c>
      <c r="AI2" s="40">
        <v>31</v>
      </c>
      <c r="AJ2" s="41"/>
      <c r="AK2" s="8"/>
      <c r="AL2" s="96"/>
      <c r="AM2" s="8"/>
      <c r="AN2" s="8"/>
      <c r="AO2" s="8"/>
      <c r="AP2" s="8"/>
    </row>
    <row r="3" spans="1:48" x14ac:dyDescent="0.65">
      <c r="C3" s="8"/>
      <c r="AJ3" s="8"/>
      <c r="AK3" s="8"/>
      <c r="AL3" s="96"/>
      <c r="AM3" s="8"/>
      <c r="AN3" s="8"/>
      <c r="AO3" s="8"/>
      <c r="AP3" s="8"/>
    </row>
    <row r="4" spans="1:48" ht="44.25" customHeight="1" thickBot="1" x14ac:dyDescent="0.9">
      <c r="B4" s="2"/>
      <c r="C4" s="154" t="s">
        <v>25</v>
      </c>
      <c r="D4" s="154"/>
      <c r="E4" s="154"/>
      <c r="F4" s="154"/>
      <c r="G4" s="154"/>
      <c r="H4" s="154"/>
      <c r="I4" s="154"/>
      <c r="K4" s="11"/>
      <c r="AF4" s="89"/>
      <c r="AT4" s="155" t="s">
        <v>22</v>
      </c>
      <c r="AU4" s="155"/>
      <c r="AV4" s="155"/>
    </row>
    <row r="5" spans="1:48" x14ac:dyDescent="0.65">
      <c r="A5" s="4"/>
      <c r="B5" s="144">
        <f>計画!B5</f>
        <v>0</v>
      </c>
      <c r="C5" s="147" t="s">
        <v>0</v>
      </c>
      <c r="D5" s="121"/>
      <c r="E5" s="4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01"/>
      <c r="R5" s="45"/>
      <c r="S5" s="45"/>
      <c r="T5" s="45"/>
      <c r="U5" s="45"/>
      <c r="V5" s="45"/>
      <c r="W5" s="45"/>
      <c r="X5" s="101"/>
      <c r="Y5" s="45"/>
      <c r="Z5" s="45"/>
      <c r="AA5" s="45"/>
      <c r="AB5" s="45"/>
      <c r="AC5" s="45"/>
      <c r="AD5" s="45"/>
      <c r="AE5" s="101"/>
      <c r="AF5" s="45"/>
      <c r="AG5" s="45"/>
      <c r="AH5" s="45"/>
      <c r="AI5" s="45"/>
      <c r="AJ5" s="45"/>
      <c r="AK5" s="45"/>
      <c r="AL5" s="101"/>
      <c r="AM5" s="40"/>
      <c r="AN5" s="40"/>
      <c r="AO5" s="40"/>
      <c r="AP5" s="40"/>
      <c r="AQ5" s="3"/>
      <c r="AR5" s="3"/>
      <c r="AS5" s="9"/>
      <c r="AT5" s="134" t="s">
        <v>16</v>
      </c>
      <c r="AU5" s="135"/>
      <c r="AV5" s="1" t="s">
        <v>19</v>
      </c>
    </row>
    <row r="6" spans="1:48" ht="18.899999999999999" thickBot="1" x14ac:dyDescent="0.7">
      <c r="A6" s="5" t="s">
        <v>1</v>
      </c>
      <c r="B6" s="145"/>
      <c r="C6" s="148"/>
      <c r="D6" s="53" t="s">
        <v>3</v>
      </c>
      <c r="E6" s="54" t="s">
        <v>5</v>
      </c>
      <c r="F6" s="54" t="s">
        <v>7</v>
      </c>
      <c r="G6" s="54" t="s">
        <v>8</v>
      </c>
      <c r="H6" s="54" t="s">
        <v>9</v>
      </c>
      <c r="I6" s="54" t="s">
        <v>10</v>
      </c>
      <c r="J6" s="102" t="s">
        <v>11</v>
      </c>
      <c r="K6" s="54" t="s">
        <v>2</v>
      </c>
      <c r="L6" s="54" t="s">
        <v>4</v>
      </c>
      <c r="M6" s="54" t="s">
        <v>6</v>
      </c>
      <c r="N6" s="54" t="s">
        <v>8</v>
      </c>
      <c r="O6" s="54" t="s">
        <v>9</v>
      </c>
      <c r="P6" s="54" t="s">
        <v>10</v>
      </c>
      <c r="Q6" s="102" t="s">
        <v>11</v>
      </c>
      <c r="R6" s="54" t="s">
        <v>2</v>
      </c>
      <c r="S6" s="54" t="s">
        <v>4</v>
      </c>
      <c r="T6" s="54" t="s">
        <v>6</v>
      </c>
      <c r="U6" s="54" t="s">
        <v>8</v>
      </c>
      <c r="V6" s="54" t="s">
        <v>9</v>
      </c>
      <c r="W6" s="54" t="s">
        <v>10</v>
      </c>
      <c r="X6" s="102" t="s">
        <v>11</v>
      </c>
      <c r="Y6" s="54" t="s">
        <v>2</v>
      </c>
      <c r="Z6" s="54" t="s">
        <v>4</v>
      </c>
      <c r="AA6" s="54" t="s">
        <v>6</v>
      </c>
      <c r="AB6" s="54" t="s">
        <v>8</v>
      </c>
      <c r="AC6" s="54" t="s">
        <v>9</v>
      </c>
      <c r="AD6" s="54" t="s">
        <v>10</v>
      </c>
      <c r="AE6" s="102" t="s">
        <v>11</v>
      </c>
      <c r="AF6" s="54" t="s">
        <v>2</v>
      </c>
      <c r="AG6" s="54" t="s">
        <v>4</v>
      </c>
      <c r="AH6" s="54" t="s">
        <v>6</v>
      </c>
      <c r="AI6" s="54" t="s">
        <v>8</v>
      </c>
      <c r="AJ6" s="54" t="s">
        <v>9</v>
      </c>
      <c r="AK6" s="54" t="s">
        <v>10</v>
      </c>
      <c r="AL6" s="102" t="s">
        <v>11</v>
      </c>
      <c r="AM6" s="10" t="s">
        <v>2</v>
      </c>
      <c r="AN6" s="10" t="s">
        <v>4</v>
      </c>
      <c r="AO6" s="10" t="s">
        <v>6</v>
      </c>
      <c r="AP6" s="10" t="s">
        <v>8</v>
      </c>
      <c r="AQ6" s="10" t="s">
        <v>9</v>
      </c>
      <c r="AR6" s="10" t="s">
        <v>10</v>
      </c>
      <c r="AS6" s="32" t="s">
        <v>11</v>
      </c>
      <c r="AT6" s="136"/>
      <c r="AU6" s="137"/>
      <c r="AV6" s="90">
        <f>AU7+AU8</f>
        <v>0</v>
      </c>
    </row>
    <row r="7" spans="1:48" ht="18.899999999999999" thickTop="1" x14ac:dyDescent="0.65">
      <c r="A7" s="5"/>
      <c r="B7" s="145"/>
      <c r="C7" s="148"/>
      <c r="D7" s="75">
        <f>計画!D7</f>
        <v>0</v>
      </c>
      <c r="E7" s="75">
        <f>計画!E7</f>
        <v>0</v>
      </c>
      <c r="F7" s="75">
        <f>計画!F7</f>
        <v>0</v>
      </c>
      <c r="G7" s="75">
        <f>計画!G7</f>
        <v>0</v>
      </c>
      <c r="H7" s="75">
        <f>計画!H7</f>
        <v>0</v>
      </c>
      <c r="I7" s="75">
        <f>計画!I7</f>
        <v>0</v>
      </c>
      <c r="J7" s="103">
        <f>計画!J7</f>
        <v>0</v>
      </c>
      <c r="K7" s="76">
        <f>計画!K7</f>
        <v>0</v>
      </c>
      <c r="L7" s="77">
        <f>計画!L7</f>
        <v>0</v>
      </c>
      <c r="M7" s="77">
        <f>計画!M7</f>
        <v>0</v>
      </c>
      <c r="N7" s="77">
        <f>計画!N7</f>
        <v>0</v>
      </c>
      <c r="O7" s="77">
        <f>計画!O7</f>
        <v>0</v>
      </c>
      <c r="P7" s="77">
        <f>計画!P7</f>
        <v>0</v>
      </c>
      <c r="Q7" s="105">
        <f>計画!Q7</f>
        <v>0</v>
      </c>
      <c r="R7" s="76">
        <f>計画!R7</f>
        <v>0</v>
      </c>
      <c r="S7" s="77">
        <f>計画!S7</f>
        <v>0</v>
      </c>
      <c r="T7" s="77">
        <f>計画!T7</f>
        <v>0</v>
      </c>
      <c r="U7" s="77">
        <f>計画!U7</f>
        <v>0</v>
      </c>
      <c r="V7" s="77">
        <f>計画!V7</f>
        <v>0</v>
      </c>
      <c r="W7" s="77">
        <f>計画!W7</f>
        <v>0</v>
      </c>
      <c r="X7" s="105">
        <f>計画!X7</f>
        <v>0</v>
      </c>
      <c r="Y7" s="76">
        <f>計画!Y7</f>
        <v>0</v>
      </c>
      <c r="Z7" s="77">
        <f>計画!Z7</f>
        <v>0</v>
      </c>
      <c r="AA7" s="77">
        <f>計画!AA7</f>
        <v>0</v>
      </c>
      <c r="AB7" s="77">
        <f>計画!AB7</f>
        <v>0</v>
      </c>
      <c r="AC7" s="77">
        <f>計画!AC7</f>
        <v>0</v>
      </c>
      <c r="AD7" s="77">
        <f>計画!AD7</f>
        <v>0</v>
      </c>
      <c r="AE7" s="105">
        <f>計画!AE7</f>
        <v>0</v>
      </c>
      <c r="AF7" s="76">
        <f>計画!AF7</f>
        <v>0</v>
      </c>
      <c r="AG7" s="77">
        <f>計画!AG7</f>
        <v>0</v>
      </c>
      <c r="AH7" s="77">
        <f>計画!AH7</f>
        <v>0</v>
      </c>
      <c r="AI7" s="77">
        <f>計画!AI7</f>
        <v>0</v>
      </c>
      <c r="AJ7" s="77">
        <f>計画!AJ7</f>
        <v>0</v>
      </c>
      <c r="AK7" s="77">
        <f>計画!AK7</f>
        <v>0</v>
      </c>
      <c r="AL7" s="105">
        <f>計画!AL7</f>
        <v>0</v>
      </c>
      <c r="AM7" s="70">
        <f>計画!AM7</f>
        <v>0</v>
      </c>
      <c r="AN7" s="71">
        <f>計画!AN7</f>
        <v>0</v>
      </c>
      <c r="AO7" s="71">
        <f>計画!AO7</f>
        <v>0</v>
      </c>
      <c r="AP7" s="71">
        <f>計画!AP7</f>
        <v>0</v>
      </c>
      <c r="AQ7" s="71">
        <f>計画!AQ7</f>
        <v>0</v>
      </c>
      <c r="AR7" s="71">
        <f>計画!AR7</f>
        <v>0</v>
      </c>
      <c r="AS7" s="72">
        <f>計画!AS7</f>
        <v>0</v>
      </c>
      <c r="AT7" s="37" t="s">
        <v>12</v>
      </c>
      <c r="AU7" s="97">
        <f>COUNTIF(D9:AS9,"〇")</f>
        <v>0</v>
      </c>
    </row>
    <row r="8" spans="1:48" s="42" customFormat="1" x14ac:dyDescent="0.65">
      <c r="A8" s="52"/>
      <c r="B8" s="145"/>
      <c r="C8" s="148"/>
      <c r="D8" s="73">
        <f>変更①!D8</f>
        <v>0</v>
      </c>
      <c r="E8" s="73">
        <f>変更①!E8</f>
        <v>0</v>
      </c>
      <c r="F8" s="73">
        <f>変更①!F8</f>
        <v>0</v>
      </c>
      <c r="G8" s="73">
        <f>変更①!G8</f>
        <v>0</v>
      </c>
      <c r="H8" s="73">
        <f>変更①!H8</f>
        <v>0</v>
      </c>
      <c r="I8" s="73">
        <f>変更①!I8</f>
        <v>0</v>
      </c>
      <c r="J8" s="97">
        <f>変更①!J8</f>
        <v>0</v>
      </c>
      <c r="K8" s="73">
        <f>変更①!K8</f>
        <v>0</v>
      </c>
      <c r="L8" s="73">
        <f>変更①!L8</f>
        <v>0</v>
      </c>
      <c r="M8" s="73">
        <f>変更①!M8</f>
        <v>0</v>
      </c>
      <c r="N8" s="73">
        <f>変更①!N8</f>
        <v>0</v>
      </c>
      <c r="O8" s="73">
        <f>変更①!O8</f>
        <v>0</v>
      </c>
      <c r="P8" s="73">
        <f>変更①!P8</f>
        <v>0</v>
      </c>
      <c r="Q8" s="99">
        <f>変更①!Q8</f>
        <v>0</v>
      </c>
      <c r="R8" s="74">
        <f>変更①!R8</f>
        <v>0</v>
      </c>
      <c r="S8" s="73">
        <f>変更①!S8</f>
        <v>0</v>
      </c>
      <c r="T8" s="73">
        <f>変更①!T8</f>
        <v>0</v>
      </c>
      <c r="U8" s="73">
        <f>変更①!U8</f>
        <v>0</v>
      </c>
      <c r="V8" s="73">
        <f>変更①!V8</f>
        <v>0</v>
      </c>
      <c r="W8" s="73">
        <f>変更①!W8</f>
        <v>0</v>
      </c>
      <c r="X8" s="99">
        <f>変更①!X8</f>
        <v>0</v>
      </c>
      <c r="Y8" s="74">
        <f>変更①!Y8</f>
        <v>0</v>
      </c>
      <c r="Z8" s="73">
        <f>変更①!Z8</f>
        <v>0</v>
      </c>
      <c r="AA8" s="73">
        <f>変更①!AA8</f>
        <v>0</v>
      </c>
      <c r="AB8" s="73">
        <f>変更①!AB8</f>
        <v>0</v>
      </c>
      <c r="AC8" s="73">
        <f>変更①!AC8</f>
        <v>0</v>
      </c>
      <c r="AD8" s="73">
        <f>変更①!AD8</f>
        <v>0</v>
      </c>
      <c r="AE8" s="99">
        <f>変更①!AE8</f>
        <v>0</v>
      </c>
      <c r="AF8" s="74">
        <f>変更①!AF8</f>
        <v>0</v>
      </c>
      <c r="AG8" s="73">
        <f>変更①!AG8</f>
        <v>0</v>
      </c>
      <c r="AH8" s="73">
        <f>変更①!AH8</f>
        <v>0</v>
      </c>
      <c r="AI8" s="73">
        <f>変更①!AI8</f>
        <v>0</v>
      </c>
      <c r="AJ8" s="73">
        <f>変更①!AJ8</f>
        <v>0</v>
      </c>
      <c r="AK8" s="73">
        <f>変更①!AK8</f>
        <v>0</v>
      </c>
      <c r="AL8" s="99">
        <f>変更①!AL8</f>
        <v>0</v>
      </c>
      <c r="AM8" s="74">
        <f>変更①!AM8</f>
        <v>0</v>
      </c>
      <c r="AN8" s="73">
        <f>変更①!AN8</f>
        <v>0</v>
      </c>
      <c r="AO8" s="73">
        <f>変更①!AO8</f>
        <v>0</v>
      </c>
      <c r="AP8" s="73">
        <f>変更①!AP8</f>
        <v>0</v>
      </c>
      <c r="AQ8" s="73">
        <f>変更①!AQ8</f>
        <v>0</v>
      </c>
      <c r="AR8" s="73">
        <f>変更①!AR8</f>
        <v>0</v>
      </c>
      <c r="AS8" s="73">
        <f>変更①!AS8</f>
        <v>0</v>
      </c>
      <c r="AT8" s="37" t="s">
        <v>13</v>
      </c>
      <c r="AU8" s="97">
        <f>COUNTIF(D9:AS9,"休")</f>
        <v>0</v>
      </c>
    </row>
    <row r="9" spans="1:48" s="42" customFormat="1" x14ac:dyDescent="0.65">
      <c r="A9" s="52"/>
      <c r="B9" s="145"/>
      <c r="C9" s="148"/>
      <c r="D9" s="126"/>
      <c r="E9" s="60"/>
      <c r="F9" s="60"/>
      <c r="G9" s="60"/>
      <c r="H9" s="60"/>
      <c r="I9" s="60"/>
      <c r="J9" s="127"/>
      <c r="K9" s="112"/>
      <c r="L9" s="113"/>
      <c r="M9" s="113"/>
      <c r="N9" s="113"/>
      <c r="O9" s="113"/>
      <c r="P9" s="113"/>
      <c r="Q9" s="114"/>
      <c r="R9" s="112"/>
      <c r="S9" s="113"/>
      <c r="T9" s="113"/>
      <c r="U9" s="113"/>
      <c r="V9" s="113"/>
      <c r="W9" s="113"/>
      <c r="X9" s="114"/>
      <c r="Y9" s="112"/>
      <c r="Z9" s="113"/>
      <c r="AA9" s="113"/>
      <c r="AB9" s="113"/>
      <c r="AC9" s="113"/>
      <c r="AD9" s="113"/>
      <c r="AE9" s="114"/>
      <c r="AF9" s="112"/>
      <c r="AG9" s="113"/>
      <c r="AH9" s="113"/>
      <c r="AI9" s="113"/>
      <c r="AJ9" s="113"/>
      <c r="AK9" s="113"/>
      <c r="AL9" s="114"/>
      <c r="AM9" s="62"/>
      <c r="AN9" s="60"/>
      <c r="AO9" s="60"/>
      <c r="AP9" s="60"/>
      <c r="AQ9" s="60"/>
      <c r="AR9" s="60"/>
      <c r="AS9" s="63"/>
      <c r="AT9" s="37" t="s">
        <v>15</v>
      </c>
      <c r="AU9" s="98" t="e">
        <f>AU8/AV6</f>
        <v>#DIV/0!</v>
      </c>
    </row>
    <row r="10" spans="1:48" x14ac:dyDescent="0.65">
      <c r="A10" s="5"/>
      <c r="B10" s="146"/>
      <c r="C10" s="149"/>
      <c r="D10" s="27"/>
      <c r="E10" s="22"/>
      <c r="F10" s="22"/>
      <c r="G10" s="22"/>
      <c r="H10" s="22"/>
      <c r="I10" s="22"/>
      <c r="J10" s="94"/>
      <c r="K10" s="21"/>
      <c r="L10" s="22"/>
      <c r="M10" s="22"/>
      <c r="N10" s="22"/>
      <c r="O10" s="22"/>
      <c r="P10" s="22"/>
      <c r="Q10" s="94"/>
      <c r="R10" s="21"/>
      <c r="S10" s="22"/>
      <c r="T10" s="22"/>
      <c r="U10" s="22"/>
      <c r="V10" s="22"/>
      <c r="W10" s="22"/>
      <c r="X10" s="94"/>
      <c r="Y10" s="21"/>
      <c r="Z10" s="22"/>
      <c r="AA10" s="22"/>
      <c r="AB10" s="22"/>
      <c r="AC10" s="22"/>
      <c r="AD10" s="22"/>
      <c r="AE10" s="94"/>
      <c r="AF10" s="21"/>
      <c r="AG10" s="22"/>
      <c r="AH10" s="22"/>
      <c r="AI10" s="22"/>
      <c r="AJ10" s="22"/>
      <c r="AK10" s="22"/>
      <c r="AL10" s="94"/>
      <c r="AM10" s="21"/>
      <c r="AN10" s="22"/>
      <c r="AO10" s="22"/>
      <c r="AP10" s="22"/>
      <c r="AQ10" s="22"/>
      <c r="AR10" s="22"/>
      <c r="AS10" s="36"/>
      <c r="AT10" s="138" t="e">
        <f>IF(AU9&gt;=28.5%,"OK","ER")</f>
        <v>#DIV/0!</v>
      </c>
      <c r="AU10" s="139"/>
    </row>
    <row r="11" spans="1:48" ht="18.899999999999999" thickBot="1" x14ac:dyDescent="0.7">
      <c r="A11" s="6"/>
      <c r="B11" s="142" t="s">
        <v>14</v>
      </c>
      <c r="C11" s="143"/>
      <c r="D11" s="80" t="s">
        <v>12</v>
      </c>
      <c r="E11" s="81">
        <f>COUNTIF(D8:J8,"〇")</f>
        <v>0</v>
      </c>
      <c r="F11" s="80" t="s">
        <v>13</v>
      </c>
      <c r="G11" s="82">
        <f>COUNTIF(D8:J8,"休")</f>
        <v>0</v>
      </c>
      <c r="H11" s="83" t="str">
        <f>IF(G11=0,"",IF(G11&gt;=3,"ER",IF(G11&lt;=2,"OK")))</f>
        <v/>
      </c>
      <c r="I11" s="84" t="s">
        <v>15</v>
      </c>
      <c r="J11" s="95" t="str">
        <f>IF(G11/7=0,"",G11/"7")</f>
        <v/>
      </c>
      <c r="K11" s="80" t="s">
        <v>12</v>
      </c>
      <c r="L11" s="81">
        <f>COUNTIF(K8:Q8,"〇")</f>
        <v>0</v>
      </c>
      <c r="M11" s="80" t="s">
        <v>13</v>
      </c>
      <c r="N11" s="82">
        <f>COUNTIF(K8:Q8,"休")</f>
        <v>0</v>
      </c>
      <c r="O11" s="83" t="str">
        <f>IF(N11=0,"",IF(N11&gt;=3,"ER",IF(N11&lt;=2,"OK")))</f>
        <v/>
      </c>
      <c r="P11" s="84" t="s">
        <v>15</v>
      </c>
      <c r="Q11" s="95" t="str">
        <f>IF(N11/7=0,"",N11/"7")</f>
        <v/>
      </c>
      <c r="R11" s="80" t="s">
        <v>12</v>
      </c>
      <c r="S11" s="81">
        <f>COUNTIF(R8:X8,"〇")</f>
        <v>0</v>
      </c>
      <c r="T11" s="80" t="s">
        <v>13</v>
      </c>
      <c r="U11" s="82">
        <f>COUNTIF(R8:X8,"休")</f>
        <v>0</v>
      </c>
      <c r="V11" s="83" t="str">
        <f>IF(U11=0,"",IF(U11&gt;=3,"ER",IF(U11&lt;=2,"OK")))</f>
        <v/>
      </c>
      <c r="W11" s="84" t="s">
        <v>15</v>
      </c>
      <c r="X11" s="95" t="str">
        <f>IF(U11/7=0,"",U11/"7")</f>
        <v/>
      </c>
      <c r="Y11" s="80" t="s">
        <v>12</v>
      </c>
      <c r="Z11" s="81">
        <f>COUNTIF(Y8:AE8,"〇")</f>
        <v>0</v>
      </c>
      <c r="AA11" s="80" t="s">
        <v>13</v>
      </c>
      <c r="AB11" s="82">
        <f>COUNTIF(Y8:AE8,"休")</f>
        <v>0</v>
      </c>
      <c r="AC11" s="83" t="str">
        <f>IF(AB11=0,"",IF(AB11&gt;=3,"ER",IF(AB11&lt;=2,"OK")))</f>
        <v/>
      </c>
      <c r="AD11" s="84" t="s">
        <v>15</v>
      </c>
      <c r="AE11" s="95" t="str">
        <f>IF(AB11/7=0,"",AB11/"7")</f>
        <v/>
      </c>
      <c r="AF11" s="80" t="s">
        <v>12</v>
      </c>
      <c r="AG11" s="81">
        <f>COUNTIF(AF8:AL8,"〇")</f>
        <v>0</v>
      </c>
      <c r="AH11" s="80" t="s">
        <v>13</v>
      </c>
      <c r="AI11" s="82">
        <f>COUNTIF(AF8:AL8,"休")</f>
        <v>0</v>
      </c>
      <c r="AJ11" s="83" t="str">
        <f>IF(AI11=0,"",IF(AI11&gt;=3,"ER",IF(AI11&lt;=2,"OK")))</f>
        <v/>
      </c>
      <c r="AK11" s="84" t="s">
        <v>15</v>
      </c>
      <c r="AL11" s="95" t="str">
        <f>IF(AI11/7=0,"",AI11/"7")</f>
        <v/>
      </c>
      <c r="AM11" s="80" t="s">
        <v>12</v>
      </c>
      <c r="AN11" s="81">
        <f>COUNTIF(AM8:AS8,"〇")</f>
        <v>0</v>
      </c>
      <c r="AO11" s="80" t="s">
        <v>13</v>
      </c>
      <c r="AP11" s="82">
        <f>COUNTIF(AM8:AS8,"休")</f>
        <v>0</v>
      </c>
      <c r="AQ11" s="83" t="str">
        <f>IF(AP11&gt;=2,"OK","ER")</f>
        <v>ER</v>
      </c>
      <c r="AR11" s="84" t="s">
        <v>15</v>
      </c>
      <c r="AS11" s="85">
        <f>AP11/7</f>
        <v>0</v>
      </c>
      <c r="AT11" s="140"/>
      <c r="AU11" s="141"/>
      <c r="AV11" s="42"/>
    </row>
    <row r="12" spans="1:48" x14ac:dyDescent="0.65">
      <c r="A12" s="4">
        <f>A5</f>
        <v>0</v>
      </c>
      <c r="B12" s="144">
        <f>MOD((B5+1)-1,12)+1</f>
        <v>1</v>
      </c>
      <c r="C12" s="147" t="s">
        <v>0</v>
      </c>
      <c r="D12" s="121"/>
      <c r="E12" s="49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101"/>
      <c r="R12" s="45"/>
      <c r="S12" s="45"/>
      <c r="T12" s="45"/>
      <c r="U12" s="45"/>
      <c r="V12" s="45"/>
      <c r="W12" s="45"/>
      <c r="X12" s="101"/>
      <c r="Y12" s="45"/>
      <c r="Z12" s="45"/>
      <c r="AA12" s="45"/>
      <c r="AB12" s="45"/>
      <c r="AC12" s="45"/>
      <c r="AD12" s="45"/>
      <c r="AE12" s="101"/>
      <c r="AF12" s="45"/>
      <c r="AG12" s="45"/>
      <c r="AH12" s="45"/>
      <c r="AI12" s="45"/>
      <c r="AJ12" s="45"/>
      <c r="AK12" s="45"/>
      <c r="AL12" s="101"/>
      <c r="AM12" s="3"/>
      <c r="AN12" s="29"/>
      <c r="AO12" s="3"/>
      <c r="AP12" s="3"/>
      <c r="AQ12" s="3"/>
      <c r="AR12" s="3"/>
      <c r="AS12" s="31"/>
      <c r="AT12" s="134" t="s">
        <v>16</v>
      </c>
      <c r="AU12" s="135"/>
      <c r="AV12" s="1" t="s">
        <v>19</v>
      </c>
    </row>
    <row r="13" spans="1:48" ht="18.899999999999999" thickBot="1" x14ac:dyDescent="0.7">
      <c r="A13" s="5" t="s">
        <v>1</v>
      </c>
      <c r="B13" s="145"/>
      <c r="C13" s="148"/>
      <c r="D13" s="53" t="s">
        <v>3</v>
      </c>
      <c r="E13" s="54" t="s">
        <v>5</v>
      </c>
      <c r="F13" s="54" t="s">
        <v>7</v>
      </c>
      <c r="G13" s="54" t="s">
        <v>8</v>
      </c>
      <c r="H13" s="54" t="s">
        <v>9</v>
      </c>
      <c r="I13" s="54" t="s">
        <v>10</v>
      </c>
      <c r="J13" s="102" t="s">
        <v>11</v>
      </c>
      <c r="K13" s="54" t="s">
        <v>2</v>
      </c>
      <c r="L13" s="54" t="s">
        <v>4</v>
      </c>
      <c r="M13" s="54" t="s">
        <v>6</v>
      </c>
      <c r="N13" s="54" t="s">
        <v>8</v>
      </c>
      <c r="O13" s="54" t="s">
        <v>9</v>
      </c>
      <c r="P13" s="54" t="s">
        <v>10</v>
      </c>
      <c r="Q13" s="102" t="s">
        <v>11</v>
      </c>
      <c r="R13" s="54" t="s">
        <v>2</v>
      </c>
      <c r="S13" s="54" t="s">
        <v>4</v>
      </c>
      <c r="T13" s="54" t="s">
        <v>6</v>
      </c>
      <c r="U13" s="54" t="s">
        <v>8</v>
      </c>
      <c r="V13" s="54" t="s">
        <v>9</v>
      </c>
      <c r="W13" s="54" t="s">
        <v>10</v>
      </c>
      <c r="X13" s="102" t="s">
        <v>11</v>
      </c>
      <c r="Y13" s="54" t="s">
        <v>2</v>
      </c>
      <c r="Z13" s="54" t="s">
        <v>4</v>
      </c>
      <c r="AA13" s="54" t="s">
        <v>6</v>
      </c>
      <c r="AB13" s="54" t="s">
        <v>8</v>
      </c>
      <c r="AC13" s="54" t="s">
        <v>9</v>
      </c>
      <c r="AD13" s="54" t="s">
        <v>10</v>
      </c>
      <c r="AE13" s="102" t="s">
        <v>11</v>
      </c>
      <c r="AF13" s="54" t="s">
        <v>2</v>
      </c>
      <c r="AG13" s="54" t="s">
        <v>4</v>
      </c>
      <c r="AH13" s="54" t="s">
        <v>6</v>
      </c>
      <c r="AI13" s="54" t="s">
        <v>8</v>
      </c>
      <c r="AJ13" s="54" t="s">
        <v>9</v>
      </c>
      <c r="AK13" s="54" t="s">
        <v>10</v>
      </c>
      <c r="AL13" s="102" t="s">
        <v>11</v>
      </c>
      <c r="AM13" s="10" t="s">
        <v>2</v>
      </c>
      <c r="AN13" s="10" t="s">
        <v>4</v>
      </c>
      <c r="AO13" s="10" t="s">
        <v>6</v>
      </c>
      <c r="AP13" s="10" t="s">
        <v>8</v>
      </c>
      <c r="AQ13" s="10" t="s">
        <v>9</v>
      </c>
      <c r="AR13" s="10" t="s">
        <v>10</v>
      </c>
      <c r="AS13" s="32" t="s">
        <v>11</v>
      </c>
      <c r="AT13" s="136"/>
      <c r="AU13" s="137"/>
      <c r="AV13" s="90">
        <f>AU14+AU15</f>
        <v>0</v>
      </c>
    </row>
    <row r="14" spans="1:48" ht="18.899999999999999" thickTop="1" x14ac:dyDescent="0.65">
      <c r="A14" s="5"/>
      <c r="B14" s="145"/>
      <c r="C14" s="148"/>
      <c r="D14" s="75">
        <f>計画!D14</f>
        <v>0</v>
      </c>
      <c r="E14" s="75">
        <f>計画!E14</f>
        <v>0</v>
      </c>
      <c r="F14" s="75">
        <f>計画!F14</f>
        <v>0</v>
      </c>
      <c r="G14" s="75">
        <f>計画!G14</f>
        <v>0</v>
      </c>
      <c r="H14" s="75">
        <f>計画!H14</f>
        <v>0</v>
      </c>
      <c r="I14" s="75">
        <f>計画!I14</f>
        <v>0</v>
      </c>
      <c r="J14" s="103">
        <f>計画!J14</f>
        <v>0</v>
      </c>
      <c r="K14" s="76">
        <f>計画!K14</f>
        <v>0</v>
      </c>
      <c r="L14" s="77">
        <f>計画!L14</f>
        <v>0</v>
      </c>
      <c r="M14" s="77">
        <f>計画!M14</f>
        <v>0</v>
      </c>
      <c r="N14" s="77">
        <f>計画!N14</f>
        <v>0</v>
      </c>
      <c r="O14" s="77">
        <f>計画!O14</f>
        <v>0</v>
      </c>
      <c r="P14" s="77">
        <f>計画!P14</f>
        <v>0</v>
      </c>
      <c r="Q14" s="105">
        <f>計画!Q14</f>
        <v>0</v>
      </c>
      <c r="R14" s="76">
        <f>計画!R14</f>
        <v>0</v>
      </c>
      <c r="S14" s="77">
        <f>計画!S14</f>
        <v>0</v>
      </c>
      <c r="T14" s="77">
        <f>計画!T14</f>
        <v>0</v>
      </c>
      <c r="U14" s="77">
        <f>計画!U14</f>
        <v>0</v>
      </c>
      <c r="V14" s="77">
        <f>計画!V14</f>
        <v>0</v>
      </c>
      <c r="W14" s="77">
        <f>計画!W14</f>
        <v>0</v>
      </c>
      <c r="X14" s="105">
        <f>計画!X14</f>
        <v>0</v>
      </c>
      <c r="Y14" s="76">
        <f>計画!Y14</f>
        <v>0</v>
      </c>
      <c r="Z14" s="77">
        <f>計画!Z14</f>
        <v>0</v>
      </c>
      <c r="AA14" s="77">
        <f>計画!AA14</f>
        <v>0</v>
      </c>
      <c r="AB14" s="77">
        <f>計画!AB14</f>
        <v>0</v>
      </c>
      <c r="AC14" s="77">
        <f>計画!AC14</f>
        <v>0</v>
      </c>
      <c r="AD14" s="77">
        <f>計画!AD14</f>
        <v>0</v>
      </c>
      <c r="AE14" s="105">
        <f>計画!AE14</f>
        <v>0</v>
      </c>
      <c r="AF14" s="76">
        <f>計画!AF14</f>
        <v>0</v>
      </c>
      <c r="AG14" s="77">
        <f>計画!AG14</f>
        <v>0</v>
      </c>
      <c r="AH14" s="77">
        <f>計画!AH14</f>
        <v>0</v>
      </c>
      <c r="AI14" s="77">
        <f>計画!AI14</f>
        <v>0</v>
      </c>
      <c r="AJ14" s="77">
        <f>計画!AJ14</f>
        <v>0</v>
      </c>
      <c r="AK14" s="77">
        <f>計画!AK14</f>
        <v>0</v>
      </c>
      <c r="AL14" s="105">
        <f>計画!AL14</f>
        <v>0</v>
      </c>
      <c r="AM14" s="70">
        <f>計画!AM14</f>
        <v>0</v>
      </c>
      <c r="AN14" s="71">
        <f>計画!AN14</f>
        <v>0</v>
      </c>
      <c r="AO14" s="71">
        <f>計画!AO14</f>
        <v>0</v>
      </c>
      <c r="AP14" s="71">
        <f>計画!AP14</f>
        <v>0</v>
      </c>
      <c r="AQ14" s="71">
        <f>計画!AQ14</f>
        <v>0</v>
      </c>
      <c r="AR14" s="71">
        <f>計画!AR14</f>
        <v>0</v>
      </c>
      <c r="AS14" s="72">
        <f>計画!AS14</f>
        <v>0</v>
      </c>
      <c r="AT14" s="37" t="s">
        <v>12</v>
      </c>
      <c r="AU14" s="97">
        <f>COUNTIF(D16:AS16,"〇")</f>
        <v>0</v>
      </c>
    </row>
    <row r="15" spans="1:48" s="42" customFormat="1" x14ac:dyDescent="0.65">
      <c r="A15" s="52"/>
      <c r="B15" s="145"/>
      <c r="C15" s="148"/>
      <c r="D15" s="73">
        <f>変更①!D15</f>
        <v>0</v>
      </c>
      <c r="E15" s="73">
        <f>変更①!E15</f>
        <v>0</v>
      </c>
      <c r="F15" s="73">
        <f>変更①!F15</f>
        <v>0</v>
      </c>
      <c r="G15" s="73">
        <f>変更①!G15</f>
        <v>0</v>
      </c>
      <c r="H15" s="73">
        <f>変更①!H15</f>
        <v>0</v>
      </c>
      <c r="I15" s="73">
        <f>変更①!I15</f>
        <v>0</v>
      </c>
      <c r="J15" s="97">
        <f>変更①!J15</f>
        <v>0</v>
      </c>
      <c r="K15" s="73">
        <f>変更①!K15</f>
        <v>0</v>
      </c>
      <c r="L15" s="73">
        <f>変更①!L15</f>
        <v>0</v>
      </c>
      <c r="M15" s="73">
        <f>変更①!M15</f>
        <v>0</v>
      </c>
      <c r="N15" s="73">
        <f>変更①!N15</f>
        <v>0</v>
      </c>
      <c r="O15" s="73">
        <f>変更①!O15</f>
        <v>0</v>
      </c>
      <c r="P15" s="73">
        <f>変更①!P15</f>
        <v>0</v>
      </c>
      <c r="Q15" s="99">
        <f>変更①!Q15</f>
        <v>0</v>
      </c>
      <c r="R15" s="74">
        <f>変更①!R15</f>
        <v>0</v>
      </c>
      <c r="S15" s="73">
        <f>変更①!S15</f>
        <v>0</v>
      </c>
      <c r="T15" s="73">
        <f>変更①!T15</f>
        <v>0</v>
      </c>
      <c r="U15" s="73">
        <f>変更①!U15</f>
        <v>0</v>
      </c>
      <c r="V15" s="73">
        <f>変更①!V15</f>
        <v>0</v>
      </c>
      <c r="W15" s="73">
        <f>変更①!W15</f>
        <v>0</v>
      </c>
      <c r="X15" s="99">
        <f>変更①!X15</f>
        <v>0</v>
      </c>
      <c r="Y15" s="74">
        <f>変更①!Y15</f>
        <v>0</v>
      </c>
      <c r="Z15" s="73">
        <f>変更①!Z15</f>
        <v>0</v>
      </c>
      <c r="AA15" s="73">
        <f>変更①!AA15</f>
        <v>0</v>
      </c>
      <c r="AB15" s="73">
        <f>変更①!AB15</f>
        <v>0</v>
      </c>
      <c r="AC15" s="73">
        <f>変更①!AC15</f>
        <v>0</v>
      </c>
      <c r="AD15" s="73">
        <f>変更①!AD15</f>
        <v>0</v>
      </c>
      <c r="AE15" s="99">
        <f>変更①!AE15</f>
        <v>0</v>
      </c>
      <c r="AF15" s="74">
        <f>変更①!AF15</f>
        <v>0</v>
      </c>
      <c r="AG15" s="73">
        <f>変更①!AG15</f>
        <v>0</v>
      </c>
      <c r="AH15" s="73">
        <f>変更①!AH15</f>
        <v>0</v>
      </c>
      <c r="AI15" s="73">
        <f>変更①!AI15</f>
        <v>0</v>
      </c>
      <c r="AJ15" s="73">
        <f>変更①!AJ15</f>
        <v>0</v>
      </c>
      <c r="AK15" s="73">
        <f>変更①!AK15</f>
        <v>0</v>
      </c>
      <c r="AL15" s="99">
        <f>変更①!AL15</f>
        <v>0</v>
      </c>
      <c r="AM15" s="74">
        <f>変更①!AM15</f>
        <v>0</v>
      </c>
      <c r="AN15" s="73">
        <f>変更①!AN15</f>
        <v>0</v>
      </c>
      <c r="AO15" s="73">
        <f>変更①!AO15</f>
        <v>0</v>
      </c>
      <c r="AP15" s="73">
        <f>変更①!AP15</f>
        <v>0</v>
      </c>
      <c r="AQ15" s="73">
        <f>変更①!AQ15</f>
        <v>0</v>
      </c>
      <c r="AR15" s="73">
        <f>変更①!AR15</f>
        <v>0</v>
      </c>
      <c r="AS15" s="73">
        <f>変更①!AS15</f>
        <v>0</v>
      </c>
      <c r="AT15" s="37" t="s">
        <v>13</v>
      </c>
      <c r="AU15" s="97">
        <f>COUNTIF(D16:AS16,"休")</f>
        <v>0</v>
      </c>
    </row>
    <row r="16" spans="1:48" s="42" customFormat="1" x14ac:dyDescent="0.65">
      <c r="A16" s="52"/>
      <c r="B16" s="145"/>
      <c r="C16" s="148"/>
      <c r="D16" s="126"/>
      <c r="E16" s="60"/>
      <c r="F16" s="60"/>
      <c r="G16" s="60"/>
      <c r="H16" s="60"/>
      <c r="I16" s="60"/>
      <c r="J16" s="127"/>
      <c r="K16" s="112"/>
      <c r="L16" s="113"/>
      <c r="M16" s="113"/>
      <c r="N16" s="113"/>
      <c r="O16" s="113"/>
      <c r="P16" s="113"/>
      <c r="Q16" s="114"/>
      <c r="R16" s="112"/>
      <c r="S16" s="113"/>
      <c r="T16" s="113"/>
      <c r="U16" s="113"/>
      <c r="V16" s="113"/>
      <c r="W16" s="113"/>
      <c r="X16" s="114"/>
      <c r="Y16" s="112"/>
      <c r="Z16" s="113"/>
      <c r="AA16" s="113"/>
      <c r="AB16" s="113"/>
      <c r="AC16" s="113"/>
      <c r="AD16" s="113"/>
      <c r="AE16" s="114"/>
      <c r="AF16" s="112"/>
      <c r="AG16" s="113"/>
      <c r="AH16" s="113"/>
      <c r="AI16" s="113"/>
      <c r="AJ16" s="113"/>
      <c r="AK16" s="113"/>
      <c r="AL16" s="114"/>
      <c r="AM16" s="62"/>
      <c r="AN16" s="60"/>
      <c r="AO16" s="60"/>
      <c r="AP16" s="60"/>
      <c r="AQ16" s="60"/>
      <c r="AR16" s="60"/>
      <c r="AS16" s="61"/>
      <c r="AT16" s="37" t="s">
        <v>15</v>
      </c>
      <c r="AU16" s="98" t="e">
        <f>AU15/AV13</f>
        <v>#DIV/0!</v>
      </c>
    </row>
    <row r="17" spans="1:48" ht="18.45" customHeight="1" x14ac:dyDescent="0.65">
      <c r="A17" s="5"/>
      <c r="B17" s="146"/>
      <c r="C17" s="149"/>
      <c r="D17" s="27"/>
      <c r="E17" s="22"/>
      <c r="F17" s="22"/>
      <c r="G17" s="22"/>
      <c r="H17" s="22"/>
      <c r="I17" s="22"/>
      <c r="J17" s="94"/>
      <c r="K17" s="21"/>
      <c r="L17" s="22"/>
      <c r="M17" s="22"/>
      <c r="N17" s="22"/>
      <c r="O17" s="22"/>
      <c r="P17" s="22"/>
      <c r="Q17" s="94"/>
      <c r="R17" s="21"/>
      <c r="S17" s="22"/>
      <c r="T17" s="22"/>
      <c r="U17" s="22"/>
      <c r="V17" s="22"/>
      <c r="W17" s="22"/>
      <c r="X17" s="94"/>
      <c r="Y17" s="21"/>
      <c r="Z17" s="22"/>
      <c r="AA17" s="22"/>
      <c r="AB17" s="22"/>
      <c r="AC17" s="22"/>
      <c r="AD17" s="22"/>
      <c r="AE17" s="94"/>
      <c r="AF17" s="21"/>
      <c r="AG17" s="22"/>
      <c r="AH17" s="22"/>
      <c r="AI17" s="22"/>
      <c r="AJ17" s="22"/>
      <c r="AK17" s="22"/>
      <c r="AL17" s="94"/>
      <c r="AM17" s="21"/>
      <c r="AN17" s="22"/>
      <c r="AO17" s="22"/>
      <c r="AP17" s="22"/>
      <c r="AQ17" s="22"/>
      <c r="AR17" s="22"/>
      <c r="AS17" s="23"/>
      <c r="AT17" s="138" t="e">
        <f>IF(AU16&gt;=28.5%,"OK","ER")</f>
        <v>#DIV/0!</v>
      </c>
      <c r="AU17" s="139"/>
    </row>
    <row r="18" spans="1:48" ht="18.899999999999999" thickBot="1" x14ac:dyDescent="0.7">
      <c r="A18" s="6"/>
      <c r="B18" s="142" t="s">
        <v>14</v>
      </c>
      <c r="C18" s="143"/>
      <c r="D18" s="80" t="s">
        <v>12</v>
      </c>
      <c r="E18" s="81">
        <f>COUNTIF(D15:J15,"〇")</f>
        <v>0</v>
      </c>
      <c r="F18" s="80" t="s">
        <v>13</v>
      </c>
      <c r="G18" s="82">
        <f>COUNTIF(D15:J15,"休")</f>
        <v>0</v>
      </c>
      <c r="H18" s="83" t="str">
        <f>IF(G18=0,"",IF(G18&gt;=3,"ER",IF(G18&lt;=2,"OK")))</f>
        <v/>
      </c>
      <c r="I18" s="84" t="s">
        <v>15</v>
      </c>
      <c r="J18" s="95" t="str">
        <f>IF(G18/7=0,"",G18/"7")</f>
        <v/>
      </c>
      <c r="K18" s="80" t="s">
        <v>12</v>
      </c>
      <c r="L18" s="81">
        <f>COUNTIF(K15:Q15,"〇")</f>
        <v>0</v>
      </c>
      <c r="M18" s="80" t="s">
        <v>13</v>
      </c>
      <c r="N18" s="82">
        <f>COUNTIF(K15:Q15,"休")</f>
        <v>0</v>
      </c>
      <c r="O18" s="83" t="str">
        <f>IF(N18=0,"",IF(N18&gt;=3,"ER",IF(N18&lt;=2,"OK")))</f>
        <v/>
      </c>
      <c r="P18" s="84" t="s">
        <v>15</v>
      </c>
      <c r="Q18" s="95" t="str">
        <f>IF(N18/7=0,"",N18/"7")</f>
        <v/>
      </c>
      <c r="R18" s="80" t="s">
        <v>12</v>
      </c>
      <c r="S18" s="81">
        <f>COUNTIF(R15:X15,"〇")</f>
        <v>0</v>
      </c>
      <c r="T18" s="80" t="s">
        <v>13</v>
      </c>
      <c r="U18" s="82">
        <f>COUNTIF(R15:X15,"休")</f>
        <v>0</v>
      </c>
      <c r="V18" s="83" t="str">
        <f>IF(U18=0,"",IF(U18&gt;=3,"ER",IF(U18&lt;=2,"OK")))</f>
        <v/>
      </c>
      <c r="W18" s="84" t="s">
        <v>15</v>
      </c>
      <c r="X18" s="95" t="str">
        <f>IF(U18/7=0,"",U18/"7")</f>
        <v/>
      </c>
      <c r="Y18" s="80" t="s">
        <v>12</v>
      </c>
      <c r="Z18" s="81">
        <f>COUNTIF(Y15:AE15,"〇")</f>
        <v>0</v>
      </c>
      <c r="AA18" s="80" t="s">
        <v>13</v>
      </c>
      <c r="AB18" s="82">
        <f>COUNTIF(Y15:AE15,"休")</f>
        <v>0</v>
      </c>
      <c r="AC18" s="83" t="str">
        <f>IF(AB18=0,"",IF(AB18&gt;=3,"ER",IF(AB18&lt;=2,"OK")))</f>
        <v/>
      </c>
      <c r="AD18" s="84" t="s">
        <v>15</v>
      </c>
      <c r="AE18" s="95" t="str">
        <f>IF(AB18/7=0,"",AB18/"7")</f>
        <v/>
      </c>
      <c r="AF18" s="80" t="s">
        <v>12</v>
      </c>
      <c r="AG18" s="81">
        <f>COUNTIF(AF15:AL15,"〇")</f>
        <v>0</v>
      </c>
      <c r="AH18" s="80" t="s">
        <v>13</v>
      </c>
      <c r="AI18" s="82">
        <f>COUNTIF(AF15:AL15,"休")</f>
        <v>0</v>
      </c>
      <c r="AJ18" s="83" t="str">
        <f>IF(AI18=0,"",IF(AI18&gt;=3,"ER",IF(AI18&lt;=2,"OK")))</f>
        <v/>
      </c>
      <c r="AK18" s="84" t="s">
        <v>15</v>
      </c>
      <c r="AL18" s="95" t="str">
        <f>IF(AI18/7=0,"",AI18/"7")</f>
        <v/>
      </c>
      <c r="AM18" s="80" t="s">
        <v>12</v>
      </c>
      <c r="AN18" s="81">
        <f>COUNTIF(AM15:AS15,"〇")</f>
        <v>0</v>
      </c>
      <c r="AO18" s="80" t="s">
        <v>13</v>
      </c>
      <c r="AP18" s="82">
        <f>COUNTIF(AM15:AS15,"休")</f>
        <v>0</v>
      </c>
      <c r="AQ18" s="83" t="str">
        <f>IF(AP18&gt;=2,"OK","ER")</f>
        <v>ER</v>
      </c>
      <c r="AR18" s="84" t="s">
        <v>15</v>
      </c>
      <c r="AS18" s="85">
        <f>AP18/7</f>
        <v>0</v>
      </c>
      <c r="AT18" s="140"/>
      <c r="AU18" s="141"/>
      <c r="AV18" s="42"/>
    </row>
    <row r="19" spans="1:48" x14ac:dyDescent="0.65">
      <c r="A19" s="4">
        <f>A12</f>
        <v>0</v>
      </c>
      <c r="B19" s="144">
        <f>MOD((B12+1)-1,12)+1</f>
        <v>2</v>
      </c>
      <c r="C19" s="147" t="s">
        <v>0</v>
      </c>
      <c r="D19" s="121"/>
      <c r="E19" s="49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101"/>
      <c r="R19" s="45"/>
      <c r="S19" s="45"/>
      <c r="T19" s="45"/>
      <c r="U19" s="45"/>
      <c r="V19" s="45"/>
      <c r="W19" s="45"/>
      <c r="X19" s="101"/>
      <c r="Y19" s="45"/>
      <c r="Z19" s="45"/>
      <c r="AA19" s="45"/>
      <c r="AB19" s="45"/>
      <c r="AC19" s="45"/>
      <c r="AD19" s="45"/>
      <c r="AE19" s="101"/>
      <c r="AF19" s="45"/>
      <c r="AG19" s="45"/>
      <c r="AH19" s="45"/>
      <c r="AI19" s="45"/>
      <c r="AJ19" s="45"/>
      <c r="AK19" s="45"/>
      <c r="AL19" s="101"/>
      <c r="AM19" s="3"/>
      <c r="AN19" s="29"/>
      <c r="AO19" s="3"/>
      <c r="AP19" s="3"/>
      <c r="AQ19" s="3"/>
      <c r="AR19" s="3"/>
      <c r="AS19" s="31"/>
      <c r="AT19" s="134" t="s">
        <v>16</v>
      </c>
      <c r="AU19" s="135"/>
      <c r="AV19" s="1" t="s">
        <v>19</v>
      </c>
    </row>
    <row r="20" spans="1:48" ht="18.899999999999999" thickBot="1" x14ac:dyDescent="0.7">
      <c r="A20" s="5" t="s">
        <v>1</v>
      </c>
      <c r="B20" s="145"/>
      <c r="C20" s="148"/>
      <c r="D20" s="53" t="s">
        <v>3</v>
      </c>
      <c r="E20" s="54" t="s">
        <v>5</v>
      </c>
      <c r="F20" s="54" t="s">
        <v>7</v>
      </c>
      <c r="G20" s="54" t="s">
        <v>8</v>
      </c>
      <c r="H20" s="54" t="s">
        <v>9</v>
      </c>
      <c r="I20" s="54" t="s">
        <v>10</v>
      </c>
      <c r="J20" s="102" t="s">
        <v>11</v>
      </c>
      <c r="K20" s="54" t="s">
        <v>2</v>
      </c>
      <c r="L20" s="54" t="s">
        <v>4</v>
      </c>
      <c r="M20" s="54" t="s">
        <v>6</v>
      </c>
      <c r="N20" s="54" t="s">
        <v>8</v>
      </c>
      <c r="O20" s="54" t="s">
        <v>9</v>
      </c>
      <c r="P20" s="54" t="s">
        <v>10</v>
      </c>
      <c r="Q20" s="102" t="s">
        <v>11</v>
      </c>
      <c r="R20" s="54" t="s">
        <v>2</v>
      </c>
      <c r="S20" s="54" t="s">
        <v>4</v>
      </c>
      <c r="T20" s="54" t="s">
        <v>6</v>
      </c>
      <c r="U20" s="54" t="s">
        <v>8</v>
      </c>
      <c r="V20" s="54" t="s">
        <v>9</v>
      </c>
      <c r="W20" s="54" t="s">
        <v>10</v>
      </c>
      <c r="X20" s="102" t="s">
        <v>11</v>
      </c>
      <c r="Y20" s="54" t="s">
        <v>2</v>
      </c>
      <c r="Z20" s="54" t="s">
        <v>4</v>
      </c>
      <c r="AA20" s="54" t="s">
        <v>6</v>
      </c>
      <c r="AB20" s="54" t="s">
        <v>8</v>
      </c>
      <c r="AC20" s="54" t="s">
        <v>9</v>
      </c>
      <c r="AD20" s="54" t="s">
        <v>10</v>
      </c>
      <c r="AE20" s="102" t="s">
        <v>11</v>
      </c>
      <c r="AF20" s="54" t="s">
        <v>2</v>
      </c>
      <c r="AG20" s="54" t="s">
        <v>4</v>
      </c>
      <c r="AH20" s="54" t="s">
        <v>6</v>
      </c>
      <c r="AI20" s="54" t="s">
        <v>8</v>
      </c>
      <c r="AJ20" s="54" t="s">
        <v>9</v>
      </c>
      <c r="AK20" s="54" t="s">
        <v>10</v>
      </c>
      <c r="AL20" s="102" t="s">
        <v>11</v>
      </c>
      <c r="AM20" s="10" t="s">
        <v>2</v>
      </c>
      <c r="AN20" s="10" t="s">
        <v>4</v>
      </c>
      <c r="AO20" s="10" t="s">
        <v>6</v>
      </c>
      <c r="AP20" s="10" t="s">
        <v>8</v>
      </c>
      <c r="AQ20" s="10" t="s">
        <v>9</v>
      </c>
      <c r="AR20" s="10" t="s">
        <v>10</v>
      </c>
      <c r="AS20" s="32" t="s">
        <v>11</v>
      </c>
      <c r="AT20" s="136"/>
      <c r="AU20" s="137"/>
      <c r="AV20" s="90">
        <f>AU21+AU22</f>
        <v>0</v>
      </c>
    </row>
    <row r="21" spans="1:48" ht="18.899999999999999" thickTop="1" x14ac:dyDescent="0.65">
      <c r="A21" s="5"/>
      <c r="B21" s="145"/>
      <c r="C21" s="148"/>
      <c r="D21" s="75">
        <f>計画!D21</f>
        <v>0</v>
      </c>
      <c r="E21" s="75">
        <f>計画!E21</f>
        <v>0</v>
      </c>
      <c r="F21" s="75">
        <f>計画!F21</f>
        <v>0</v>
      </c>
      <c r="G21" s="75">
        <f>計画!G21</f>
        <v>0</v>
      </c>
      <c r="H21" s="75">
        <f>計画!H21</f>
        <v>0</v>
      </c>
      <c r="I21" s="75">
        <f>計画!I21</f>
        <v>0</v>
      </c>
      <c r="J21" s="103">
        <f>計画!J21</f>
        <v>0</v>
      </c>
      <c r="K21" s="76">
        <f>計画!K21</f>
        <v>0</v>
      </c>
      <c r="L21" s="77">
        <f>計画!L21</f>
        <v>0</v>
      </c>
      <c r="M21" s="77">
        <f>計画!M21</f>
        <v>0</v>
      </c>
      <c r="N21" s="77">
        <f>計画!N21</f>
        <v>0</v>
      </c>
      <c r="O21" s="77">
        <f>計画!O21</f>
        <v>0</v>
      </c>
      <c r="P21" s="77">
        <f>計画!P21</f>
        <v>0</v>
      </c>
      <c r="Q21" s="105">
        <f>計画!Q21</f>
        <v>0</v>
      </c>
      <c r="R21" s="76">
        <f>計画!R21</f>
        <v>0</v>
      </c>
      <c r="S21" s="77">
        <f>計画!S21</f>
        <v>0</v>
      </c>
      <c r="T21" s="77">
        <f>計画!T21</f>
        <v>0</v>
      </c>
      <c r="U21" s="77">
        <f>計画!U21</f>
        <v>0</v>
      </c>
      <c r="V21" s="77">
        <f>計画!V21</f>
        <v>0</v>
      </c>
      <c r="W21" s="77">
        <f>計画!W21</f>
        <v>0</v>
      </c>
      <c r="X21" s="105">
        <f>計画!X21</f>
        <v>0</v>
      </c>
      <c r="Y21" s="76">
        <f>計画!Y21</f>
        <v>0</v>
      </c>
      <c r="Z21" s="77">
        <f>計画!Z21</f>
        <v>0</v>
      </c>
      <c r="AA21" s="77">
        <f>計画!AA21</f>
        <v>0</v>
      </c>
      <c r="AB21" s="77">
        <f>計画!AB21</f>
        <v>0</v>
      </c>
      <c r="AC21" s="77">
        <f>計画!AC21</f>
        <v>0</v>
      </c>
      <c r="AD21" s="77">
        <f>計画!AD21</f>
        <v>0</v>
      </c>
      <c r="AE21" s="105">
        <f>計画!AE21</f>
        <v>0</v>
      </c>
      <c r="AF21" s="76">
        <f>計画!AF21</f>
        <v>0</v>
      </c>
      <c r="AG21" s="77">
        <f>計画!AG21</f>
        <v>0</v>
      </c>
      <c r="AH21" s="77">
        <f>計画!AH21</f>
        <v>0</v>
      </c>
      <c r="AI21" s="77">
        <f>計画!AI21</f>
        <v>0</v>
      </c>
      <c r="AJ21" s="77">
        <f>計画!AJ21</f>
        <v>0</v>
      </c>
      <c r="AK21" s="77">
        <f>計画!AK21</f>
        <v>0</v>
      </c>
      <c r="AL21" s="105">
        <f>計画!AL21</f>
        <v>0</v>
      </c>
      <c r="AM21" s="70">
        <f>計画!AM21</f>
        <v>0</v>
      </c>
      <c r="AN21" s="71">
        <f>計画!AN21</f>
        <v>0</v>
      </c>
      <c r="AO21" s="71">
        <f>計画!AO21</f>
        <v>0</v>
      </c>
      <c r="AP21" s="71">
        <f>計画!AP21</f>
        <v>0</v>
      </c>
      <c r="AQ21" s="71">
        <f>計画!AQ21</f>
        <v>0</v>
      </c>
      <c r="AR21" s="71">
        <f>計画!AR21</f>
        <v>0</v>
      </c>
      <c r="AS21" s="72">
        <f>計画!AS21</f>
        <v>0</v>
      </c>
      <c r="AT21" s="37" t="s">
        <v>12</v>
      </c>
      <c r="AU21" s="97">
        <f>COUNTIF(D23:AS23,"〇")</f>
        <v>0</v>
      </c>
    </row>
    <row r="22" spans="1:48" s="42" customFormat="1" x14ac:dyDescent="0.65">
      <c r="A22" s="52"/>
      <c r="B22" s="145"/>
      <c r="C22" s="148"/>
      <c r="D22" s="73">
        <f>変更①!D22</f>
        <v>0</v>
      </c>
      <c r="E22" s="73">
        <f>変更①!E22</f>
        <v>0</v>
      </c>
      <c r="F22" s="73">
        <f>変更①!F22</f>
        <v>0</v>
      </c>
      <c r="G22" s="73">
        <f>変更①!G22</f>
        <v>0</v>
      </c>
      <c r="H22" s="73">
        <f>変更①!H22</f>
        <v>0</v>
      </c>
      <c r="I22" s="73">
        <f>変更①!I22</f>
        <v>0</v>
      </c>
      <c r="J22" s="97">
        <f>変更①!J22</f>
        <v>0</v>
      </c>
      <c r="K22" s="73">
        <f>変更①!K22</f>
        <v>0</v>
      </c>
      <c r="L22" s="73">
        <f>変更①!L22</f>
        <v>0</v>
      </c>
      <c r="M22" s="73">
        <f>変更①!M22</f>
        <v>0</v>
      </c>
      <c r="N22" s="73">
        <f>変更①!N22</f>
        <v>0</v>
      </c>
      <c r="O22" s="73">
        <f>変更①!O22</f>
        <v>0</v>
      </c>
      <c r="P22" s="73">
        <f>変更①!P22</f>
        <v>0</v>
      </c>
      <c r="Q22" s="99">
        <f>変更①!Q22</f>
        <v>0</v>
      </c>
      <c r="R22" s="74">
        <f>変更①!R22</f>
        <v>0</v>
      </c>
      <c r="S22" s="73">
        <f>変更①!S22</f>
        <v>0</v>
      </c>
      <c r="T22" s="73">
        <f>変更①!T22</f>
        <v>0</v>
      </c>
      <c r="U22" s="73">
        <f>変更①!U22</f>
        <v>0</v>
      </c>
      <c r="V22" s="73">
        <f>変更①!V22</f>
        <v>0</v>
      </c>
      <c r="W22" s="73">
        <f>変更①!W22</f>
        <v>0</v>
      </c>
      <c r="X22" s="99">
        <f>変更①!X22</f>
        <v>0</v>
      </c>
      <c r="Y22" s="74">
        <f>変更①!Y22</f>
        <v>0</v>
      </c>
      <c r="Z22" s="73">
        <f>変更①!Z22</f>
        <v>0</v>
      </c>
      <c r="AA22" s="73">
        <f>変更①!AA22</f>
        <v>0</v>
      </c>
      <c r="AB22" s="73">
        <f>変更①!AB22</f>
        <v>0</v>
      </c>
      <c r="AC22" s="73">
        <f>変更①!AC22</f>
        <v>0</v>
      </c>
      <c r="AD22" s="73">
        <f>変更①!AD22</f>
        <v>0</v>
      </c>
      <c r="AE22" s="99">
        <f>変更①!AE22</f>
        <v>0</v>
      </c>
      <c r="AF22" s="74">
        <f>変更①!AF22</f>
        <v>0</v>
      </c>
      <c r="AG22" s="73">
        <f>変更①!AG22</f>
        <v>0</v>
      </c>
      <c r="AH22" s="73">
        <f>変更①!AH22</f>
        <v>0</v>
      </c>
      <c r="AI22" s="73">
        <f>変更①!AI22</f>
        <v>0</v>
      </c>
      <c r="AJ22" s="73">
        <f>変更①!AJ22</f>
        <v>0</v>
      </c>
      <c r="AK22" s="73">
        <f>変更①!AK22</f>
        <v>0</v>
      </c>
      <c r="AL22" s="99">
        <f>変更①!AL22</f>
        <v>0</v>
      </c>
      <c r="AM22" s="74">
        <f>変更①!AM22</f>
        <v>0</v>
      </c>
      <c r="AN22" s="73">
        <f>変更①!AN22</f>
        <v>0</v>
      </c>
      <c r="AO22" s="73">
        <f>変更①!AO22</f>
        <v>0</v>
      </c>
      <c r="AP22" s="73">
        <f>変更①!AP22</f>
        <v>0</v>
      </c>
      <c r="AQ22" s="73">
        <f>変更①!AQ22</f>
        <v>0</v>
      </c>
      <c r="AR22" s="73">
        <f>変更①!AR22</f>
        <v>0</v>
      </c>
      <c r="AS22" s="73">
        <f>変更①!AS22</f>
        <v>0</v>
      </c>
      <c r="AT22" s="37" t="s">
        <v>21</v>
      </c>
      <c r="AU22" s="97">
        <f>COUNTIF(D23:AS23,"休")</f>
        <v>0</v>
      </c>
    </row>
    <row r="23" spans="1:48" s="42" customFormat="1" x14ac:dyDescent="0.65">
      <c r="A23" s="52"/>
      <c r="B23" s="145"/>
      <c r="C23" s="148"/>
      <c r="D23" s="126"/>
      <c r="E23" s="60"/>
      <c r="F23" s="60"/>
      <c r="G23" s="60"/>
      <c r="H23" s="60"/>
      <c r="I23" s="60"/>
      <c r="J23" s="127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62"/>
      <c r="AN23" s="60"/>
      <c r="AO23" s="60"/>
      <c r="AP23" s="60"/>
      <c r="AQ23" s="60"/>
      <c r="AR23" s="60"/>
      <c r="AS23" s="61"/>
      <c r="AT23" s="107" t="s">
        <v>15</v>
      </c>
      <c r="AU23" s="98" t="e">
        <f>AU22/AV20</f>
        <v>#DIV/0!</v>
      </c>
    </row>
    <row r="24" spans="1:48" x14ac:dyDescent="0.65">
      <c r="A24" s="5"/>
      <c r="B24" s="146"/>
      <c r="C24" s="149"/>
      <c r="D24" s="27"/>
      <c r="E24" s="22"/>
      <c r="F24" s="22"/>
      <c r="G24" s="22"/>
      <c r="H24" s="22"/>
      <c r="I24" s="22"/>
      <c r="J24" s="94"/>
      <c r="K24" s="21"/>
      <c r="L24" s="22"/>
      <c r="M24" s="22"/>
      <c r="N24" s="22"/>
      <c r="O24" s="22"/>
      <c r="P24" s="22"/>
      <c r="Q24" s="94"/>
      <c r="R24" s="21"/>
      <c r="S24" s="22"/>
      <c r="T24" s="22"/>
      <c r="U24" s="22"/>
      <c r="V24" s="22"/>
      <c r="W24" s="22"/>
      <c r="X24" s="94"/>
      <c r="Y24" s="21"/>
      <c r="Z24" s="22"/>
      <c r="AA24" s="22"/>
      <c r="AB24" s="22"/>
      <c r="AC24" s="22"/>
      <c r="AD24" s="22"/>
      <c r="AE24" s="94"/>
      <c r="AF24" s="21"/>
      <c r="AG24" s="22"/>
      <c r="AH24" s="22"/>
      <c r="AI24" s="22"/>
      <c r="AJ24" s="22"/>
      <c r="AK24" s="22"/>
      <c r="AL24" s="94"/>
      <c r="AM24" s="21"/>
      <c r="AN24" s="22"/>
      <c r="AO24" s="22"/>
      <c r="AP24" s="22"/>
      <c r="AQ24" s="22"/>
      <c r="AR24" s="22"/>
      <c r="AS24" s="23"/>
      <c r="AT24" s="138" t="e">
        <f>IF(AU23&gt;=28.5%,"OK","ER")</f>
        <v>#DIV/0!</v>
      </c>
      <c r="AU24" s="139"/>
    </row>
    <row r="25" spans="1:48" ht="18.899999999999999" thickBot="1" x14ac:dyDescent="0.7">
      <c r="A25" s="6"/>
      <c r="B25" s="142" t="s">
        <v>14</v>
      </c>
      <c r="C25" s="143"/>
      <c r="D25" s="80" t="s">
        <v>12</v>
      </c>
      <c r="E25" s="81">
        <f>COUNTIF(D22:J22,"〇")</f>
        <v>0</v>
      </c>
      <c r="F25" s="80" t="s">
        <v>13</v>
      </c>
      <c r="G25" s="82">
        <f>COUNTIF(D22:J22,"休")</f>
        <v>0</v>
      </c>
      <c r="H25" s="83" t="str">
        <f>IF(G25=0,"",IF(G25&gt;=3,"ER",IF(G25&lt;=2,"OK")))</f>
        <v/>
      </c>
      <c r="I25" s="84" t="s">
        <v>15</v>
      </c>
      <c r="J25" s="95" t="str">
        <f>IF(G25/7=0,"",G25/"7")</f>
        <v/>
      </c>
      <c r="K25" s="80" t="s">
        <v>12</v>
      </c>
      <c r="L25" s="81">
        <f>COUNTIF(K22:Q22,"〇")</f>
        <v>0</v>
      </c>
      <c r="M25" s="80" t="s">
        <v>13</v>
      </c>
      <c r="N25" s="82">
        <f>COUNTIF(K22:Q22,"休")</f>
        <v>0</v>
      </c>
      <c r="O25" s="83" t="str">
        <f>IF(N25=0,"",IF(N25&gt;=3,"ER",IF(N25&lt;=2,"OK")))</f>
        <v/>
      </c>
      <c r="P25" s="84" t="s">
        <v>15</v>
      </c>
      <c r="Q25" s="95" t="str">
        <f>IF(N25/7=0,"",N25/"7")</f>
        <v/>
      </c>
      <c r="R25" s="80" t="s">
        <v>12</v>
      </c>
      <c r="S25" s="81">
        <f>COUNTIF(R22:X22,"〇")</f>
        <v>0</v>
      </c>
      <c r="T25" s="80" t="s">
        <v>13</v>
      </c>
      <c r="U25" s="82">
        <f>COUNTIF(R22:X22,"休")</f>
        <v>0</v>
      </c>
      <c r="V25" s="83" t="str">
        <f>IF(U25=0,"",IF(U25&gt;=3,"ER",IF(U25&lt;=2,"OK")))</f>
        <v/>
      </c>
      <c r="W25" s="84" t="s">
        <v>15</v>
      </c>
      <c r="X25" s="95" t="str">
        <f>IF(U25/7=0,"",U25/"7")</f>
        <v/>
      </c>
      <c r="Y25" s="80" t="s">
        <v>12</v>
      </c>
      <c r="Z25" s="81">
        <f>COUNTIF(Y22:AE22,"〇")</f>
        <v>0</v>
      </c>
      <c r="AA25" s="80" t="s">
        <v>13</v>
      </c>
      <c r="AB25" s="82">
        <f>COUNTIF(Y22:AE22,"休")</f>
        <v>0</v>
      </c>
      <c r="AC25" s="83" t="str">
        <f>IF(AB25=0,"",IF(AB25&gt;=3,"ER",IF(AB25&lt;=2,"OK")))</f>
        <v/>
      </c>
      <c r="AD25" s="84" t="s">
        <v>15</v>
      </c>
      <c r="AE25" s="95" t="str">
        <f>IF(AB25/7=0,"",AB25/"7")</f>
        <v/>
      </c>
      <c r="AF25" s="80" t="s">
        <v>12</v>
      </c>
      <c r="AG25" s="81">
        <f>COUNTIF(AF22:AL22,"〇")</f>
        <v>0</v>
      </c>
      <c r="AH25" s="80" t="s">
        <v>13</v>
      </c>
      <c r="AI25" s="82">
        <f>COUNTIF(AF22:AL22,"休")</f>
        <v>0</v>
      </c>
      <c r="AJ25" s="83" t="str">
        <f>IF(AI25=0,"",IF(AI25&gt;=3,"ER",IF(AI25&lt;=2,"OK")))</f>
        <v/>
      </c>
      <c r="AK25" s="84" t="s">
        <v>15</v>
      </c>
      <c r="AL25" s="95" t="str">
        <f>IF(AI25/7=0,"",AI25/"7")</f>
        <v/>
      </c>
      <c r="AM25" s="80" t="s">
        <v>12</v>
      </c>
      <c r="AN25" s="81">
        <f>COUNTIF(AM22:AS22,"〇")</f>
        <v>0</v>
      </c>
      <c r="AO25" s="80" t="s">
        <v>13</v>
      </c>
      <c r="AP25" s="82">
        <f>COUNTIF(AM22:AS22,"休")</f>
        <v>0</v>
      </c>
      <c r="AQ25" s="83" t="str">
        <f>IF(AP25&gt;=2,"OK","ER")</f>
        <v>ER</v>
      </c>
      <c r="AR25" s="84" t="s">
        <v>15</v>
      </c>
      <c r="AS25" s="85">
        <f>AP25/7</f>
        <v>0</v>
      </c>
      <c r="AT25" s="140"/>
      <c r="AU25" s="141"/>
      <c r="AV25" s="42"/>
    </row>
    <row r="26" spans="1:48" x14ac:dyDescent="0.65">
      <c r="A26" s="4">
        <f>A19</f>
        <v>0</v>
      </c>
      <c r="B26" s="144">
        <f>MOD((B19+1)-1,12)+1</f>
        <v>3</v>
      </c>
      <c r="C26" s="147" t="s">
        <v>0</v>
      </c>
      <c r="D26" s="121"/>
      <c r="E26" s="49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01"/>
      <c r="R26" s="45"/>
      <c r="S26" s="45"/>
      <c r="T26" s="45"/>
      <c r="U26" s="45"/>
      <c r="V26" s="45"/>
      <c r="W26" s="45"/>
      <c r="X26" s="101"/>
      <c r="Y26" s="45"/>
      <c r="Z26" s="45"/>
      <c r="AA26" s="45"/>
      <c r="AB26" s="45"/>
      <c r="AC26" s="45"/>
      <c r="AD26" s="45"/>
      <c r="AE26" s="101"/>
      <c r="AF26" s="45"/>
      <c r="AG26" s="45"/>
      <c r="AH26" s="45"/>
      <c r="AI26" s="45"/>
      <c r="AJ26" s="45"/>
      <c r="AK26" s="45"/>
      <c r="AL26" s="101"/>
      <c r="AM26" s="3"/>
      <c r="AN26" s="29"/>
      <c r="AO26" s="3"/>
      <c r="AP26" s="3"/>
      <c r="AQ26" s="3"/>
      <c r="AR26" s="3"/>
      <c r="AS26" s="31"/>
      <c r="AT26" s="134" t="s">
        <v>16</v>
      </c>
      <c r="AU26" s="135"/>
      <c r="AV26" s="1" t="s">
        <v>19</v>
      </c>
    </row>
    <row r="27" spans="1:48" ht="18.899999999999999" thickBot="1" x14ac:dyDescent="0.7">
      <c r="A27" s="5" t="s">
        <v>1</v>
      </c>
      <c r="B27" s="145"/>
      <c r="C27" s="148"/>
      <c r="D27" s="53" t="s">
        <v>3</v>
      </c>
      <c r="E27" s="54" t="s">
        <v>5</v>
      </c>
      <c r="F27" s="54" t="s">
        <v>7</v>
      </c>
      <c r="G27" s="54" t="s">
        <v>8</v>
      </c>
      <c r="H27" s="54" t="s">
        <v>9</v>
      </c>
      <c r="I27" s="54" t="s">
        <v>10</v>
      </c>
      <c r="J27" s="102" t="s">
        <v>11</v>
      </c>
      <c r="K27" s="54" t="s">
        <v>2</v>
      </c>
      <c r="L27" s="54" t="s">
        <v>4</v>
      </c>
      <c r="M27" s="54" t="s">
        <v>6</v>
      </c>
      <c r="N27" s="54" t="s">
        <v>8</v>
      </c>
      <c r="O27" s="54" t="s">
        <v>9</v>
      </c>
      <c r="P27" s="54" t="s">
        <v>10</v>
      </c>
      <c r="Q27" s="102" t="s">
        <v>11</v>
      </c>
      <c r="R27" s="54" t="s">
        <v>2</v>
      </c>
      <c r="S27" s="54" t="s">
        <v>4</v>
      </c>
      <c r="T27" s="54" t="s">
        <v>6</v>
      </c>
      <c r="U27" s="54" t="s">
        <v>8</v>
      </c>
      <c r="V27" s="54" t="s">
        <v>9</v>
      </c>
      <c r="W27" s="54" t="s">
        <v>10</v>
      </c>
      <c r="X27" s="102" t="s">
        <v>11</v>
      </c>
      <c r="Y27" s="54" t="s">
        <v>2</v>
      </c>
      <c r="Z27" s="54" t="s">
        <v>4</v>
      </c>
      <c r="AA27" s="54" t="s">
        <v>6</v>
      </c>
      <c r="AB27" s="54" t="s">
        <v>8</v>
      </c>
      <c r="AC27" s="54" t="s">
        <v>9</v>
      </c>
      <c r="AD27" s="54" t="s">
        <v>10</v>
      </c>
      <c r="AE27" s="102" t="s">
        <v>11</v>
      </c>
      <c r="AF27" s="54" t="s">
        <v>2</v>
      </c>
      <c r="AG27" s="54" t="s">
        <v>4</v>
      </c>
      <c r="AH27" s="54" t="s">
        <v>6</v>
      </c>
      <c r="AI27" s="54" t="s">
        <v>8</v>
      </c>
      <c r="AJ27" s="54" t="s">
        <v>9</v>
      </c>
      <c r="AK27" s="54" t="s">
        <v>10</v>
      </c>
      <c r="AL27" s="102" t="s">
        <v>11</v>
      </c>
      <c r="AM27" s="10" t="s">
        <v>2</v>
      </c>
      <c r="AN27" s="10" t="s">
        <v>4</v>
      </c>
      <c r="AO27" s="10" t="s">
        <v>6</v>
      </c>
      <c r="AP27" s="10" t="s">
        <v>8</v>
      </c>
      <c r="AQ27" s="10" t="s">
        <v>9</v>
      </c>
      <c r="AR27" s="10" t="s">
        <v>10</v>
      </c>
      <c r="AS27" s="32" t="s">
        <v>11</v>
      </c>
      <c r="AT27" s="136"/>
      <c r="AU27" s="137"/>
      <c r="AV27" s="90">
        <f>AU28+AU29</f>
        <v>0</v>
      </c>
    </row>
    <row r="28" spans="1:48" ht="18.899999999999999" thickTop="1" x14ac:dyDescent="0.65">
      <c r="A28" s="5"/>
      <c r="B28" s="145"/>
      <c r="C28" s="148"/>
      <c r="D28" s="75">
        <f>計画!D28</f>
        <v>0</v>
      </c>
      <c r="E28" s="75">
        <f>計画!E28</f>
        <v>0</v>
      </c>
      <c r="F28" s="75">
        <f>計画!F28</f>
        <v>0</v>
      </c>
      <c r="G28" s="75">
        <f>計画!G28</f>
        <v>0</v>
      </c>
      <c r="H28" s="75">
        <f>計画!H28</f>
        <v>0</v>
      </c>
      <c r="I28" s="75">
        <f>計画!I28</f>
        <v>0</v>
      </c>
      <c r="J28" s="103">
        <f>計画!J28</f>
        <v>0</v>
      </c>
      <c r="K28" s="76">
        <f>計画!K28</f>
        <v>0</v>
      </c>
      <c r="L28" s="77">
        <f>計画!L28</f>
        <v>0</v>
      </c>
      <c r="M28" s="77">
        <f>計画!M28</f>
        <v>0</v>
      </c>
      <c r="N28" s="77">
        <f>計画!N28</f>
        <v>0</v>
      </c>
      <c r="O28" s="77">
        <f>計画!O28</f>
        <v>0</v>
      </c>
      <c r="P28" s="77">
        <f>計画!P28</f>
        <v>0</v>
      </c>
      <c r="Q28" s="105">
        <f>計画!Q28</f>
        <v>0</v>
      </c>
      <c r="R28" s="76">
        <f>計画!R28</f>
        <v>0</v>
      </c>
      <c r="S28" s="77">
        <f>計画!S28</f>
        <v>0</v>
      </c>
      <c r="T28" s="77">
        <f>計画!T28</f>
        <v>0</v>
      </c>
      <c r="U28" s="77">
        <f>計画!U28</f>
        <v>0</v>
      </c>
      <c r="V28" s="77">
        <f>計画!V28</f>
        <v>0</v>
      </c>
      <c r="W28" s="77">
        <f>計画!W28</f>
        <v>0</v>
      </c>
      <c r="X28" s="105">
        <f>計画!X28</f>
        <v>0</v>
      </c>
      <c r="Y28" s="76">
        <f>計画!Y28</f>
        <v>0</v>
      </c>
      <c r="Z28" s="77">
        <f>計画!Z28</f>
        <v>0</v>
      </c>
      <c r="AA28" s="77">
        <f>計画!AA28</f>
        <v>0</v>
      </c>
      <c r="AB28" s="77">
        <f>計画!AB28</f>
        <v>0</v>
      </c>
      <c r="AC28" s="77">
        <f>計画!AC28</f>
        <v>0</v>
      </c>
      <c r="AD28" s="77">
        <f>計画!AD28</f>
        <v>0</v>
      </c>
      <c r="AE28" s="105">
        <f>計画!AE28</f>
        <v>0</v>
      </c>
      <c r="AF28" s="76">
        <f>計画!AF28</f>
        <v>0</v>
      </c>
      <c r="AG28" s="77">
        <f>計画!AG28</f>
        <v>0</v>
      </c>
      <c r="AH28" s="77">
        <f>計画!AH28</f>
        <v>0</v>
      </c>
      <c r="AI28" s="77">
        <f>計画!AI28</f>
        <v>0</v>
      </c>
      <c r="AJ28" s="77">
        <f>計画!AJ28</f>
        <v>0</v>
      </c>
      <c r="AK28" s="77">
        <f>計画!AK28</f>
        <v>0</v>
      </c>
      <c r="AL28" s="105">
        <f>計画!AL28</f>
        <v>0</v>
      </c>
      <c r="AM28" s="70">
        <f>計画!AM28</f>
        <v>0</v>
      </c>
      <c r="AN28" s="71">
        <f>計画!AN28</f>
        <v>0</v>
      </c>
      <c r="AO28" s="71">
        <f>計画!AO28</f>
        <v>0</v>
      </c>
      <c r="AP28" s="71">
        <f>計画!AP28</f>
        <v>0</v>
      </c>
      <c r="AQ28" s="71">
        <f>計画!AQ28</f>
        <v>0</v>
      </c>
      <c r="AR28" s="71">
        <f>計画!AR28</f>
        <v>0</v>
      </c>
      <c r="AS28" s="72">
        <f>計画!AS28</f>
        <v>0</v>
      </c>
      <c r="AT28" s="37" t="s">
        <v>12</v>
      </c>
      <c r="AU28" s="97">
        <f>COUNTIF(D30:AS30,"〇")</f>
        <v>0</v>
      </c>
    </row>
    <row r="29" spans="1:48" s="42" customFormat="1" x14ac:dyDescent="0.65">
      <c r="A29" s="52"/>
      <c r="B29" s="145"/>
      <c r="C29" s="148"/>
      <c r="D29" s="73">
        <f>変更①!D29</f>
        <v>0</v>
      </c>
      <c r="E29" s="73">
        <f>変更①!E29</f>
        <v>0</v>
      </c>
      <c r="F29" s="73">
        <f>変更①!F29</f>
        <v>0</v>
      </c>
      <c r="G29" s="73">
        <f>変更①!G29</f>
        <v>0</v>
      </c>
      <c r="H29" s="73">
        <f>変更①!H29</f>
        <v>0</v>
      </c>
      <c r="I29" s="73">
        <f>変更①!I29</f>
        <v>0</v>
      </c>
      <c r="J29" s="97">
        <f>変更①!J29</f>
        <v>0</v>
      </c>
      <c r="K29" s="73">
        <f>変更①!K29</f>
        <v>0</v>
      </c>
      <c r="L29" s="73">
        <f>変更①!L29</f>
        <v>0</v>
      </c>
      <c r="M29" s="73">
        <f>変更①!M29</f>
        <v>0</v>
      </c>
      <c r="N29" s="73">
        <f>変更①!N29</f>
        <v>0</v>
      </c>
      <c r="O29" s="73">
        <f>変更①!O29</f>
        <v>0</v>
      </c>
      <c r="P29" s="73">
        <f>変更①!P29</f>
        <v>0</v>
      </c>
      <c r="Q29" s="99">
        <f>変更①!Q29</f>
        <v>0</v>
      </c>
      <c r="R29" s="74">
        <f>変更①!R29</f>
        <v>0</v>
      </c>
      <c r="S29" s="73">
        <f>変更①!S29</f>
        <v>0</v>
      </c>
      <c r="T29" s="73">
        <f>変更①!T29</f>
        <v>0</v>
      </c>
      <c r="U29" s="73">
        <f>変更①!U29</f>
        <v>0</v>
      </c>
      <c r="V29" s="73">
        <f>変更①!V29</f>
        <v>0</v>
      </c>
      <c r="W29" s="73">
        <f>変更①!W29</f>
        <v>0</v>
      </c>
      <c r="X29" s="99">
        <f>変更①!X29</f>
        <v>0</v>
      </c>
      <c r="Y29" s="74">
        <f>変更①!Y29</f>
        <v>0</v>
      </c>
      <c r="Z29" s="73">
        <f>変更①!Z29</f>
        <v>0</v>
      </c>
      <c r="AA29" s="73">
        <f>変更①!AA29</f>
        <v>0</v>
      </c>
      <c r="AB29" s="73">
        <f>変更①!AB29</f>
        <v>0</v>
      </c>
      <c r="AC29" s="73">
        <f>変更①!AC29</f>
        <v>0</v>
      </c>
      <c r="AD29" s="73">
        <f>変更①!AD29</f>
        <v>0</v>
      </c>
      <c r="AE29" s="99">
        <f>変更①!AE29</f>
        <v>0</v>
      </c>
      <c r="AF29" s="74">
        <f>変更①!AF29</f>
        <v>0</v>
      </c>
      <c r="AG29" s="73">
        <f>変更①!AG29</f>
        <v>0</v>
      </c>
      <c r="AH29" s="73">
        <f>変更①!AH29</f>
        <v>0</v>
      </c>
      <c r="AI29" s="73">
        <f>変更①!AI29</f>
        <v>0</v>
      </c>
      <c r="AJ29" s="73">
        <f>変更①!AJ29</f>
        <v>0</v>
      </c>
      <c r="AK29" s="73">
        <f>変更①!AK29</f>
        <v>0</v>
      </c>
      <c r="AL29" s="99">
        <f>変更①!AL29</f>
        <v>0</v>
      </c>
      <c r="AM29" s="74">
        <f>変更①!AM29</f>
        <v>0</v>
      </c>
      <c r="AN29" s="73">
        <f>変更①!AN29</f>
        <v>0</v>
      </c>
      <c r="AO29" s="73">
        <f>変更①!AO29</f>
        <v>0</v>
      </c>
      <c r="AP29" s="73">
        <f>変更①!AP29</f>
        <v>0</v>
      </c>
      <c r="AQ29" s="73">
        <f>変更①!AQ29</f>
        <v>0</v>
      </c>
      <c r="AR29" s="73">
        <f>変更①!AR29</f>
        <v>0</v>
      </c>
      <c r="AS29" s="73">
        <f>変更①!AS29</f>
        <v>0</v>
      </c>
      <c r="AT29" s="37" t="s">
        <v>13</v>
      </c>
      <c r="AU29" s="97">
        <f>COUNTIF(D30:AS30,"休")</f>
        <v>0</v>
      </c>
    </row>
    <row r="30" spans="1:48" s="42" customFormat="1" x14ac:dyDescent="0.65">
      <c r="A30" s="52"/>
      <c r="B30" s="145"/>
      <c r="C30" s="148"/>
      <c r="D30" s="126"/>
      <c r="E30" s="60"/>
      <c r="F30" s="60"/>
      <c r="G30" s="60"/>
      <c r="H30" s="60"/>
      <c r="I30" s="60"/>
      <c r="J30" s="127"/>
      <c r="K30" s="112"/>
      <c r="L30" s="113"/>
      <c r="M30" s="113"/>
      <c r="N30" s="113"/>
      <c r="O30" s="113"/>
      <c r="P30" s="113"/>
      <c r="Q30" s="114"/>
      <c r="R30" s="112"/>
      <c r="S30" s="113"/>
      <c r="T30" s="113"/>
      <c r="U30" s="113"/>
      <c r="V30" s="113"/>
      <c r="W30" s="113"/>
      <c r="X30" s="114"/>
      <c r="Y30" s="112"/>
      <c r="Z30" s="113"/>
      <c r="AA30" s="113"/>
      <c r="AB30" s="113"/>
      <c r="AC30" s="113"/>
      <c r="AD30" s="113"/>
      <c r="AE30" s="114"/>
      <c r="AF30" s="112"/>
      <c r="AG30" s="113"/>
      <c r="AH30" s="113"/>
      <c r="AI30" s="113"/>
      <c r="AJ30" s="113"/>
      <c r="AK30" s="113"/>
      <c r="AL30" s="114"/>
      <c r="AM30" s="62"/>
      <c r="AN30" s="60"/>
      <c r="AO30" s="60"/>
      <c r="AP30" s="60"/>
      <c r="AQ30" s="60"/>
      <c r="AR30" s="60"/>
      <c r="AS30" s="61"/>
      <c r="AT30" s="37" t="s">
        <v>15</v>
      </c>
      <c r="AU30" s="98" t="e">
        <f>AU29/AV27</f>
        <v>#DIV/0!</v>
      </c>
    </row>
    <row r="31" spans="1:48" x14ac:dyDescent="0.65">
      <c r="A31" s="5"/>
      <c r="B31" s="146"/>
      <c r="C31" s="149"/>
      <c r="D31" s="27"/>
      <c r="E31" s="22"/>
      <c r="F31" s="22"/>
      <c r="G31" s="22"/>
      <c r="H31" s="22"/>
      <c r="I31" s="22"/>
      <c r="J31" s="94"/>
      <c r="K31" s="21"/>
      <c r="L31" s="22"/>
      <c r="M31" s="22"/>
      <c r="N31" s="22"/>
      <c r="O31" s="22"/>
      <c r="P31" s="22"/>
      <c r="Q31" s="94"/>
      <c r="R31" s="21"/>
      <c r="S31" s="22"/>
      <c r="T31" s="22"/>
      <c r="U31" s="22"/>
      <c r="V31" s="22"/>
      <c r="W31" s="22"/>
      <c r="X31" s="94"/>
      <c r="Y31" s="21"/>
      <c r="Z31" s="22"/>
      <c r="AA31" s="22"/>
      <c r="AB31" s="22"/>
      <c r="AC31" s="22"/>
      <c r="AD31" s="22"/>
      <c r="AE31" s="94"/>
      <c r="AF31" s="21"/>
      <c r="AG31" s="22"/>
      <c r="AH31" s="22"/>
      <c r="AI31" s="22"/>
      <c r="AJ31" s="22"/>
      <c r="AK31" s="22"/>
      <c r="AL31" s="94"/>
      <c r="AM31" s="21"/>
      <c r="AN31" s="22"/>
      <c r="AO31" s="22"/>
      <c r="AP31" s="22"/>
      <c r="AQ31" s="22"/>
      <c r="AR31" s="22"/>
      <c r="AS31" s="23"/>
      <c r="AT31" s="138" t="e">
        <f>IF(AU30&gt;=28.5%,"OK","ER")</f>
        <v>#DIV/0!</v>
      </c>
      <c r="AU31" s="139"/>
    </row>
    <row r="32" spans="1:48" ht="18.899999999999999" thickBot="1" x14ac:dyDescent="0.7">
      <c r="A32" s="6"/>
      <c r="B32" s="142" t="s">
        <v>14</v>
      </c>
      <c r="C32" s="143"/>
      <c r="D32" s="80" t="s">
        <v>12</v>
      </c>
      <c r="E32" s="81">
        <f>COUNTIF(D29:J29,"〇")</f>
        <v>0</v>
      </c>
      <c r="F32" s="80" t="s">
        <v>13</v>
      </c>
      <c r="G32" s="82">
        <f>COUNTIF(D29:J29,"休")</f>
        <v>0</v>
      </c>
      <c r="H32" s="83" t="str">
        <f>IF(G32=0,"",IF(G32&gt;=3,"ER",IF(G32&lt;=2,"OK")))</f>
        <v/>
      </c>
      <c r="I32" s="84" t="s">
        <v>15</v>
      </c>
      <c r="J32" s="95" t="str">
        <f>IF(G32/7=0,"",G32/"7")</f>
        <v/>
      </c>
      <c r="K32" s="80" t="s">
        <v>12</v>
      </c>
      <c r="L32" s="81">
        <f>COUNTIF(K29:Q29,"〇")</f>
        <v>0</v>
      </c>
      <c r="M32" s="80" t="s">
        <v>13</v>
      </c>
      <c r="N32" s="82">
        <f>COUNTIF(K29:Q29,"休")</f>
        <v>0</v>
      </c>
      <c r="O32" s="83" t="str">
        <f>IF(N32=0,"",IF(N32&gt;=3,"ER",IF(N32&lt;=2,"OK")))</f>
        <v/>
      </c>
      <c r="P32" s="84" t="s">
        <v>15</v>
      </c>
      <c r="Q32" s="95" t="str">
        <f>IF(N32/7=0,"",N32/"7")</f>
        <v/>
      </c>
      <c r="R32" s="80" t="s">
        <v>12</v>
      </c>
      <c r="S32" s="81">
        <f>COUNTIF(R29:X29,"〇")</f>
        <v>0</v>
      </c>
      <c r="T32" s="80" t="s">
        <v>13</v>
      </c>
      <c r="U32" s="82">
        <f>COUNTIF(R29:X29,"休")</f>
        <v>0</v>
      </c>
      <c r="V32" s="83" t="str">
        <f>IF(U32=0,"",IF(U32&gt;=3,"ER",IF(U32&lt;=2,"OK")))</f>
        <v/>
      </c>
      <c r="W32" s="84" t="s">
        <v>15</v>
      </c>
      <c r="X32" s="95" t="str">
        <f>IF(U32/7=0,"",U32/"7")</f>
        <v/>
      </c>
      <c r="Y32" s="80" t="s">
        <v>12</v>
      </c>
      <c r="Z32" s="81">
        <f>COUNTIF(Y29:AE29,"〇")</f>
        <v>0</v>
      </c>
      <c r="AA32" s="80" t="s">
        <v>13</v>
      </c>
      <c r="AB32" s="82">
        <f>COUNTIF(Y29:AE29,"休")</f>
        <v>0</v>
      </c>
      <c r="AC32" s="83" t="str">
        <f>IF(AB32=0,"",IF(AB32&gt;=3,"ER",IF(AB32&lt;=2,"OK")))</f>
        <v/>
      </c>
      <c r="AD32" s="84" t="s">
        <v>15</v>
      </c>
      <c r="AE32" s="95" t="str">
        <f>IF(AB32/7=0,"",AB32/"7")</f>
        <v/>
      </c>
      <c r="AF32" s="80" t="s">
        <v>12</v>
      </c>
      <c r="AG32" s="81">
        <f>COUNTIF(AF29:AL29,"〇")</f>
        <v>0</v>
      </c>
      <c r="AH32" s="80" t="s">
        <v>13</v>
      </c>
      <c r="AI32" s="82">
        <f>COUNTIF(AF29:AL29,"休")</f>
        <v>0</v>
      </c>
      <c r="AJ32" s="83" t="str">
        <f>IF(AI32=0,"",IF(AI32&gt;=3,"ER",IF(AI32&lt;=2,"OK")))</f>
        <v/>
      </c>
      <c r="AK32" s="84" t="s">
        <v>15</v>
      </c>
      <c r="AL32" s="95" t="str">
        <f>IF(AI32/7=0,"",AI32/"7")</f>
        <v/>
      </c>
      <c r="AM32" s="80" t="s">
        <v>12</v>
      </c>
      <c r="AN32" s="81">
        <f>COUNTIF(AM29:AS29,"〇")</f>
        <v>0</v>
      </c>
      <c r="AO32" s="80" t="s">
        <v>13</v>
      </c>
      <c r="AP32" s="82">
        <f>COUNTIF(AM29:AS29,"休")</f>
        <v>0</v>
      </c>
      <c r="AQ32" s="83" t="str">
        <f>IF(AP32&gt;=2,"OK","ER")</f>
        <v>ER</v>
      </c>
      <c r="AR32" s="84" t="s">
        <v>15</v>
      </c>
      <c r="AS32" s="85">
        <f>AP32/7</f>
        <v>0</v>
      </c>
      <c r="AT32" s="140"/>
      <c r="AU32" s="141"/>
      <c r="AV32" s="42"/>
    </row>
    <row r="33" spans="1:48" x14ac:dyDescent="0.65">
      <c r="A33" s="4">
        <f>A26</f>
        <v>0</v>
      </c>
      <c r="B33" s="144">
        <f>MOD((B26+1)-1,12)+1</f>
        <v>4</v>
      </c>
      <c r="C33" s="147" t="s">
        <v>0</v>
      </c>
      <c r="D33" s="121"/>
      <c r="E33" s="49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01"/>
      <c r="R33" s="45"/>
      <c r="S33" s="45"/>
      <c r="T33" s="45"/>
      <c r="U33" s="45"/>
      <c r="V33" s="45"/>
      <c r="W33" s="45"/>
      <c r="X33" s="101"/>
      <c r="Y33" s="45"/>
      <c r="Z33" s="45"/>
      <c r="AA33" s="45"/>
      <c r="AB33" s="45"/>
      <c r="AC33" s="45"/>
      <c r="AD33" s="45"/>
      <c r="AE33" s="101"/>
      <c r="AF33" s="45"/>
      <c r="AG33" s="45"/>
      <c r="AH33" s="45"/>
      <c r="AI33" s="45"/>
      <c r="AJ33" s="45"/>
      <c r="AK33" s="45"/>
      <c r="AL33" s="101"/>
      <c r="AM33" s="3"/>
      <c r="AN33" s="29"/>
      <c r="AO33" s="3"/>
      <c r="AP33" s="3"/>
      <c r="AQ33" s="3"/>
      <c r="AR33" s="3"/>
      <c r="AS33" s="31"/>
      <c r="AT33" s="134" t="s">
        <v>16</v>
      </c>
      <c r="AU33" s="135"/>
      <c r="AV33" s="1" t="s">
        <v>19</v>
      </c>
    </row>
    <row r="34" spans="1:48" ht="18.899999999999999" thickBot="1" x14ac:dyDescent="0.7">
      <c r="A34" s="5" t="s">
        <v>1</v>
      </c>
      <c r="B34" s="145"/>
      <c r="C34" s="148"/>
      <c r="D34" s="53" t="s">
        <v>3</v>
      </c>
      <c r="E34" s="54" t="s">
        <v>5</v>
      </c>
      <c r="F34" s="54" t="s">
        <v>7</v>
      </c>
      <c r="G34" s="54" t="s">
        <v>8</v>
      </c>
      <c r="H34" s="54" t="s">
        <v>9</v>
      </c>
      <c r="I34" s="54" t="s">
        <v>10</v>
      </c>
      <c r="J34" s="102" t="s">
        <v>11</v>
      </c>
      <c r="K34" s="54" t="s">
        <v>2</v>
      </c>
      <c r="L34" s="54" t="s">
        <v>4</v>
      </c>
      <c r="M34" s="54" t="s">
        <v>6</v>
      </c>
      <c r="N34" s="54" t="s">
        <v>8</v>
      </c>
      <c r="O34" s="54" t="s">
        <v>9</v>
      </c>
      <c r="P34" s="54" t="s">
        <v>10</v>
      </c>
      <c r="Q34" s="102" t="s">
        <v>11</v>
      </c>
      <c r="R34" s="54" t="s">
        <v>2</v>
      </c>
      <c r="S34" s="54" t="s">
        <v>4</v>
      </c>
      <c r="T34" s="54" t="s">
        <v>6</v>
      </c>
      <c r="U34" s="54" t="s">
        <v>8</v>
      </c>
      <c r="V34" s="54" t="s">
        <v>9</v>
      </c>
      <c r="W34" s="54" t="s">
        <v>10</v>
      </c>
      <c r="X34" s="102" t="s">
        <v>11</v>
      </c>
      <c r="Y34" s="54" t="s">
        <v>2</v>
      </c>
      <c r="Z34" s="54" t="s">
        <v>4</v>
      </c>
      <c r="AA34" s="54" t="s">
        <v>6</v>
      </c>
      <c r="AB34" s="54" t="s">
        <v>8</v>
      </c>
      <c r="AC34" s="54" t="s">
        <v>9</v>
      </c>
      <c r="AD34" s="54" t="s">
        <v>10</v>
      </c>
      <c r="AE34" s="102" t="s">
        <v>11</v>
      </c>
      <c r="AF34" s="54" t="s">
        <v>2</v>
      </c>
      <c r="AG34" s="54" t="s">
        <v>4</v>
      </c>
      <c r="AH34" s="54" t="s">
        <v>6</v>
      </c>
      <c r="AI34" s="54" t="s">
        <v>8</v>
      </c>
      <c r="AJ34" s="54" t="s">
        <v>9</v>
      </c>
      <c r="AK34" s="54" t="s">
        <v>10</v>
      </c>
      <c r="AL34" s="102" t="s">
        <v>11</v>
      </c>
      <c r="AM34" s="10" t="s">
        <v>2</v>
      </c>
      <c r="AN34" s="10" t="s">
        <v>4</v>
      </c>
      <c r="AO34" s="10" t="s">
        <v>6</v>
      </c>
      <c r="AP34" s="10" t="s">
        <v>8</v>
      </c>
      <c r="AQ34" s="10" t="s">
        <v>9</v>
      </c>
      <c r="AR34" s="10" t="s">
        <v>10</v>
      </c>
      <c r="AS34" s="32" t="s">
        <v>11</v>
      </c>
      <c r="AT34" s="136"/>
      <c r="AU34" s="137"/>
      <c r="AV34" s="90">
        <f>AU35+AU36</f>
        <v>0</v>
      </c>
    </row>
    <row r="35" spans="1:48" ht="18.899999999999999" thickTop="1" x14ac:dyDescent="0.65">
      <c r="A35" s="5"/>
      <c r="B35" s="145"/>
      <c r="C35" s="148"/>
      <c r="D35" s="75">
        <f>計画!D35</f>
        <v>0</v>
      </c>
      <c r="E35" s="75">
        <f>計画!E35</f>
        <v>0</v>
      </c>
      <c r="F35" s="75">
        <f>計画!F35</f>
        <v>0</v>
      </c>
      <c r="G35" s="75">
        <f>計画!G35</f>
        <v>0</v>
      </c>
      <c r="H35" s="75">
        <f>計画!H35</f>
        <v>0</v>
      </c>
      <c r="I35" s="75">
        <f>計画!I35</f>
        <v>0</v>
      </c>
      <c r="J35" s="103">
        <f>計画!J35</f>
        <v>0</v>
      </c>
      <c r="K35" s="76">
        <f>計画!K35</f>
        <v>0</v>
      </c>
      <c r="L35" s="77">
        <f>計画!L35</f>
        <v>0</v>
      </c>
      <c r="M35" s="77">
        <f>計画!M35</f>
        <v>0</v>
      </c>
      <c r="N35" s="77">
        <f>計画!N35</f>
        <v>0</v>
      </c>
      <c r="O35" s="77">
        <f>計画!O35</f>
        <v>0</v>
      </c>
      <c r="P35" s="77">
        <f>計画!P35</f>
        <v>0</v>
      </c>
      <c r="Q35" s="105">
        <f>計画!Q35</f>
        <v>0</v>
      </c>
      <c r="R35" s="76">
        <f>計画!R35</f>
        <v>0</v>
      </c>
      <c r="S35" s="77">
        <f>計画!S35</f>
        <v>0</v>
      </c>
      <c r="T35" s="77">
        <f>計画!T35</f>
        <v>0</v>
      </c>
      <c r="U35" s="77">
        <f>計画!U35</f>
        <v>0</v>
      </c>
      <c r="V35" s="77">
        <f>計画!V35</f>
        <v>0</v>
      </c>
      <c r="W35" s="77">
        <f>計画!W35</f>
        <v>0</v>
      </c>
      <c r="X35" s="105">
        <f>計画!X35</f>
        <v>0</v>
      </c>
      <c r="Y35" s="76">
        <f>計画!Y35</f>
        <v>0</v>
      </c>
      <c r="Z35" s="77">
        <f>計画!Z35</f>
        <v>0</v>
      </c>
      <c r="AA35" s="77">
        <f>計画!AA35</f>
        <v>0</v>
      </c>
      <c r="AB35" s="77">
        <f>計画!AB35</f>
        <v>0</v>
      </c>
      <c r="AC35" s="77">
        <f>計画!AC35</f>
        <v>0</v>
      </c>
      <c r="AD35" s="77">
        <f>計画!AD35</f>
        <v>0</v>
      </c>
      <c r="AE35" s="105">
        <f>計画!AE35</f>
        <v>0</v>
      </c>
      <c r="AF35" s="76">
        <f>計画!AF35</f>
        <v>0</v>
      </c>
      <c r="AG35" s="77">
        <f>計画!AG35</f>
        <v>0</v>
      </c>
      <c r="AH35" s="77">
        <f>計画!AH35</f>
        <v>0</v>
      </c>
      <c r="AI35" s="77">
        <f>計画!AI35</f>
        <v>0</v>
      </c>
      <c r="AJ35" s="77">
        <f>計画!AJ35</f>
        <v>0</v>
      </c>
      <c r="AK35" s="77">
        <f>計画!AK35</f>
        <v>0</v>
      </c>
      <c r="AL35" s="105">
        <f>計画!AL35</f>
        <v>0</v>
      </c>
      <c r="AM35" s="70">
        <f>計画!AM35</f>
        <v>0</v>
      </c>
      <c r="AN35" s="71">
        <f>計画!AN35</f>
        <v>0</v>
      </c>
      <c r="AO35" s="71">
        <f>計画!AO35</f>
        <v>0</v>
      </c>
      <c r="AP35" s="71">
        <f>計画!AP35</f>
        <v>0</v>
      </c>
      <c r="AQ35" s="71">
        <f>計画!AQ35</f>
        <v>0</v>
      </c>
      <c r="AR35" s="71">
        <f>計画!AR35</f>
        <v>0</v>
      </c>
      <c r="AS35" s="72">
        <f>計画!AS35</f>
        <v>0</v>
      </c>
      <c r="AT35" s="107" t="s">
        <v>12</v>
      </c>
      <c r="AU35" s="97">
        <f>COUNTIF(D37:AS37,"〇")</f>
        <v>0</v>
      </c>
    </row>
    <row r="36" spans="1:48" s="42" customFormat="1" x14ac:dyDescent="0.65">
      <c r="A36" s="52"/>
      <c r="B36" s="145"/>
      <c r="C36" s="148"/>
      <c r="D36" s="73">
        <f>変更①!D36</f>
        <v>0</v>
      </c>
      <c r="E36" s="73">
        <f>変更①!E36</f>
        <v>0</v>
      </c>
      <c r="F36" s="73">
        <f>変更①!F36</f>
        <v>0</v>
      </c>
      <c r="G36" s="73">
        <f>変更①!G36</f>
        <v>0</v>
      </c>
      <c r="H36" s="73">
        <f>変更①!H36</f>
        <v>0</v>
      </c>
      <c r="I36" s="73">
        <f>変更①!I36</f>
        <v>0</v>
      </c>
      <c r="J36" s="97">
        <f>変更①!J36</f>
        <v>0</v>
      </c>
      <c r="K36" s="73">
        <f>変更①!K36</f>
        <v>0</v>
      </c>
      <c r="L36" s="73">
        <f>変更①!L36</f>
        <v>0</v>
      </c>
      <c r="M36" s="73">
        <f>変更①!M36</f>
        <v>0</v>
      </c>
      <c r="N36" s="73">
        <f>変更①!N36</f>
        <v>0</v>
      </c>
      <c r="O36" s="73">
        <f>変更①!O36</f>
        <v>0</v>
      </c>
      <c r="P36" s="73">
        <f>変更①!P36</f>
        <v>0</v>
      </c>
      <c r="Q36" s="99">
        <f>変更①!Q36</f>
        <v>0</v>
      </c>
      <c r="R36" s="74">
        <f>変更①!R36</f>
        <v>0</v>
      </c>
      <c r="S36" s="73">
        <f>変更①!S36</f>
        <v>0</v>
      </c>
      <c r="T36" s="73">
        <f>変更①!T36</f>
        <v>0</v>
      </c>
      <c r="U36" s="73">
        <f>変更①!U36</f>
        <v>0</v>
      </c>
      <c r="V36" s="73">
        <f>変更①!V36</f>
        <v>0</v>
      </c>
      <c r="W36" s="73">
        <f>変更①!W36</f>
        <v>0</v>
      </c>
      <c r="X36" s="99">
        <f>変更①!X36</f>
        <v>0</v>
      </c>
      <c r="Y36" s="74">
        <f>変更①!Y36</f>
        <v>0</v>
      </c>
      <c r="Z36" s="73">
        <f>変更①!Z36</f>
        <v>0</v>
      </c>
      <c r="AA36" s="73">
        <f>変更①!AA36</f>
        <v>0</v>
      </c>
      <c r="AB36" s="73">
        <f>変更①!AB36</f>
        <v>0</v>
      </c>
      <c r="AC36" s="73">
        <f>変更①!AC36</f>
        <v>0</v>
      </c>
      <c r="AD36" s="73">
        <f>変更①!AD36</f>
        <v>0</v>
      </c>
      <c r="AE36" s="99">
        <f>変更①!AE36</f>
        <v>0</v>
      </c>
      <c r="AF36" s="74">
        <f>変更①!AF36</f>
        <v>0</v>
      </c>
      <c r="AG36" s="73">
        <f>変更①!AG36</f>
        <v>0</v>
      </c>
      <c r="AH36" s="73">
        <f>変更①!AH36</f>
        <v>0</v>
      </c>
      <c r="AI36" s="73">
        <f>変更①!AI36</f>
        <v>0</v>
      </c>
      <c r="AJ36" s="73">
        <f>変更①!AJ36</f>
        <v>0</v>
      </c>
      <c r="AK36" s="73">
        <f>変更①!AK36</f>
        <v>0</v>
      </c>
      <c r="AL36" s="99">
        <f>変更①!AL36</f>
        <v>0</v>
      </c>
      <c r="AM36" s="74">
        <f>変更①!AM36</f>
        <v>0</v>
      </c>
      <c r="AN36" s="73">
        <f>変更①!AN36</f>
        <v>0</v>
      </c>
      <c r="AO36" s="73">
        <f>変更①!AO36</f>
        <v>0</v>
      </c>
      <c r="AP36" s="73">
        <f>変更①!AP36</f>
        <v>0</v>
      </c>
      <c r="AQ36" s="73">
        <f>変更①!AQ36</f>
        <v>0</v>
      </c>
      <c r="AR36" s="73">
        <f>変更①!AR36</f>
        <v>0</v>
      </c>
      <c r="AS36" s="73">
        <f>変更①!AS36</f>
        <v>0</v>
      </c>
      <c r="AT36" s="107" t="s">
        <v>13</v>
      </c>
      <c r="AU36" s="97">
        <f>COUNTIF(D37:AS37,"休")</f>
        <v>0</v>
      </c>
    </row>
    <row r="37" spans="1:48" s="42" customFormat="1" x14ac:dyDescent="0.65">
      <c r="A37" s="52"/>
      <c r="B37" s="145"/>
      <c r="C37" s="148"/>
      <c r="D37" s="126"/>
      <c r="E37" s="60"/>
      <c r="F37" s="60"/>
      <c r="G37" s="60"/>
      <c r="H37" s="60"/>
      <c r="I37" s="60"/>
      <c r="J37" s="127"/>
      <c r="K37" s="112"/>
      <c r="L37" s="113"/>
      <c r="M37" s="113"/>
      <c r="N37" s="113"/>
      <c r="O37" s="113"/>
      <c r="P37" s="113"/>
      <c r="Q37" s="114"/>
      <c r="R37" s="112"/>
      <c r="S37" s="113"/>
      <c r="T37" s="113"/>
      <c r="U37" s="113"/>
      <c r="V37" s="113"/>
      <c r="W37" s="113"/>
      <c r="X37" s="114"/>
      <c r="Y37" s="112"/>
      <c r="Z37" s="113"/>
      <c r="AA37" s="113"/>
      <c r="AB37" s="113"/>
      <c r="AC37" s="113"/>
      <c r="AD37" s="113"/>
      <c r="AE37" s="114"/>
      <c r="AF37" s="112"/>
      <c r="AG37" s="113"/>
      <c r="AH37" s="113"/>
      <c r="AI37" s="113"/>
      <c r="AJ37" s="113"/>
      <c r="AK37" s="113"/>
      <c r="AL37" s="114"/>
      <c r="AM37" s="62"/>
      <c r="AN37" s="60"/>
      <c r="AO37" s="60"/>
      <c r="AP37" s="60"/>
      <c r="AQ37" s="60"/>
      <c r="AR37" s="60"/>
      <c r="AS37" s="61"/>
      <c r="AT37" s="107" t="s">
        <v>15</v>
      </c>
      <c r="AU37" s="98" t="e">
        <f>AU36/AV34</f>
        <v>#DIV/0!</v>
      </c>
    </row>
    <row r="38" spans="1:48" x14ac:dyDescent="0.65">
      <c r="A38" s="5"/>
      <c r="B38" s="146"/>
      <c r="C38" s="149"/>
      <c r="D38" s="27"/>
      <c r="E38" s="22"/>
      <c r="F38" s="22"/>
      <c r="G38" s="22"/>
      <c r="H38" s="22"/>
      <c r="I38" s="22"/>
      <c r="J38" s="94"/>
      <c r="K38" s="21"/>
      <c r="L38" s="22"/>
      <c r="M38" s="22"/>
      <c r="N38" s="22"/>
      <c r="O38" s="22"/>
      <c r="P38" s="22"/>
      <c r="Q38" s="94"/>
      <c r="R38" s="21"/>
      <c r="S38" s="22"/>
      <c r="T38" s="22"/>
      <c r="U38" s="22"/>
      <c r="V38" s="22"/>
      <c r="W38" s="22"/>
      <c r="X38" s="94"/>
      <c r="Y38" s="21"/>
      <c r="Z38" s="22"/>
      <c r="AA38" s="22"/>
      <c r="AB38" s="22"/>
      <c r="AC38" s="22"/>
      <c r="AD38" s="22"/>
      <c r="AE38" s="94"/>
      <c r="AF38" s="21"/>
      <c r="AG38" s="22"/>
      <c r="AH38" s="22"/>
      <c r="AI38" s="22"/>
      <c r="AJ38" s="22"/>
      <c r="AK38" s="22"/>
      <c r="AL38" s="94"/>
      <c r="AM38" s="21"/>
      <c r="AN38" s="22"/>
      <c r="AO38" s="22"/>
      <c r="AP38" s="22"/>
      <c r="AQ38" s="22"/>
      <c r="AR38" s="22"/>
      <c r="AS38" s="23"/>
      <c r="AT38" s="138" t="e">
        <f>IF(AU37&gt;=28.5%,"OK","ER")</f>
        <v>#DIV/0!</v>
      </c>
      <c r="AU38" s="139"/>
    </row>
    <row r="39" spans="1:48" ht="18.899999999999999" thickBot="1" x14ac:dyDescent="0.7">
      <c r="A39" s="6"/>
      <c r="B39" s="142" t="s">
        <v>14</v>
      </c>
      <c r="C39" s="143"/>
      <c r="D39" s="80" t="s">
        <v>12</v>
      </c>
      <c r="E39" s="81">
        <f>COUNTIF(D36:J36,"〇")</f>
        <v>0</v>
      </c>
      <c r="F39" s="80" t="s">
        <v>13</v>
      </c>
      <c r="G39" s="82">
        <f>COUNTIF(D36:J36,"休")</f>
        <v>0</v>
      </c>
      <c r="H39" s="83" t="str">
        <f>IF(G39=0,"",IF(G39&gt;=3,"ER",IF(G39&lt;=2,"OK")))</f>
        <v/>
      </c>
      <c r="I39" s="84" t="s">
        <v>15</v>
      </c>
      <c r="J39" s="95" t="str">
        <f>IF(G39/7=0,"",G39/"7")</f>
        <v/>
      </c>
      <c r="K39" s="80" t="s">
        <v>12</v>
      </c>
      <c r="L39" s="81">
        <f>COUNTIF(K36:Q36,"〇")</f>
        <v>0</v>
      </c>
      <c r="M39" s="80" t="s">
        <v>13</v>
      </c>
      <c r="N39" s="82">
        <f>COUNTIF(K36:Q36,"休")</f>
        <v>0</v>
      </c>
      <c r="O39" s="83" t="str">
        <f>IF(N39=0,"",IF(N39&gt;=3,"ER",IF(N39&lt;=2,"OK")))</f>
        <v/>
      </c>
      <c r="P39" s="84" t="s">
        <v>15</v>
      </c>
      <c r="Q39" s="95" t="str">
        <f>IF(N39/7=0,"",N39/"7")</f>
        <v/>
      </c>
      <c r="R39" s="80" t="s">
        <v>12</v>
      </c>
      <c r="S39" s="81">
        <f>COUNTIF(R36:X36,"〇")</f>
        <v>0</v>
      </c>
      <c r="T39" s="80" t="s">
        <v>13</v>
      </c>
      <c r="U39" s="82">
        <f>COUNTIF(R36:X36,"休")</f>
        <v>0</v>
      </c>
      <c r="V39" s="83" t="str">
        <f>IF(U39=0,"",IF(U39&gt;=3,"ER",IF(U39&lt;=2,"OK")))</f>
        <v/>
      </c>
      <c r="W39" s="84" t="s">
        <v>15</v>
      </c>
      <c r="X39" s="95" t="str">
        <f>IF(U39/7=0,"",U39/"7")</f>
        <v/>
      </c>
      <c r="Y39" s="80" t="s">
        <v>12</v>
      </c>
      <c r="Z39" s="81">
        <f>COUNTIF(Y36:AE36,"〇")</f>
        <v>0</v>
      </c>
      <c r="AA39" s="80" t="s">
        <v>13</v>
      </c>
      <c r="AB39" s="82">
        <f>COUNTIF(Y36:AE36,"休")</f>
        <v>0</v>
      </c>
      <c r="AC39" s="83" t="str">
        <f>IF(AB39=0,"",IF(AB39&gt;=3,"ER",IF(AB39&lt;=2,"OK")))</f>
        <v/>
      </c>
      <c r="AD39" s="84" t="s">
        <v>15</v>
      </c>
      <c r="AE39" s="95" t="str">
        <f>IF(AB39/7=0,"",AB39/"7")</f>
        <v/>
      </c>
      <c r="AF39" s="80" t="s">
        <v>12</v>
      </c>
      <c r="AG39" s="81">
        <f>COUNTIF(AF36:AL36,"〇")</f>
        <v>0</v>
      </c>
      <c r="AH39" s="80" t="s">
        <v>13</v>
      </c>
      <c r="AI39" s="82">
        <f>COUNTIF(AF36:AL36,"休")</f>
        <v>0</v>
      </c>
      <c r="AJ39" s="83" t="str">
        <f>IF(AI39=0,"",IF(AI39&gt;=3,"ER",IF(AI39&lt;=2,"OK")))</f>
        <v/>
      </c>
      <c r="AK39" s="84" t="s">
        <v>15</v>
      </c>
      <c r="AL39" s="95" t="str">
        <f>IF(AI39/7=0,"",AI39/"7")</f>
        <v/>
      </c>
      <c r="AM39" s="80" t="s">
        <v>12</v>
      </c>
      <c r="AN39" s="81">
        <f>COUNTIF(AM36:AS36,"〇")</f>
        <v>0</v>
      </c>
      <c r="AO39" s="80" t="s">
        <v>13</v>
      </c>
      <c r="AP39" s="82">
        <f>COUNTIF(AM36:AS36,"休")</f>
        <v>0</v>
      </c>
      <c r="AQ39" s="83" t="str">
        <f>IF(AP39&gt;=2,"OK","ER")</f>
        <v>ER</v>
      </c>
      <c r="AR39" s="84" t="s">
        <v>15</v>
      </c>
      <c r="AS39" s="85">
        <f>AP39/7</f>
        <v>0</v>
      </c>
      <c r="AT39" s="140"/>
      <c r="AU39" s="141"/>
      <c r="AV39" s="42"/>
    </row>
    <row r="40" spans="1:48" x14ac:dyDescent="0.65">
      <c r="A40" s="4">
        <f>A33</f>
        <v>0</v>
      </c>
      <c r="B40" s="144">
        <f>MOD((B33+1)-1,12)+1</f>
        <v>5</v>
      </c>
      <c r="C40" s="147" t="s">
        <v>0</v>
      </c>
      <c r="D40" s="121"/>
      <c r="E40" s="49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101"/>
      <c r="R40" s="45"/>
      <c r="S40" s="45"/>
      <c r="T40" s="45"/>
      <c r="U40" s="45"/>
      <c r="V40" s="45"/>
      <c r="W40" s="45"/>
      <c r="X40" s="101"/>
      <c r="Y40" s="45"/>
      <c r="Z40" s="45"/>
      <c r="AA40" s="45"/>
      <c r="AB40" s="45"/>
      <c r="AC40" s="45"/>
      <c r="AD40" s="45"/>
      <c r="AE40" s="101"/>
      <c r="AF40" s="45"/>
      <c r="AG40" s="45"/>
      <c r="AH40" s="45"/>
      <c r="AI40" s="45"/>
      <c r="AJ40" s="45"/>
      <c r="AK40" s="45"/>
      <c r="AL40" s="101"/>
      <c r="AM40" s="3"/>
      <c r="AN40" s="29"/>
      <c r="AO40" s="3"/>
      <c r="AP40" s="3"/>
      <c r="AQ40" s="3"/>
      <c r="AR40" s="3"/>
      <c r="AS40" s="31"/>
      <c r="AT40" s="134" t="s">
        <v>16</v>
      </c>
      <c r="AU40" s="135"/>
      <c r="AV40" s="1" t="s">
        <v>19</v>
      </c>
    </row>
    <row r="41" spans="1:48" ht="18.899999999999999" thickBot="1" x14ac:dyDescent="0.7">
      <c r="A41" s="5" t="s">
        <v>1</v>
      </c>
      <c r="B41" s="145"/>
      <c r="C41" s="148"/>
      <c r="D41" s="53" t="s">
        <v>3</v>
      </c>
      <c r="E41" s="54" t="s">
        <v>5</v>
      </c>
      <c r="F41" s="54" t="s">
        <v>7</v>
      </c>
      <c r="G41" s="54" t="s">
        <v>8</v>
      </c>
      <c r="H41" s="54" t="s">
        <v>9</v>
      </c>
      <c r="I41" s="54" t="s">
        <v>10</v>
      </c>
      <c r="J41" s="102" t="s">
        <v>11</v>
      </c>
      <c r="K41" s="54" t="s">
        <v>2</v>
      </c>
      <c r="L41" s="54" t="s">
        <v>4</v>
      </c>
      <c r="M41" s="54" t="s">
        <v>6</v>
      </c>
      <c r="N41" s="54" t="s">
        <v>8</v>
      </c>
      <c r="O41" s="54" t="s">
        <v>9</v>
      </c>
      <c r="P41" s="54" t="s">
        <v>10</v>
      </c>
      <c r="Q41" s="102" t="s">
        <v>11</v>
      </c>
      <c r="R41" s="54" t="s">
        <v>2</v>
      </c>
      <c r="S41" s="54" t="s">
        <v>4</v>
      </c>
      <c r="T41" s="54" t="s">
        <v>6</v>
      </c>
      <c r="U41" s="54" t="s">
        <v>8</v>
      </c>
      <c r="V41" s="54" t="s">
        <v>9</v>
      </c>
      <c r="W41" s="54" t="s">
        <v>10</v>
      </c>
      <c r="X41" s="102" t="s">
        <v>11</v>
      </c>
      <c r="Y41" s="54" t="s">
        <v>2</v>
      </c>
      <c r="Z41" s="54" t="s">
        <v>4</v>
      </c>
      <c r="AA41" s="54" t="s">
        <v>6</v>
      </c>
      <c r="AB41" s="54" t="s">
        <v>8</v>
      </c>
      <c r="AC41" s="54" t="s">
        <v>9</v>
      </c>
      <c r="AD41" s="54" t="s">
        <v>10</v>
      </c>
      <c r="AE41" s="102" t="s">
        <v>11</v>
      </c>
      <c r="AF41" s="54" t="s">
        <v>2</v>
      </c>
      <c r="AG41" s="54" t="s">
        <v>4</v>
      </c>
      <c r="AH41" s="54" t="s">
        <v>6</v>
      </c>
      <c r="AI41" s="54" t="s">
        <v>8</v>
      </c>
      <c r="AJ41" s="54" t="s">
        <v>9</v>
      </c>
      <c r="AK41" s="54" t="s">
        <v>10</v>
      </c>
      <c r="AL41" s="102" t="s">
        <v>11</v>
      </c>
      <c r="AM41" s="10" t="s">
        <v>2</v>
      </c>
      <c r="AN41" s="10" t="s">
        <v>4</v>
      </c>
      <c r="AO41" s="10" t="s">
        <v>6</v>
      </c>
      <c r="AP41" s="10" t="s">
        <v>8</v>
      </c>
      <c r="AQ41" s="10" t="s">
        <v>9</v>
      </c>
      <c r="AR41" s="10" t="s">
        <v>10</v>
      </c>
      <c r="AS41" s="32" t="s">
        <v>11</v>
      </c>
      <c r="AT41" s="136"/>
      <c r="AU41" s="137"/>
      <c r="AV41" s="90">
        <f>AU42+AU43</f>
        <v>0</v>
      </c>
    </row>
    <row r="42" spans="1:48" ht="18.899999999999999" thickTop="1" x14ac:dyDescent="0.65">
      <c r="A42" s="5"/>
      <c r="B42" s="145"/>
      <c r="C42" s="148"/>
      <c r="D42" s="75">
        <f>計画!D42</f>
        <v>0</v>
      </c>
      <c r="E42" s="75">
        <f>計画!E42</f>
        <v>0</v>
      </c>
      <c r="F42" s="75">
        <f>計画!F42</f>
        <v>0</v>
      </c>
      <c r="G42" s="75">
        <f>計画!G42</f>
        <v>0</v>
      </c>
      <c r="H42" s="75">
        <f>計画!H42</f>
        <v>0</v>
      </c>
      <c r="I42" s="75">
        <f>計画!I42</f>
        <v>0</v>
      </c>
      <c r="J42" s="103">
        <f>計画!J42</f>
        <v>0</v>
      </c>
      <c r="K42" s="76">
        <f>計画!K42</f>
        <v>0</v>
      </c>
      <c r="L42" s="77">
        <f>計画!L42</f>
        <v>0</v>
      </c>
      <c r="M42" s="77">
        <f>計画!M42</f>
        <v>0</v>
      </c>
      <c r="N42" s="77">
        <f>計画!N42</f>
        <v>0</v>
      </c>
      <c r="O42" s="77">
        <f>計画!O42</f>
        <v>0</v>
      </c>
      <c r="P42" s="77">
        <f>計画!P42</f>
        <v>0</v>
      </c>
      <c r="Q42" s="105">
        <f>計画!Q42</f>
        <v>0</v>
      </c>
      <c r="R42" s="76">
        <f>計画!R42</f>
        <v>0</v>
      </c>
      <c r="S42" s="77">
        <f>計画!S42</f>
        <v>0</v>
      </c>
      <c r="T42" s="77">
        <f>計画!T42</f>
        <v>0</v>
      </c>
      <c r="U42" s="77">
        <f>計画!U42</f>
        <v>0</v>
      </c>
      <c r="V42" s="77">
        <f>計画!V42</f>
        <v>0</v>
      </c>
      <c r="W42" s="77">
        <f>計画!W42</f>
        <v>0</v>
      </c>
      <c r="X42" s="105">
        <f>計画!X42</f>
        <v>0</v>
      </c>
      <c r="Y42" s="76">
        <f>計画!Y42</f>
        <v>0</v>
      </c>
      <c r="Z42" s="77">
        <f>計画!Z42</f>
        <v>0</v>
      </c>
      <c r="AA42" s="77">
        <f>計画!AA42</f>
        <v>0</v>
      </c>
      <c r="AB42" s="77">
        <f>計画!AB42</f>
        <v>0</v>
      </c>
      <c r="AC42" s="77">
        <f>計画!AC42</f>
        <v>0</v>
      </c>
      <c r="AD42" s="77">
        <f>計画!AD42</f>
        <v>0</v>
      </c>
      <c r="AE42" s="105">
        <f>計画!AE42</f>
        <v>0</v>
      </c>
      <c r="AF42" s="76">
        <f>計画!AF42</f>
        <v>0</v>
      </c>
      <c r="AG42" s="77">
        <f>計画!AG42</f>
        <v>0</v>
      </c>
      <c r="AH42" s="77">
        <f>計画!AH42</f>
        <v>0</v>
      </c>
      <c r="AI42" s="77">
        <f>計画!AI42</f>
        <v>0</v>
      </c>
      <c r="AJ42" s="77">
        <f>計画!AJ42</f>
        <v>0</v>
      </c>
      <c r="AK42" s="77">
        <f>計画!AK42</f>
        <v>0</v>
      </c>
      <c r="AL42" s="105">
        <f>計画!AL42</f>
        <v>0</v>
      </c>
      <c r="AM42" s="70">
        <f>計画!AM42</f>
        <v>0</v>
      </c>
      <c r="AN42" s="71">
        <f>計画!AN42</f>
        <v>0</v>
      </c>
      <c r="AO42" s="71">
        <f>計画!AO42</f>
        <v>0</v>
      </c>
      <c r="AP42" s="71">
        <f>計画!AP42</f>
        <v>0</v>
      </c>
      <c r="AQ42" s="71">
        <f>計画!AQ42</f>
        <v>0</v>
      </c>
      <c r="AR42" s="71">
        <f>計画!AR42</f>
        <v>0</v>
      </c>
      <c r="AS42" s="72">
        <f>計画!AS42</f>
        <v>0</v>
      </c>
      <c r="AT42" s="107" t="s">
        <v>12</v>
      </c>
      <c r="AU42" s="97">
        <f>COUNTIF(D44:AS44,"〇")</f>
        <v>0</v>
      </c>
    </row>
    <row r="43" spans="1:48" s="42" customFormat="1" x14ac:dyDescent="0.65">
      <c r="A43" s="52"/>
      <c r="B43" s="145"/>
      <c r="C43" s="148"/>
      <c r="D43" s="73">
        <f>変更①!D43</f>
        <v>0</v>
      </c>
      <c r="E43" s="73">
        <f>変更①!E43</f>
        <v>0</v>
      </c>
      <c r="F43" s="73">
        <f>変更①!F43</f>
        <v>0</v>
      </c>
      <c r="G43" s="73">
        <f>変更①!G43</f>
        <v>0</v>
      </c>
      <c r="H43" s="73">
        <f>変更①!H43</f>
        <v>0</v>
      </c>
      <c r="I43" s="73">
        <f>変更①!I43</f>
        <v>0</v>
      </c>
      <c r="J43" s="97">
        <f>変更①!J43</f>
        <v>0</v>
      </c>
      <c r="K43" s="73">
        <f>変更①!K43</f>
        <v>0</v>
      </c>
      <c r="L43" s="73">
        <f>変更①!L43</f>
        <v>0</v>
      </c>
      <c r="M43" s="73">
        <f>変更①!M43</f>
        <v>0</v>
      </c>
      <c r="N43" s="73">
        <f>変更①!N43</f>
        <v>0</v>
      </c>
      <c r="O43" s="73">
        <f>変更①!O43</f>
        <v>0</v>
      </c>
      <c r="P43" s="73">
        <f>変更①!P43</f>
        <v>0</v>
      </c>
      <c r="Q43" s="99">
        <f>変更①!Q43</f>
        <v>0</v>
      </c>
      <c r="R43" s="74">
        <f>変更①!R43</f>
        <v>0</v>
      </c>
      <c r="S43" s="73">
        <f>変更①!S43</f>
        <v>0</v>
      </c>
      <c r="T43" s="73">
        <f>変更①!T43</f>
        <v>0</v>
      </c>
      <c r="U43" s="73">
        <f>変更①!U43</f>
        <v>0</v>
      </c>
      <c r="V43" s="73">
        <f>変更①!V43</f>
        <v>0</v>
      </c>
      <c r="W43" s="73">
        <f>変更①!W43</f>
        <v>0</v>
      </c>
      <c r="X43" s="99">
        <f>変更①!X43</f>
        <v>0</v>
      </c>
      <c r="Y43" s="74">
        <f>変更①!Y43</f>
        <v>0</v>
      </c>
      <c r="Z43" s="73">
        <f>変更①!Z43</f>
        <v>0</v>
      </c>
      <c r="AA43" s="73">
        <f>変更①!AA43</f>
        <v>0</v>
      </c>
      <c r="AB43" s="73">
        <f>変更①!AB43</f>
        <v>0</v>
      </c>
      <c r="AC43" s="73">
        <f>変更①!AC43</f>
        <v>0</v>
      </c>
      <c r="AD43" s="73">
        <f>変更①!AD43</f>
        <v>0</v>
      </c>
      <c r="AE43" s="99">
        <f>変更①!AE43</f>
        <v>0</v>
      </c>
      <c r="AF43" s="74">
        <f>変更①!AF43</f>
        <v>0</v>
      </c>
      <c r="AG43" s="73">
        <f>変更①!AG43</f>
        <v>0</v>
      </c>
      <c r="AH43" s="73">
        <f>変更①!AH43</f>
        <v>0</v>
      </c>
      <c r="AI43" s="73">
        <f>変更①!AI43</f>
        <v>0</v>
      </c>
      <c r="AJ43" s="73">
        <f>変更①!AJ43</f>
        <v>0</v>
      </c>
      <c r="AK43" s="73">
        <f>変更①!AK43</f>
        <v>0</v>
      </c>
      <c r="AL43" s="99">
        <f>変更①!AL43</f>
        <v>0</v>
      </c>
      <c r="AM43" s="74">
        <f>変更①!AM43</f>
        <v>0</v>
      </c>
      <c r="AN43" s="73">
        <f>変更①!AN43</f>
        <v>0</v>
      </c>
      <c r="AO43" s="73">
        <f>変更①!AO43</f>
        <v>0</v>
      </c>
      <c r="AP43" s="73">
        <f>変更①!AP43</f>
        <v>0</v>
      </c>
      <c r="AQ43" s="73">
        <f>変更①!AQ43</f>
        <v>0</v>
      </c>
      <c r="AR43" s="73">
        <f>変更①!AR43</f>
        <v>0</v>
      </c>
      <c r="AS43" s="73">
        <f>変更①!AS43</f>
        <v>0</v>
      </c>
      <c r="AT43" s="107" t="s">
        <v>13</v>
      </c>
      <c r="AU43" s="97">
        <f>COUNTIF(D44:AS44,"休")</f>
        <v>0</v>
      </c>
    </row>
    <row r="44" spans="1:48" s="42" customFormat="1" x14ac:dyDescent="0.65">
      <c r="A44" s="52"/>
      <c r="B44" s="145"/>
      <c r="C44" s="148"/>
      <c r="D44" s="126"/>
      <c r="E44" s="60"/>
      <c r="F44" s="60"/>
      <c r="G44" s="60"/>
      <c r="H44" s="60"/>
      <c r="I44" s="60"/>
      <c r="J44" s="127"/>
      <c r="K44" s="112"/>
      <c r="L44" s="113"/>
      <c r="M44" s="113"/>
      <c r="N44" s="113"/>
      <c r="O44" s="113"/>
      <c r="P44" s="113"/>
      <c r="Q44" s="114"/>
      <c r="R44" s="112"/>
      <c r="S44" s="113"/>
      <c r="T44" s="113"/>
      <c r="U44" s="113"/>
      <c r="V44" s="113"/>
      <c r="W44" s="113"/>
      <c r="X44" s="114"/>
      <c r="Y44" s="112"/>
      <c r="Z44" s="113"/>
      <c r="AA44" s="113"/>
      <c r="AB44" s="113"/>
      <c r="AC44" s="113"/>
      <c r="AD44" s="113"/>
      <c r="AE44" s="114"/>
      <c r="AF44" s="112"/>
      <c r="AG44" s="113"/>
      <c r="AH44" s="113"/>
      <c r="AI44" s="113"/>
      <c r="AJ44" s="113"/>
      <c r="AK44" s="113"/>
      <c r="AL44" s="114"/>
      <c r="AM44" s="62"/>
      <c r="AN44" s="60"/>
      <c r="AO44" s="60"/>
      <c r="AP44" s="60"/>
      <c r="AQ44" s="60"/>
      <c r="AR44" s="60"/>
      <c r="AS44" s="61"/>
      <c r="AT44" s="107" t="s">
        <v>15</v>
      </c>
      <c r="AU44" s="98" t="e">
        <f>AU43/AV41</f>
        <v>#DIV/0!</v>
      </c>
    </row>
    <row r="45" spans="1:48" x14ac:dyDescent="0.65">
      <c r="A45" s="5"/>
      <c r="B45" s="146"/>
      <c r="C45" s="149"/>
      <c r="D45" s="27"/>
      <c r="E45" s="22"/>
      <c r="F45" s="22"/>
      <c r="G45" s="22"/>
      <c r="H45" s="22"/>
      <c r="I45" s="22"/>
      <c r="J45" s="94"/>
      <c r="K45" s="21"/>
      <c r="L45" s="22"/>
      <c r="M45" s="22"/>
      <c r="N45" s="22"/>
      <c r="O45" s="22"/>
      <c r="P45" s="22"/>
      <c r="Q45" s="94"/>
      <c r="R45" s="21"/>
      <c r="S45" s="22"/>
      <c r="T45" s="22"/>
      <c r="U45" s="22"/>
      <c r="V45" s="22"/>
      <c r="W45" s="22"/>
      <c r="X45" s="94"/>
      <c r="Y45" s="21"/>
      <c r="Z45" s="22"/>
      <c r="AA45" s="22"/>
      <c r="AB45" s="22"/>
      <c r="AC45" s="22"/>
      <c r="AD45" s="22"/>
      <c r="AE45" s="94"/>
      <c r="AF45" s="21"/>
      <c r="AG45" s="22"/>
      <c r="AH45" s="22"/>
      <c r="AI45" s="22"/>
      <c r="AJ45" s="22"/>
      <c r="AK45" s="22"/>
      <c r="AL45" s="94"/>
      <c r="AM45" s="21"/>
      <c r="AN45" s="22"/>
      <c r="AO45" s="22"/>
      <c r="AP45" s="22"/>
      <c r="AQ45" s="22"/>
      <c r="AR45" s="22"/>
      <c r="AS45" s="23"/>
      <c r="AT45" s="138" t="e">
        <f>IF(AU44&gt;=28.5%,"OK","ER")</f>
        <v>#DIV/0!</v>
      </c>
      <c r="AU45" s="139"/>
    </row>
    <row r="46" spans="1:48" ht="18.899999999999999" thickBot="1" x14ac:dyDescent="0.7">
      <c r="A46" s="6"/>
      <c r="B46" s="142" t="s">
        <v>14</v>
      </c>
      <c r="C46" s="143"/>
      <c r="D46" s="80" t="s">
        <v>12</v>
      </c>
      <c r="E46" s="81">
        <f>COUNTIF(D43:J43,"〇")</f>
        <v>0</v>
      </c>
      <c r="F46" s="80" t="s">
        <v>13</v>
      </c>
      <c r="G46" s="82">
        <f>COUNTIF(D43:J43,"休")</f>
        <v>0</v>
      </c>
      <c r="H46" s="83" t="str">
        <f>IF(G46=0,"",IF(G46&gt;=3,"ER",IF(G46&lt;=2,"OK")))</f>
        <v/>
      </c>
      <c r="I46" s="84" t="s">
        <v>15</v>
      </c>
      <c r="J46" s="95" t="str">
        <f>IF(G46/7=0,"",G46/"7")</f>
        <v/>
      </c>
      <c r="K46" s="80" t="s">
        <v>12</v>
      </c>
      <c r="L46" s="81">
        <f>COUNTIF(K43:Q43,"〇")</f>
        <v>0</v>
      </c>
      <c r="M46" s="80" t="s">
        <v>13</v>
      </c>
      <c r="N46" s="82">
        <f>COUNTIF(K43:Q43,"休")</f>
        <v>0</v>
      </c>
      <c r="O46" s="83" t="str">
        <f>IF(N46=0,"",IF(N46&gt;=3,"ER",IF(N46&lt;=2,"OK")))</f>
        <v/>
      </c>
      <c r="P46" s="84" t="s">
        <v>15</v>
      </c>
      <c r="Q46" s="95" t="str">
        <f>IF(N46/7=0,"",N46/"7")</f>
        <v/>
      </c>
      <c r="R46" s="80" t="s">
        <v>12</v>
      </c>
      <c r="S46" s="81">
        <f>COUNTIF(R43:X43,"〇")</f>
        <v>0</v>
      </c>
      <c r="T46" s="80" t="s">
        <v>13</v>
      </c>
      <c r="U46" s="82">
        <f>COUNTIF(R43:X43,"休")</f>
        <v>0</v>
      </c>
      <c r="V46" s="83" t="str">
        <f>IF(U46=0,"",IF(U46&gt;=3,"ER",IF(U46&lt;=2,"OK")))</f>
        <v/>
      </c>
      <c r="W46" s="84" t="s">
        <v>15</v>
      </c>
      <c r="X46" s="95" t="str">
        <f>IF(U46/7=0,"",U46/"7")</f>
        <v/>
      </c>
      <c r="Y46" s="80" t="s">
        <v>12</v>
      </c>
      <c r="Z46" s="81">
        <f>COUNTIF(Y43:AE43,"〇")</f>
        <v>0</v>
      </c>
      <c r="AA46" s="80" t="s">
        <v>13</v>
      </c>
      <c r="AB46" s="82">
        <f>COUNTIF(Y43:AE43,"休")</f>
        <v>0</v>
      </c>
      <c r="AC46" s="83" t="str">
        <f>IF(AB46=0,"",IF(AB46&gt;=3,"ER",IF(AB46&lt;=2,"OK")))</f>
        <v/>
      </c>
      <c r="AD46" s="84" t="s">
        <v>15</v>
      </c>
      <c r="AE46" s="95" t="str">
        <f>IF(AB46/7=0,"",AB46/"7")</f>
        <v/>
      </c>
      <c r="AF46" s="80" t="s">
        <v>12</v>
      </c>
      <c r="AG46" s="81">
        <f>COUNTIF(AF43:AL43,"〇")</f>
        <v>0</v>
      </c>
      <c r="AH46" s="80" t="s">
        <v>13</v>
      </c>
      <c r="AI46" s="82">
        <f>COUNTIF(AF43:AL43,"休")</f>
        <v>0</v>
      </c>
      <c r="AJ46" s="83" t="str">
        <f>IF(AI46=0,"",IF(AI46&gt;=3,"ER",IF(AI46&lt;=2,"OK")))</f>
        <v/>
      </c>
      <c r="AK46" s="84" t="s">
        <v>15</v>
      </c>
      <c r="AL46" s="95" t="str">
        <f>IF(AI46/7=0,"",AI46/"7")</f>
        <v/>
      </c>
      <c r="AM46" s="80" t="s">
        <v>12</v>
      </c>
      <c r="AN46" s="81">
        <f>COUNTIF(AM43:AS43,"〇")</f>
        <v>0</v>
      </c>
      <c r="AO46" s="80" t="s">
        <v>13</v>
      </c>
      <c r="AP46" s="82">
        <f>COUNTIF(AM43:AS43,"休")</f>
        <v>0</v>
      </c>
      <c r="AQ46" s="83" t="str">
        <f>IF(AP46&gt;=2,"OK","ER")</f>
        <v>ER</v>
      </c>
      <c r="AR46" s="84" t="s">
        <v>15</v>
      </c>
      <c r="AS46" s="85">
        <f>AP46/7</f>
        <v>0</v>
      </c>
      <c r="AT46" s="140"/>
      <c r="AU46" s="141"/>
      <c r="AV46" s="42"/>
    </row>
    <row r="47" spans="1:48" x14ac:dyDescent="0.65">
      <c r="A47" s="4">
        <f>A40</f>
        <v>0</v>
      </c>
      <c r="B47" s="144">
        <f>MOD((B40+1)-1,12)+1</f>
        <v>6</v>
      </c>
      <c r="C47" s="147" t="s">
        <v>0</v>
      </c>
      <c r="D47" s="121"/>
      <c r="E47" s="49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101"/>
      <c r="R47" s="45"/>
      <c r="S47" s="45"/>
      <c r="T47" s="45"/>
      <c r="U47" s="45"/>
      <c r="V47" s="45"/>
      <c r="W47" s="45"/>
      <c r="X47" s="101"/>
      <c r="Y47" s="45"/>
      <c r="Z47" s="45"/>
      <c r="AA47" s="45"/>
      <c r="AB47" s="45"/>
      <c r="AC47" s="45"/>
      <c r="AD47" s="45"/>
      <c r="AE47" s="101"/>
      <c r="AF47" s="45"/>
      <c r="AG47" s="45"/>
      <c r="AH47" s="45"/>
      <c r="AI47" s="45"/>
      <c r="AJ47" s="45"/>
      <c r="AK47" s="45"/>
      <c r="AL47" s="101"/>
      <c r="AM47" s="3"/>
      <c r="AN47" s="29"/>
      <c r="AO47" s="3"/>
      <c r="AP47" s="3"/>
      <c r="AQ47" s="3"/>
      <c r="AR47" s="3"/>
      <c r="AS47" s="31"/>
      <c r="AT47" s="134" t="s">
        <v>16</v>
      </c>
      <c r="AU47" s="135"/>
      <c r="AV47" s="1" t="s">
        <v>19</v>
      </c>
    </row>
    <row r="48" spans="1:48" ht="18.899999999999999" thickBot="1" x14ac:dyDescent="0.7">
      <c r="A48" s="5" t="s">
        <v>1</v>
      </c>
      <c r="B48" s="145"/>
      <c r="C48" s="148"/>
      <c r="D48" s="53" t="s">
        <v>3</v>
      </c>
      <c r="E48" s="54" t="s">
        <v>5</v>
      </c>
      <c r="F48" s="54" t="s">
        <v>7</v>
      </c>
      <c r="G48" s="54" t="s">
        <v>8</v>
      </c>
      <c r="H48" s="54" t="s">
        <v>9</v>
      </c>
      <c r="I48" s="54" t="s">
        <v>10</v>
      </c>
      <c r="J48" s="102" t="s">
        <v>11</v>
      </c>
      <c r="K48" s="54" t="s">
        <v>2</v>
      </c>
      <c r="L48" s="54" t="s">
        <v>4</v>
      </c>
      <c r="M48" s="54" t="s">
        <v>6</v>
      </c>
      <c r="N48" s="54" t="s">
        <v>8</v>
      </c>
      <c r="O48" s="54" t="s">
        <v>9</v>
      </c>
      <c r="P48" s="54" t="s">
        <v>10</v>
      </c>
      <c r="Q48" s="102" t="s">
        <v>11</v>
      </c>
      <c r="R48" s="54" t="s">
        <v>2</v>
      </c>
      <c r="S48" s="54" t="s">
        <v>4</v>
      </c>
      <c r="T48" s="54" t="s">
        <v>6</v>
      </c>
      <c r="U48" s="54" t="s">
        <v>8</v>
      </c>
      <c r="V48" s="54" t="s">
        <v>9</v>
      </c>
      <c r="W48" s="54" t="s">
        <v>10</v>
      </c>
      <c r="X48" s="102" t="s">
        <v>11</v>
      </c>
      <c r="Y48" s="54" t="s">
        <v>2</v>
      </c>
      <c r="Z48" s="54" t="s">
        <v>4</v>
      </c>
      <c r="AA48" s="54" t="s">
        <v>6</v>
      </c>
      <c r="AB48" s="54" t="s">
        <v>8</v>
      </c>
      <c r="AC48" s="54" t="s">
        <v>9</v>
      </c>
      <c r="AD48" s="54" t="s">
        <v>10</v>
      </c>
      <c r="AE48" s="102" t="s">
        <v>11</v>
      </c>
      <c r="AF48" s="54" t="s">
        <v>2</v>
      </c>
      <c r="AG48" s="54" t="s">
        <v>4</v>
      </c>
      <c r="AH48" s="54" t="s">
        <v>6</v>
      </c>
      <c r="AI48" s="54" t="s">
        <v>8</v>
      </c>
      <c r="AJ48" s="54" t="s">
        <v>9</v>
      </c>
      <c r="AK48" s="54" t="s">
        <v>10</v>
      </c>
      <c r="AL48" s="102" t="s">
        <v>11</v>
      </c>
      <c r="AM48" s="10" t="s">
        <v>2</v>
      </c>
      <c r="AN48" s="10" t="s">
        <v>4</v>
      </c>
      <c r="AO48" s="10" t="s">
        <v>6</v>
      </c>
      <c r="AP48" s="10" t="s">
        <v>8</v>
      </c>
      <c r="AQ48" s="10" t="s">
        <v>9</v>
      </c>
      <c r="AR48" s="10" t="s">
        <v>10</v>
      </c>
      <c r="AS48" s="32" t="s">
        <v>11</v>
      </c>
      <c r="AT48" s="136"/>
      <c r="AU48" s="137"/>
      <c r="AV48" s="90">
        <f>AU49+AU50</f>
        <v>0</v>
      </c>
    </row>
    <row r="49" spans="1:48" ht="18.899999999999999" thickTop="1" x14ac:dyDescent="0.65">
      <c r="A49" s="5"/>
      <c r="B49" s="145"/>
      <c r="C49" s="148"/>
      <c r="D49" s="75">
        <f>計画!D49</f>
        <v>0</v>
      </c>
      <c r="E49" s="75">
        <f>計画!E49</f>
        <v>0</v>
      </c>
      <c r="F49" s="75">
        <f>計画!F49</f>
        <v>0</v>
      </c>
      <c r="G49" s="75">
        <f>計画!G49</f>
        <v>0</v>
      </c>
      <c r="H49" s="75">
        <f>計画!H49</f>
        <v>0</v>
      </c>
      <c r="I49" s="75">
        <f>計画!I49</f>
        <v>0</v>
      </c>
      <c r="J49" s="103">
        <f>計画!J49</f>
        <v>0</v>
      </c>
      <c r="K49" s="76">
        <f>計画!K49</f>
        <v>0</v>
      </c>
      <c r="L49" s="77">
        <f>計画!L49</f>
        <v>0</v>
      </c>
      <c r="M49" s="77">
        <f>計画!M49</f>
        <v>0</v>
      </c>
      <c r="N49" s="77">
        <f>計画!N49</f>
        <v>0</v>
      </c>
      <c r="O49" s="77">
        <f>計画!O49</f>
        <v>0</v>
      </c>
      <c r="P49" s="77">
        <f>計画!P49</f>
        <v>0</v>
      </c>
      <c r="Q49" s="105">
        <f>計画!Q49</f>
        <v>0</v>
      </c>
      <c r="R49" s="76">
        <f>計画!R49</f>
        <v>0</v>
      </c>
      <c r="S49" s="77">
        <f>計画!S49</f>
        <v>0</v>
      </c>
      <c r="T49" s="77">
        <f>計画!T49</f>
        <v>0</v>
      </c>
      <c r="U49" s="77">
        <f>計画!U49</f>
        <v>0</v>
      </c>
      <c r="V49" s="77">
        <f>計画!V49</f>
        <v>0</v>
      </c>
      <c r="W49" s="77">
        <f>計画!W49</f>
        <v>0</v>
      </c>
      <c r="X49" s="105">
        <f>計画!X49</f>
        <v>0</v>
      </c>
      <c r="Y49" s="76">
        <f>計画!Y49</f>
        <v>0</v>
      </c>
      <c r="Z49" s="77">
        <f>計画!Z49</f>
        <v>0</v>
      </c>
      <c r="AA49" s="77">
        <f>計画!AA49</f>
        <v>0</v>
      </c>
      <c r="AB49" s="77">
        <f>計画!AB49</f>
        <v>0</v>
      </c>
      <c r="AC49" s="77">
        <f>計画!AC49</f>
        <v>0</v>
      </c>
      <c r="AD49" s="77">
        <f>計画!AD49</f>
        <v>0</v>
      </c>
      <c r="AE49" s="105">
        <f>計画!AE49</f>
        <v>0</v>
      </c>
      <c r="AF49" s="76">
        <f>計画!AF49</f>
        <v>0</v>
      </c>
      <c r="AG49" s="77">
        <f>計画!AG49</f>
        <v>0</v>
      </c>
      <c r="AH49" s="77">
        <f>計画!AH49</f>
        <v>0</v>
      </c>
      <c r="AI49" s="77">
        <f>計画!AI49</f>
        <v>0</v>
      </c>
      <c r="AJ49" s="77">
        <f>計画!AJ49</f>
        <v>0</v>
      </c>
      <c r="AK49" s="77">
        <f>計画!AK49</f>
        <v>0</v>
      </c>
      <c r="AL49" s="105">
        <f>計画!AL49</f>
        <v>0</v>
      </c>
      <c r="AM49" s="70">
        <f>計画!AM49</f>
        <v>0</v>
      </c>
      <c r="AN49" s="71">
        <f>計画!AN49</f>
        <v>0</v>
      </c>
      <c r="AO49" s="71">
        <f>計画!AO49</f>
        <v>0</v>
      </c>
      <c r="AP49" s="71">
        <f>計画!AP49</f>
        <v>0</v>
      </c>
      <c r="AQ49" s="71">
        <f>計画!AQ49</f>
        <v>0</v>
      </c>
      <c r="AR49" s="71">
        <f>計画!AR49</f>
        <v>0</v>
      </c>
      <c r="AS49" s="72">
        <f>計画!AS49</f>
        <v>0</v>
      </c>
      <c r="AT49" s="107" t="s">
        <v>12</v>
      </c>
      <c r="AU49" s="97">
        <f>COUNTIF(D51:AS51,"〇")</f>
        <v>0</v>
      </c>
    </row>
    <row r="50" spans="1:48" s="42" customFormat="1" x14ac:dyDescent="0.65">
      <c r="A50" s="52"/>
      <c r="B50" s="145"/>
      <c r="C50" s="148"/>
      <c r="D50" s="73">
        <f>変更①!D50</f>
        <v>0</v>
      </c>
      <c r="E50" s="73">
        <f>変更①!E50</f>
        <v>0</v>
      </c>
      <c r="F50" s="73">
        <f>変更①!F50</f>
        <v>0</v>
      </c>
      <c r="G50" s="73">
        <f>変更①!G50</f>
        <v>0</v>
      </c>
      <c r="H50" s="73">
        <f>変更①!H50</f>
        <v>0</v>
      </c>
      <c r="I50" s="73">
        <f>変更①!I50</f>
        <v>0</v>
      </c>
      <c r="J50" s="97">
        <f>変更①!J50</f>
        <v>0</v>
      </c>
      <c r="K50" s="73">
        <f>変更①!K50</f>
        <v>0</v>
      </c>
      <c r="L50" s="73">
        <f>変更①!L50</f>
        <v>0</v>
      </c>
      <c r="M50" s="73">
        <f>変更①!M50</f>
        <v>0</v>
      </c>
      <c r="N50" s="73">
        <f>変更①!N50</f>
        <v>0</v>
      </c>
      <c r="O50" s="73">
        <f>変更①!O50</f>
        <v>0</v>
      </c>
      <c r="P50" s="73">
        <f>変更①!P50</f>
        <v>0</v>
      </c>
      <c r="Q50" s="99">
        <f>変更①!Q50</f>
        <v>0</v>
      </c>
      <c r="R50" s="74">
        <f>変更①!R50</f>
        <v>0</v>
      </c>
      <c r="S50" s="73">
        <f>変更①!S50</f>
        <v>0</v>
      </c>
      <c r="T50" s="73">
        <f>変更①!T50</f>
        <v>0</v>
      </c>
      <c r="U50" s="73">
        <f>変更①!U50</f>
        <v>0</v>
      </c>
      <c r="V50" s="73">
        <f>変更①!V50</f>
        <v>0</v>
      </c>
      <c r="W50" s="73">
        <f>変更①!W50</f>
        <v>0</v>
      </c>
      <c r="X50" s="99">
        <f>変更①!X50</f>
        <v>0</v>
      </c>
      <c r="Y50" s="74">
        <f>変更①!Y50</f>
        <v>0</v>
      </c>
      <c r="Z50" s="73">
        <f>変更①!Z50</f>
        <v>0</v>
      </c>
      <c r="AA50" s="73">
        <f>変更①!AA50</f>
        <v>0</v>
      </c>
      <c r="AB50" s="73">
        <f>変更①!AB50</f>
        <v>0</v>
      </c>
      <c r="AC50" s="73">
        <f>変更①!AC50</f>
        <v>0</v>
      </c>
      <c r="AD50" s="73">
        <f>変更①!AD50</f>
        <v>0</v>
      </c>
      <c r="AE50" s="99">
        <f>変更①!AE50</f>
        <v>0</v>
      </c>
      <c r="AF50" s="74">
        <f>変更①!AF50</f>
        <v>0</v>
      </c>
      <c r="AG50" s="73">
        <f>変更①!AG50</f>
        <v>0</v>
      </c>
      <c r="AH50" s="73">
        <f>変更①!AH50</f>
        <v>0</v>
      </c>
      <c r="AI50" s="73">
        <f>変更①!AI50</f>
        <v>0</v>
      </c>
      <c r="AJ50" s="73">
        <f>変更①!AJ50</f>
        <v>0</v>
      </c>
      <c r="AK50" s="73">
        <f>変更①!AK50</f>
        <v>0</v>
      </c>
      <c r="AL50" s="99">
        <f>変更①!AL50</f>
        <v>0</v>
      </c>
      <c r="AM50" s="74">
        <f>変更①!AM50</f>
        <v>0</v>
      </c>
      <c r="AN50" s="73">
        <f>変更①!AN50</f>
        <v>0</v>
      </c>
      <c r="AO50" s="73">
        <f>変更①!AO50</f>
        <v>0</v>
      </c>
      <c r="AP50" s="73">
        <f>変更①!AP50</f>
        <v>0</v>
      </c>
      <c r="AQ50" s="73">
        <f>変更①!AQ50</f>
        <v>0</v>
      </c>
      <c r="AR50" s="73">
        <f>変更①!AR50</f>
        <v>0</v>
      </c>
      <c r="AS50" s="73">
        <f>変更①!AS50</f>
        <v>0</v>
      </c>
      <c r="AT50" s="107" t="s">
        <v>13</v>
      </c>
      <c r="AU50" s="97">
        <f>COUNTIF(D51:AS51,"休")</f>
        <v>0</v>
      </c>
    </row>
    <row r="51" spans="1:48" s="42" customFormat="1" x14ac:dyDescent="0.65">
      <c r="A51" s="52"/>
      <c r="B51" s="145"/>
      <c r="C51" s="148"/>
      <c r="D51" s="126"/>
      <c r="E51" s="60"/>
      <c r="F51" s="60"/>
      <c r="G51" s="60"/>
      <c r="H51" s="60"/>
      <c r="I51" s="60"/>
      <c r="J51" s="127"/>
      <c r="K51" s="112"/>
      <c r="L51" s="113"/>
      <c r="M51" s="113"/>
      <c r="N51" s="113"/>
      <c r="O51" s="113"/>
      <c r="P51" s="113"/>
      <c r="Q51" s="114"/>
      <c r="R51" s="112"/>
      <c r="S51" s="113"/>
      <c r="T51" s="113"/>
      <c r="U51" s="113"/>
      <c r="V51" s="113"/>
      <c r="W51" s="113"/>
      <c r="X51" s="114"/>
      <c r="Y51" s="112"/>
      <c r="Z51" s="113"/>
      <c r="AA51" s="113"/>
      <c r="AB51" s="113"/>
      <c r="AC51" s="113"/>
      <c r="AD51" s="113"/>
      <c r="AE51" s="114"/>
      <c r="AF51" s="112"/>
      <c r="AG51" s="113"/>
      <c r="AH51" s="113"/>
      <c r="AI51" s="113"/>
      <c r="AJ51" s="113"/>
      <c r="AK51" s="113"/>
      <c r="AL51" s="114"/>
      <c r="AM51" s="62"/>
      <c r="AN51" s="60"/>
      <c r="AO51" s="60"/>
      <c r="AP51" s="60"/>
      <c r="AQ51" s="60"/>
      <c r="AR51" s="60"/>
      <c r="AS51" s="61"/>
      <c r="AT51" s="107" t="s">
        <v>15</v>
      </c>
      <c r="AU51" s="98" t="e">
        <f>AU50/AV48</f>
        <v>#DIV/0!</v>
      </c>
    </row>
    <row r="52" spans="1:48" x14ac:dyDescent="0.65">
      <c r="A52" s="5"/>
      <c r="B52" s="146"/>
      <c r="C52" s="149"/>
      <c r="D52" s="27"/>
      <c r="E52" s="22"/>
      <c r="F52" s="22"/>
      <c r="G52" s="22"/>
      <c r="H52" s="22"/>
      <c r="I52" s="22"/>
      <c r="J52" s="94"/>
      <c r="K52" s="21"/>
      <c r="L52" s="22"/>
      <c r="M52" s="22"/>
      <c r="N52" s="22"/>
      <c r="O52" s="22"/>
      <c r="P52" s="22"/>
      <c r="Q52" s="94"/>
      <c r="R52" s="21"/>
      <c r="S52" s="22"/>
      <c r="T52" s="22"/>
      <c r="U52" s="22"/>
      <c r="V52" s="22"/>
      <c r="W52" s="22"/>
      <c r="X52" s="94"/>
      <c r="Y52" s="21"/>
      <c r="Z52" s="22"/>
      <c r="AA52" s="22"/>
      <c r="AB52" s="22"/>
      <c r="AC52" s="22"/>
      <c r="AD52" s="22"/>
      <c r="AE52" s="94"/>
      <c r="AF52" s="21"/>
      <c r="AG52" s="22"/>
      <c r="AH52" s="22"/>
      <c r="AI52" s="22"/>
      <c r="AJ52" s="22"/>
      <c r="AK52" s="22"/>
      <c r="AL52" s="94"/>
      <c r="AM52" s="21"/>
      <c r="AN52" s="22"/>
      <c r="AO52" s="22"/>
      <c r="AP52" s="22"/>
      <c r="AQ52" s="22"/>
      <c r="AR52" s="22"/>
      <c r="AS52" s="23"/>
      <c r="AT52" s="138" t="e">
        <f>IF(AU51&gt;=28.5%,"OK","ER")</f>
        <v>#DIV/0!</v>
      </c>
      <c r="AU52" s="139"/>
    </row>
    <row r="53" spans="1:48" ht="18.899999999999999" thickBot="1" x14ac:dyDescent="0.7">
      <c r="A53" s="6"/>
      <c r="B53" s="142" t="s">
        <v>14</v>
      </c>
      <c r="C53" s="143"/>
      <c r="D53" s="80" t="s">
        <v>12</v>
      </c>
      <c r="E53" s="81">
        <f>COUNTIF(D50:J50,"〇")</f>
        <v>0</v>
      </c>
      <c r="F53" s="80" t="s">
        <v>13</v>
      </c>
      <c r="G53" s="82">
        <f>COUNTIF(D50:J50,"休")</f>
        <v>0</v>
      </c>
      <c r="H53" s="83" t="str">
        <f>IF(G53=0,"",IF(G53&gt;=3,"ER",IF(G53&lt;=2,"OK")))</f>
        <v/>
      </c>
      <c r="I53" s="84" t="s">
        <v>15</v>
      </c>
      <c r="J53" s="95" t="str">
        <f>IF(G53/7=0,"",G53/"7")</f>
        <v/>
      </c>
      <c r="K53" s="80" t="s">
        <v>12</v>
      </c>
      <c r="L53" s="81">
        <f>COUNTIF(K50:Q50,"〇")</f>
        <v>0</v>
      </c>
      <c r="M53" s="80" t="s">
        <v>13</v>
      </c>
      <c r="N53" s="82">
        <f>COUNTIF(K50:Q50,"休")</f>
        <v>0</v>
      </c>
      <c r="O53" s="83" t="str">
        <f>IF(N53=0,"",IF(N53&gt;=3,"ER",IF(N53&lt;=2,"OK")))</f>
        <v/>
      </c>
      <c r="P53" s="84" t="s">
        <v>15</v>
      </c>
      <c r="Q53" s="95" t="str">
        <f>IF(N53/7=0,"",N53/"7")</f>
        <v/>
      </c>
      <c r="R53" s="80" t="s">
        <v>12</v>
      </c>
      <c r="S53" s="81">
        <f>COUNTIF(R50:X50,"〇")</f>
        <v>0</v>
      </c>
      <c r="T53" s="80" t="s">
        <v>13</v>
      </c>
      <c r="U53" s="82">
        <f>COUNTIF(R50:X50,"休")</f>
        <v>0</v>
      </c>
      <c r="V53" s="83" t="str">
        <f>IF(U53=0,"",IF(U53&gt;=3,"ER",IF(U53&lt;=2,"OK")))</f>
        <v/>
      </c>
      <c r="W53" s="84" t="s">
        <v>15</v>
      </c>
      <c r="X53" s="95" t="str">
        <f>IF(U53/7=0,"",U53/"7")</f>
        <v/>
      </c>
      <c r="Y53" s="80" t="s">
        <v>12</v>
      </c>
      <c r="Z53" s="81">
        <f>COUNTIF(Y50:AE50,"〇")</f>
        <v>0</v>
      </c>
      <c r="AA53" s="80" t="s">
        <v>13</v>
      </c>
      <c r="AB53" s="82">
        <f>COUNTIF(Y50:AE50,"休")</f>
        <v>0</v>
      </c>
      <c r="AC53" s="83" t="str">
        <f>IF(AB53=0,"",IF(AB53&gt;=3,"ER",IF(AB53&lt;=2,"OK")))</f>
        <v/>
      </c>
      <c r="AD53" s="84" t="s">
        <v>15</v>
      </c>
      <c r="AE53" s="95" t="str">
        <f>IF(AB53/7=0,"",AB53/"7")</f>
        <v/>
      </c>
      <c r="AF53" s="80" t="s">
        <v>12</v>
      </c>
      <c r="AG53" s="81">
        <f>COUNTIF(AF50:AL50,"〇")</f>
        <v>0</v>
      </c>
      <c r="AH53" s="80" t="s">
        <v>13</v>
      </c>
      <c r="AI53" s="82">
        <f>COUNTIF(AF50:AL50,"休")</f>
        <v>0</v>
      </c>
      <c r="AJ53" s="83" t="str">
        <f>IF(AI53=0,"",IF(AI53&gt;=3,"ER",IF(AI53&lt;=2,"OK")))</f>
        <v/>
      </c>
      <c r="AK53" s="84" t="s">
        <v>15</v>
      </c>
      <c r="AL53" s="95" t="str">
        <f>IF(AI53/7=0,"",AI53/"7")</f>
        <v/>
      </c>
      <c r="AM53" s="80" t="s">
        <v>12</v>
      </c>
      <c r="AN53" s="81">
        <f>COUNTIF(AM50:AS50,"〇")</f>
        <v>0</v>
      </c>
      <c r="AO53" s="80" t="s">
        <v>13</v>
      </c>
      <c r="AP53" s="82">
        <f>COUNTIF(AM50:AS50,"休")</f>
        <v>0</v>
      </c>
      <c r="AQ53" s="83" t="str">
        <f>IF(AP53&gt;=2,"OK","ER")</f>
        <v>ER</v>
      </c>
      <c r="AR53" s="84" t="s">
        <v>15</v>
      </c>
      <c r="AS53" s="85">
        <f>AP53/7</f>
        <v>0</v>
      </c>
      <c r="AT53" s="140"/>
      <c r="AU53" s="141"/>
      <c r="AV53" s="42"/>
    </row>
    <row r="54" spans="1:48" x14ac:dyDescent="0.65">
      <c r="A54" s="4">
        <f>A47</f>
        <v>0</v>
      </c>
      <c r="B54" s="144">
        <f>MOD((B47+1)-1,12)+1</f>
        <v>7</v>
      </c>
      <c r="C54" s="147" t="s">
        <v>0</v>
      </c>
      <c r="D54" s="121"/>
      <c r="E54" s="49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101"/>
      <c r="R54" s="45"/>
      <c r="S54" s="45"/>
      <c r="T54" s="45"/>
      <c r="U54" s="45"/>
      <c r="V54" s="45"/>
      <c r="W54" s="45"/>
      <c r="X54" s="101"/>
      <c r="Y54" s="45"/>
      <c r="Z54" s="45"/>
      <c r="AA54" s="45"/>
      <c r="AB54" s="45"/>
      <c r="AC54" s="45"/>
      <c r="AD54" s="45"/>
      <c r="AE54" s="101"/>
      <c r="AF54" s="45"/>
      <c r="AG54" s="45"/>
      <c r="AH54" s="45"/>
      <c r="AI54" s="45"/>
      <c r="AJ54" s="45"/>
      <c r="AK54" s="45"/>
      <c r="AL54" s="101"/>
      <c r="AM54" s="3"/>
      <c r="AN54" s="29"/>
      <c r="AO54" s="3"/>
      <c r="AP54" s="3"/>
      <c r="AQ54" s="3"/>
      <c r="AR54" s="3"/>
      <c r="AS54" s="31"/>
      <c r="AT54" s="134" t="s">
        <v>16</v>
      </c>
      <c r="AU54" s="135"/>
      <c r="AV54" s="1" t="s">
        <v>19</v>
      </c>
    </row>
    <row r="55" spans="1:48" ht="18.899999999999999" thickBot="1" x14ac:dyDescent="0.7">
      <c r="A55" s="5" t="s">
        <v>1</v>
      </c>
      <c r="B55" s="145"/>
      <c r="C55" s="148"/>
      <c r="D55" s="53" t="s">
        <v>3</v>
      </c>
      <c r="E55" s="54" t="s">
        <v>5</v>
      </c>
      <c r="F55" s="54" t="s">
        <v>7</v>
      </c>
      <c r="G55" s="54" t="s">
        <v>8</v>
      </c>
      <c r="H55" s="54" t="s">
        <v>9</v>
      </c>
      <c r="I55" s="54" t="s">
        <v>10</v>
      </c>
      <c r="J55" s="102" t="s">
        <v>11</v>
      </c>
      <c r="K55" s="54" t="s">
        <v>2</v>
      </c>
      <c r="L55" s="54" t="s">
        <v>4</v>
      </c>
      <c r="M55" s="54" t="s">
        <v>6</v>
      </c>
      <c r="N55" s="54" t="s">
        <v>8</v>
      </c>
      <c r="O55" s="54" t="s">
        <v>9</v>
      </c>
      <c r="P55" s="54" t="s">
        <v>10</v>
      </c>
      <c r="Q55" s="102" t="s">
        <v>11</v>
      </c>
      <c r="R55" s="54" t="s">
        <v>2</v>
      </c>
      <c r="S55" s="54" t="s">
        <v>4</v>
      </c>
      <c r="T55" s="54" t="s">
        <v>6</v>
      </c>
      <c r="U55" s="54" t="s">
        <v>8</v>
      </c>
      <c r="V55" s="54" t="s">
        <v>9</v>
      </c>
      <c r="W55" s="54" t="s">
        <v>10</v>
      </c>
      <c r="X55" s="102" t="s">
        <v>11</v>
      </c>
      <c r="Y55" s="54" t="s">
        <v>2</v>
      </c>
      <c r="Z55" s="54" t="s">
        <v>4</v>
      </c>
      <c r="AA55" s="54" t="s">
        <v>6</v>
      </c>
      <c r="AB55" s="54" t="s">
        <v>8</v>
      </c>
      <c r="AC55" s="54" t="s">
        <v>9</v>
      </c>
      <c r="AD55" s="54" t="s">
        <v>10</v>
      </c>
      <c r="AE55" s="102" t="s">
        <v>11</v>
      </c>
      <c r="AF55" s="54" t="s">
        <v>2</v>
      </c>
      <c r="AG55" s="54" t="s">
        <v>4</v>
      </c>
      <c r="AH55" s="54" t="s">
        <v>6</v>
      </c>
      <c r="AI55" s="54" t="s">
        <v>8</v>
      </c>
      <c r="AJ55" s="54" t="s">
        <v>9</v>
      </c>
      <c r="AK55" s="54" t="s">
        <v>10</v>
      </c>
      <c r="AL55" s="102" t="s">
        <v>11</v>
      </c>
      <c r="AM55" s="10" t="s">
        <v>2</v>
      </c>
      <c r="AN55" s="10" t="s">
        <v>4</v>
      </c>
      <c r="AO55" s="10" t="s">
        <v>6</v>
      </c>
      <c r="AP55" s="10" t="s">
        <v>8</v>
      </c>
      <c r="AQ55" s="10" t="s">
        <v>9</v>
      </c>
      <c r="AR55" s="10" t="s">
        <v>10</v>
      </c>
      <c r="AS55" s="32" t="s">
        <v>11</v>
      </c>
      <c r="AT55" s="136"/>
      <c r="AU55" s="137"/>
      <c r="AV55" s="90">
        <f>AU56+AU57</f>
        <v>0</v>
      </c>
    </row>
    <row r="56" spans="1:48" ht="18.899999999999999" thickTop="1" x14ac:dyDescent="0.65">
      <c r="A56" s="5"/>
      <c r="B56" s="145"/>
      <c r="C56" s="148"/>
      <c r="D56" s="75">
        <f>計画!D56</f>
        <v>0</v>
      </c>
      <c r="E56" s="75">
        <f>計画!E56</f>
        <v>0</v>
      </c>
      <c r="F56" s="75">
        <f>計画!F56</f>
        <v>0</v>
      </c>
      <c r="G56" s="75">
        <f>計画!G56</f>
        <v>0</v>
      </c>
      <c r="H56" s="75">
        <f>計画!H56</f>
        <v>0</v>
      </c>
      <c r="I56" s="75">
        <f>計画!I56</f>
        <v>0</v>
      </c>
      <c r="J56" s="103">
        <f>計画!J56</f>
        <v>0</v>
      </c>
      <c r="K56" s="76">
        <f>計画!K56</f>
        <v>0</v>
      </c>
      <c r="L56" s="77">
        <f>計画!L56</f>
        <v>0</v>
      </c>
      <c r="M56" s="77">
        <f>計画!M56</f>
        <v>0</v>
      </c>
      <c r="N56" s="77">
        <f>計画!N56</f>
        <v>0</v>
      </c>
      <c r="O56" s="77">
        <f>計画!O56</f>
        <v>0</v>
      </c>
      <c r="P56" s="77">
        <f>計画!P56</f>
        <v>0</v>
      </c>
      <c r="Q56" s="105">
        <f>計画!Q56</f>
        <v>0</v>
      </c>
      <c r="R56" s="76">
        <f>計画!R56</f>
        <v>0</v>
      </c>
      <c r="S56" s="77">
        <f>計画!S56</f>
        <v>0</v>
      </c>
      <c r="T56" s="77">
        <f>計画!T56</f>
        <v>0</v>
      </c>
      <c r="U56" s="77">
        <f>計画!U56</f>
        <v>0</v>
      </c>
      <c r="V56" s="77">
        <f>計画!V56</f>
        <v>0</v>
      </c>
      <c r="W56" s="77">
        <f>計画!W56</f>
        <v>0</v>
      </c>
      <c r="X56" s="105">
        <f>計画!X56</f>
        <v>0</v>
      </c>
      <c r="Y56" s="76">
        <f>計画!Y56</f>
        <v>0</v>
      </c>
      <c r="Z56" s="77">
        <f>計画!Z56</f>
        <v>0</v>
      </c>
      <c r="AA56" s="77">
        <f>計画!AA56</f>
        <v>0</v>
      </c>
      <c r="AB56" s="77">
        <f>計画!AB56</f>
        <v>0</v>
      </c>
      <c r="AC56" s="77">
        <f>計画!AC56</f>
        <v>0</v>
      </c>
      <c r="AD56" s="77">
        <f>計画!AD56</f>
        <v>0</v>
      </c>
      <c r="AE56" s="105">
        <f>計画!AE56</f>
        <v>0</v>
      </c>
      <c r="AF56" s="76">
        <f>計画!AF56</f>
        <v>0</v>
      </c>
      <c r="AG56" s="77">
        <f>計画!AG56</f>
        <v>0</v>
      </c>
      <c r="AH56" s="77">
        <f>計画!AH56</f>
        <v>0</v>
      </c>
      <c r="AI56" s="77">
        <f>計画!AI56</f>
        <v>0</v>
      </c>
      <c r="AJ56" s="77">
        <f>計画!AJ56</f>
        <v>0</v>
      </c>
      <c r="AK56" s="77">
        <f>計画!AK56</f>
        <v>0</v>
      </c>
      <c r="AL56" s="105">
        <f>計画!AL56</f>
        <v>0</v>
      </c>
      <c r="AM56" s="70">
        <f>計画!AM56</f>
        <v>0</v>
      </c>
      <c r="AN56" s="71">
        <f>計画!AN56</f>
        <v>0</v>
      </c>
      <c r="AO56" s="71">
        <f>計画!AO56</f>
        <v>0</v>
      </c>
      <c r="AP56" s="71">
        <f>計画!AP56</f>
        <v>0</v>
      </c>
      <c r="AQ56" s="71">
        <f>計画!AQ56</f>
        <v>0</v>
      </c>
      <c r="AR56" s="71">
        <f>計画!AR56</f>
        <v>0</v>
      </c>
      <c r="AS56" s="72">
        <f>計画!AS56</f>
        <v>0</v>
      </c>
      <c r="AT56" s="107" t="s">
        <v>12</v>
      </c>
      <c r="AU56" s="97">
        <f>COUNTIF(D58:AS58,"〇")</f>
        <v>0</v>
      </c>
    </row>
    <row r="57" spans="1:48" s="42" customFormat="1" x14ac:dyDescent="0.65">
      <c r="A57" s="52"/>
      <c r="B57" s="145"/>
      <c r="C57" s="148"/>
      <c r="D57" s="73">
        <f>変更①!D57</f>
        <v>0</v>
      </c>
      <c r="E57" s="73">
        <f>変更①!E57</f>
        <v>0</v>
      </c>
      <c r="F57" s="73">
        <f>変更①!F57</f>
        <v>0</v>
      </c>
      <c r="G57" s="73">
        <f>変更①!G57</f>
        <v>0</v>
      </c>
      <c r="H57" s="73">
        <f>変更①!H57</f>
        <v>0</v>
      </c>
      <c r="I57" s="73">
        <f>変更①!I57</f>
        <v>0</v>
      </c>
      <c r="J57" s="97">
        <f>変更①!J57</f>
        <v>0</v>
      </c>
      <c r="K57" s="73">
        <f>変更①!K57</f>
        <v>0</v>
      </c>
      <c r="L57" s="73">
        <f>変更①!L57</f>
        <v>0</v>
      </c>
      <c r="M57" s="73">
        <f>変更①!M57</f>
        <v>0</v>
      </c>
      <c r="N57" s="73">
        <f>変更①!N57</f>
        <v>0</v>
      </c>
      <c r="O57" s="73">
        <f>変更①!O57</f>
        <v>0</v>
      </c>
      <c r="P57" s="73">
        <f>変更①!P57</f>
        <v>0</v>
      </c>
      <c r="Q57" s="99">
        <f>変更①!Q57</f>
        <v>0</v>
      </c>
      <c r="R57" s="74">
        <f>変更①!R57</f>
        <v>0</v>
      </c>
      <c r="S57" s="73">
        <f>変更①!S57</f>
        <v>0</v>
      </c>
      <c r="T57" s="73">
        <f>変更①!T57</f>
        <v>0</v>
      </c>
      <c r="U57" s="73">
        <f>変更①!U57</f>
        <v>0</v>
      </c>
      <c r="V57" s="73">
        <f>変更①!V57</f>
        <v>0</v>
      </c>
      <c r="W57" s="73">
        <f>変更①!W57</f>
        <v>0</v>
      </c>
      <c r="X57" s="99">
        <f>変更①!X57</f>
        <v>0</v>
      </c>
      <c r="Y57" s="74">
        <f>変更①!Y57</f>
        <v>0</v>
      </c>
      <c r="Z57" s="73">
        <f>変更①!Z57</f>
        <v>0</v>
      </c>
      <c r="AA57" s="73">
        <f>変更①!AA57</f>
        <v>0</v>
      </c>
      <c r="AB57" s="73">
        <f>変更①!AB57</f>
        <v>0</v>
      </c>
      <c r="AC57" s="73">
        <f>変更①!AC57</f>
        <v>0</v>
      </c>
      <c r="AD57" s="73">
        <f>変更①!AD57</f>
        <v>0</v>
      </c>
      <c r="AE57" s="99">
        <f>変更①!AE57</f>
        <v>0</v>
      </c>
      <c r="AF57" s="74">
        <f>変更①!AF57</f>
        <v>0</v>
      </c>
      <c r="AG57" s="73">
        <f>変更①!AG57</f>
        <v>0</v>
      </c>
      <c r="AH57" s="73">
        <f>変更①!AH57</f>
        <v>0</v>
      </c>
      <c r="AI57" s="73">
        <f>変更①!AI57</f>
        <v>0</v>
      </c>
      <c r="AJ57" s="73">
        <f>変更①!AJ57</f>
        <v>0</v>
      </c>
      <c r="AK57" s="73">
        <f>変更①!AK57</f>
        <v>0</v>
      </c>
      <c r="AL57" s="99">
        <f>変更①!AL57</f>
        <v>0</v>
      </c>
      <c r="AM57" s="74">
        <f>変更①!AM57</f>
        <v>0</v>
      </c>
      <c r="AN57" s="73">
        <f>変更①!AN57</f>
        <v>0</v>
      </c>
      <c r="AO57" s="73">
        <f>変更①!AO57</f>
        <v>0</v>
      </c>
      <c r="AP57" s="73">
        <f>変更①!AP57</f>
        <v>0</v>
      </c>
      <c r="AQ57" s="73">
        <f>変更①!AQ57</f>
        <v>0</v>
      </c>
      <c r="AR57" s="73">
        <f>変更①!AR57</f>
        <v>0</v>
      </c>
      <c r="AS57" s="73">
        <f>変更①!AS57</f>
        <v>0</v>
      </c>
      <c r="AT57" s="107" t="s">
        <v>13</v>
      </c>
      <c r="AU57" s="97">
        <f>COUNTIF(D58:AS58,"休")</f>
        <v>0</v>
      </c>
    </row>
    <row r="58" spans="1:48" s="42" customFormat="1" x14ac:dyDescent="0.65">
      <c r="A58" s="52"/>
      <c r="B58" s="145"/>
      <c r="C58" s="148"/>
      <c r="D58" s="126"/>
      <c r="E58" s="60"/>
      <c r="F58" s="60"/>
      <c r="G58" s="60"/>
      <c r="H58" s="60"/>
      <c r="I58" s="60"/>
      <c r="J58" s="127"/>
      <c r="K58" s="112"/>
      <c r="L58" s="113"/>
      <c r="M58" s="113"/>
      <c r="N58" s="113"/>
      <c r="O58" s="113"/>
      <c r="P58" s="113"/>
      <c r="Q58" s="114"/>
      <c r="R58" s="112"/>
      <c r="S58" s="113"/>
      <c r="T58" s="113"/>
      <c r="U58" s="113"/>
      <c r="V58" s="113"/>
      <c r="W58" s="113"/>
      <c r="X58" s="114"/>
      <c r="Y58" s="112"/>
      <c r="Z58" s="113"/>
      <c r="AA58" s="113"/>
      <c r="AB58" s="113"/>
      <c r="AC58" s="113"/>
      <c r="AD58" s="113"/>
      <c r="AE58" s="114"/>
      <c r="AF58" s="112"/>
      <c r="AG58" s="113"/>
      <c r="AH58" s="113"/>
      <c r="AI58" s="113"/>
      <c r="AJ58" s="113"/>
      <c r="AK58" s="113"/>
      <c r="AL58" s="114"/>
      <c r="AM58" s="62"/>
      <c r="AN58" s="60"/>
      <c r="AO58" s="60"/>
      <c r="AP58" s="60"/>
      <c r="AQ58" s="60"/>
      <c r="AR58" s="60"/>
      <c r="AS58" s="61"/>
      <c r="AT58" s="107" t="s">
        <v>15</v>
      </c>
      <c r="AU58" s="98" t="e">
        <f>AU57/AV55</f>
        <v>#DIV/0!</v>
      </c>
    </row>
    <row r="59" spans="1:48" x14ac:dyDescent="0.65">
      <c r="A59" s="5"/>
      <c r="B59" s="146"/>
      <c r="C59" s="149"/>
      <c r="D59" s="27"/>
      <c r="E59" s="22"/>
      <c r="F59" s="22"/>
      <c r="G59" s="22"/>
      <c r="H59" s="22"/>
      <c r="I59" s="22"/>
      <c r="J59" s="94"/>
      <c r="K59" s="21"/>
      <c r="L59" s="22"/>
      <c r="M59" s="22"/>
      <c r="N59" s="22"/>
      <c r="O59" s="22"/>
      <c r="P59" s="22"/>
      <c r="Q59" s="94"/>
      <c r="R59" s="21"/>
      <c r="S59" s="22"/>
      <c r="T59" s="22"/>
      <c r="U59" s="22"/>
      <c r="V59" s="22"/>
      <c r="W59" s="22"/>
      <c r="X59" s="94"/>
      <c r="Y59" s="21"/>
      <c r="Z59" s="22"/>
      <c r="AA59" s="22"/>
      <c r="AB59" s="22"/>
      <c r="AC59" s="22"/>
      <c r="AD59" s="22"/>
      <c r="AE59" s="94"/>
      <c r="AF59" s="21"/>
      <c r="AG59" s="22"/>
      <c r="AH59" s="22"/>
      <c r="AI59" s="22"/>
      <c r="AJ59" s="22"/>
      <c r="AK59" s="22"/>
      <c r="AL59" s="94"/>
      <c r="AM59" s="21"/>
      <c r="AN59" s="22"/>
      <c r="AO59" s="22"/>
      <c r="AP59" s="22"/>
      <c r="AQ59" s="22"/>
      <c r="AR59" s="22"/>
      <c r="AS59" s="23"/>
      <c r="AT59" s="138" t="e">
        <f>IF(AU58&gt;=28.5%,"OK","ER")</f>
        <v>#DIV/0!</v>
      </c>
      <c r="AU59" s="139"/>
    </row>
    <row r="60" spans="1:48" ht="18.899999999999999" thickBot="1" x14ac:dyDescent="0.7">
      <c r="A60" s="6"/>
      <c r="B60" s="142" t="s">
        <v>14</v>
      </c>
      <c r="C60" s="143"/>
      <c r="D60" s="80" t="s">
        <v>12</v>
      </c>
      <c r="E60" s="81">
        <f>COUNTIF(D57:J57,"〇")</f>
        <v>0</v>
      </c>
      <c r="F60" s="80" t="s">
        <v>13</v>
      </c>
      <c r="G60" s="82">
        <f>COUNTIF(D57:J57,"休")</f>
        <v>0</v>
      </c>
      <c r="H60" s="83" t="str">
        <f>IF(G60=0,"",IF(G60&gt;=3,"ER",IF(G60&lt;=2,"OK")))</f>
        <v/>
      </c>
      <c r="I60" s="84" t="s">
        <v>15</v>
      </c>
      <c r="J60" s="95" t="str">
        <f>IF(G60/7=0,"",G60/"7")</f>
        <v/>
      </c>
      <c r="K60" s="80" t="s">
        <v>12</v>
      </c>
      <c r="L60" s="81">
        <f>COUNTIF(K57:Q57,"〇")</f>
        <v>0</v>
      </c>
      <c r="M60" s="80" t="s">
        <v>13</v>
      </c>
      <c r="N60" s="82">
        <f>COUNTIF(K57:Q57,"休")</f>
        <v>0</v>
      </c>
      <c r="O60" s="83" t="str">
        <f>IF(N60=0,"",IF(N60&gt;=3,"ER",IF(N60&lt;=2,"OK")))</f>
        <v/>
      </c>
      <c r="P60" s="84" t="s">
        <v>15</v>
      </c>
      <c r="Q60" s="95" t="str">
        <f>IF(N60/7=0,"",N60/"7")</f>
        <v/>
      </c>
      <c r="R60" s="80" t="s">
        <v>12</v>
      </c>
      <c r="S60" s="81">
        <f>COUNTIF(R57:X57,"〇")</f>
        <v>0</v>
      </c>
      <c r="T60" s="80" t="s">
        <v>13</v>
      </c>
      <c r="U60" s="82">
        <f>COUNTIF(R57:X57,"休")</f>
        <v>0</v>
      </c>
      <c r="V60" s="83" t="str">
        <f>IF(U60=0,"",IF(U60&gt;=3,"ER",IF(U60&lt;=2,"OK")))</f>
        <v/>
      </c>
      <c r="W60" s="84" t="s">
        <v>15</v>
      </c>
      <c r="X60" s="95" t="str">
        <f>IF(U60/7=0,"",U60/"7")</f>
        <v/>
      </c>
      <c r="Y60" s="80" t="s">
        <v>12</v>
      </c>
      <c r="Z60" s="81">
        <f>COUNTIF(Y57:AE57,"〇")</f>
        <v>0</v>
      </c>
      <c r="AA60" s="80" t="s">
        <v>13</v>
      </c>
      <c r="AB60" s="82">
        <f>COUNTIF(Y57:AE57,"休")</f>
        <v>0</v>
      </c>
      <c r="AC60" s="83" t="str">
        <f>IF(AB60=0,"",IF(AB60&gt;=3,"ER",IF(AB60&lt;=2,"OK")))</f>
        <v/>
      </c>
      <c r="AD60" s="84" t="s">
        <v>15</v>
      </c>
      <c r="AE60" s="95" t="str">
        <f>IF(AB60/7=0,"",AB60/"7")</f>
        <v/>
      </c>
      <c r="AF60" s="80" t="s">
        <v>12</v>
      </c>
      <c r="AG60" s="81">
        <f>COUNTIF(AF57:AL57,"〇")</f>
        <v>0</v>
      </c>
      <c r="AH60" s="80" t="s">
        <v>13</v>
      </c>
      <c r="AI60" s="82">
        <f>COUNTIF(AF57:AL57,"休")</f>
        <v>0</v>
      </c>
      <c r="AJ60" s="83" t="str">
        <f>IF(AI60=0,"",IF(AI60&gt;=3,"ER",IF(AI60&lt;=2,"OK")))</f>
        <v/>
      </c>
      <c r="AK60" s="84" t="s">
        <v>15</v>
      </c>
      <c r="AL60" s="95" t="str">
        <f>IF(AI60/7=0,"",AI60/"7")</f>
        <v/>
      </c>
      <c r="AM60" s="80" t="s">
        <v>12</v>
      </c>
      <c r="AN60" s="81">
        <f>COUNTIF(AM57:AS57,"〇")</f>
        <v>0</v>
      </c>
      <c r="AO60" s="80" t="s">
        <v>13</v>
      </c>
      <c r="AP60" s="82">
        <f>COUNTIF(AM57:AS57,"休")</f>
        <v>0</v>
      </c>
      <c r="AQ60" s="83" t="str">
        <f>IF(AP60&gt;=2,"OK","ER")</f>
        <v>ER</v>
      </c>
      <c r="AR60" s="84" t="s">
        <v>15</v>
      </c>
      <c r="AS60" s="85">
        <f>AP60/7</f>
        <v>0</v>
      </c>
      <c r="AT60" s="140"/>
      <c r="AU60" s="141"/>
      <c r="AV60" s="42"/>
    </row>
    <row r="61" spans="1:48" x14ac:dyDescent="0.65">
      <c r="A61" s="4">
        <f>A54</f>
        <v>0</v>
      </c>
      <c r="B61" s="144">
        <f>MOD((B54+1)-1,12)+1</f>
        <v>8</v>
      </c>
      <c r="C61" s="147" t="s">
        <v>0</v>
      </c>
      <c r="D61" s="121"/>
      <c r="E61" s="49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101"/>
      <c r="R61" s="45"/>
      <c r="S61" s="45"/>
      <c r="T61" s="45"/>
      <c r="U61" s="45"/>
      <c r="V61" s="45"/>
      <c r="W61" s="45"/>
      <c r="X61" s="101"/>
      <c r="Y61" s="45"/>
      <c r="Z61" s="45"/>
      <c r="AA61" s="45"/>
      <c r="AB61" s="45"/>
      <c r="AC61" s="45"/>
      <c r="AD61" s="45"/>
      <c r="AE61" s="101"/>
      <c r="AF61" s="45"/>
      <c r="AG61" s="45"/>
      <c r="AH61" s="45"/>
      <c r="AI61" s="45"/>
      <c r="AJ61" s="45"/>
      <c r="AK61" s="45"/>
      <c r="AL61" s="101"/>
      <c r="AM61" s="3"/>
      <c r="AN61" s="29"/>
      <c r="AO61" s="3"/>
      <c r="AP61" s="3"/>
      <c r="AQ61" s="3"/>
      <c r="AR61" s="3"/>
      <c r="AS61" s="31"/>
      <c r="AT61" s="134" t="s">
        <v>16</v>
      </c>
      <c r="AU61" s="135"/>
      <c r="AV61" s="1" t="s">
        <v>19</v>
      </c>
    </row>
    <row r="62" spans="1:48" ht="18.899999999999999" thickBot="1" x14ac:dyDescent="0.7">
      <c r="A62" s="5" t="s">
        <v>1</v>
      </c>
      <c r="B62" s="145"/>
      <c r="C62" s="148"/>
      <c r="D62" s="53" t="s">
        <v>3</v>
      </c>
      <c r="E62" s="54" t="s">
        <v>5</v>
      </c>
      <c r="F62" s="54" t="s">
        <v>7</v>
      </c>
      <c r="G62" s="54" t="s">
        <v>8</v>
      </c>
      <c r="H62" s="54" t="s">
        <v>9</v>
      </c>
      <c r="I62" s="54" t="s">
        <v>10</v>
      </c>
      <c r="J62" s="102" t="s">
        <v>11</v>
      </c>
      <c r="K62" s="54" t="s">
        <v>2</v>
      </c>
      <c r="L62" s="54" t="s">
        <v>4</v>
      </c>
      <c r="M62" s="54" t="s">
        <v>6</v>
      </c>
      <c r="N62" s="54" t="s">
        <v>8</v>
      </c>
      <c r="O62" s="54" t="s">
        <v>9</v>
      </c>
      <c r="P62" s="54" t="s">
        <v>10</v>
      </c>
      <c r="Q62" s="102" t="s">
        <v>11</v>
      </c>
      <c r="R62" s="54" t="s">
        <v>2</v>
      </c>
      <c r="S62" s="54" t="s">
        <v>4</v>
      </c>
      <c r="T62" s="54" t="s">
        <v>6</v>
      </c>
      <c r="U62" s="54" t="s">
        <v>8</v>
      </c>
      <c r="V62" s="54" t="s">
        <v>9</v>
      </c>
      <c r="W62" s="54" t="s">
        <v>10</v>
      </c>
      <c r="X62" s="102" t="s">
        <v>11</v>
      </c>
      <c r="Y62" s="54" t="s">
        <v>2</v>
      </c>
      <c r="Z62" s="54" t="s">
        <v>4</v>
      </c>
      <c r="AA62" s="54" t="s">
        <v>6</v>
      </c>
      <c r="AB62" s="54" t="s">
        <v>8</v>
      </c>
      <c r="AC62" s="54" t="s">
        <v>9</v>
      </c>
      <c r="AD62" s="54" t="s">
        <v>10</v>
      </c>
      <c r="AE62" s="102" t="s">
        <v>11</v>
      </c>
      <c r="AF62" s="54" t="s">
        <v>2</v>
      </c>
      <c r="AG62" s="54" t="s">
        <v>4</v>
      </c>
      <c r="AH62" s="54" t="s">
        <v>6</v>
      </c>
      <c r="AI62" s="54" t="s">
        <v>8</v>
      </c>
      <c r="AJ62" s="54" t="s">
        <v>9</v>
      </c>
      <c r="AK62" s="54" t="s">
        <v>10</v>
      </c>
      <c r="AL62" s="102" t="s">
        <v>11</v>
      </c>
      <c r="AM62" s="10" t="s">
        <v>2</v>
      </c>
      <c r="AN62" s="10" t="s">
        <v>4</v>
      </c>
      <c r="AO62" s="10" t="s">
        <v>6</v>
      </c>
      <c r="AP62" s="10" t="s">
        <v>8</v>
      </c>
      <c r="AQ62" s="10" t="s">
        <v>9</v>
      </c>
      <c r="AR62" s="10" t="s">
        <v>10</v>
      </c>
      <c r="AS62" s="32" t="s">
        <v>11</v>
      </c>
      <c r="AT62" s="136"/>
      <c r="AU62" s="137"/>
      <c r="AV62" s="90">
        <f>AU63+AU64</f>
        <v>0</v>
      </c>
    </row>
    <row r="63" spans="1:48" ht="18.899999999999999" thickTop="1" x14ac:dyDescent="0.65">
      <c r="A63" s="5"/>
      <c r="B63" s="145"/>
      <c r="C63" s="148"/>
      <c r="D63" s="75">
        <f>計画!D63</f>
        <v>0</v>
      </c>
      <c r="E63" s="75">
        <f>計画!E63</f>
        <v>0</v>
      </c>
      <c r="F63" s="75">
        <f>計画!F63</f>
        <v>0</v>
      </c>
      <c r="G63" s="75">
        <f>計画!G63</f>
        <v>0</v>
      </c>
      <c r="H63" s="75">
        <f>計画!H63</f>
        <v>0</v>
      </c>
      <c r="I63" s="75">
        <f>計画!I63</f>
        <v>0</v>
      </c>
      <c r="J63" s="103">
        <f>計画!J63</f>
        <v>0</v>
      </c>
      <c r="K63" s="76">
        <f>計画!K63</f>
        <v>0</v>
      </c>
      <c r="L63" s="77">
        <f>計画!L63</f>
        <v>0</v>
      </c>
      <c r="M63" s="77">
        <f>計画!M63</f>
        <v>0</v>
      </c>
      <c r="N63" s="77">
        <f>計画!N63</f>
        <v>0</v>
      </c>
      <c r="O63" s="77">
        <f>計画!O63</f>
        <v>0</v>
      </c>
      <c r="P63" s="77">
        <f>計画!P63</f>
        <v>0</v>
      </c>
      <c r="Q63" s="105">
        <f>計画!Q63</f>
        <v>0</v>
      </c>
      <c r="R63" s="76">
        <f>計画!R63</f>
        <v>0</v>
      </c>
      <c r="S63" s="77">
        <f>計画!S63</f>
        <v>0</v>
      </c>
      <c r="T63" s="77">
        <f>計画!T63</f>
        <v>0</v>
      </c>
      <c r="U63" s="77">
        <f>計画!U63</f>
        <v>0</v>
      </c>
      <c r="V63" s="77">
        <f>計画!V63</f>
        <v>0</v>
      </c>
      <c r="W63" s="77">
        <f>計画!W63</f>
        <v>0</v>
      </c>
      <c r="X63" s="105">
        <f>計画!X63</f>
        <v>0</v>
      </c>
      <c r="Y63" s="76">
        <f>計画!Y63</f>
        <v>0</v>
      </c>
      <c r="Z63" s="77">
        <f>計画!Z63</f>
        <v>0</v>
      </c>
      <c r="AA63" s="77">
        <f>計画!AA63</f>
        <v>0</v>
      </c>
      <c r="AB63" s="77">
        <f>計画!AB63</f>
        <v>0</v>
      </c>
      <c r="AC63" s="77">
        <f>計画!AC63</f>
        <v>0</v>
      </c>
      <c r="AD63" s="77">
        <f>計画!AD63</f>
        <v>0</v>
      </c>
      <c r="AE63" s="105">
        <f>計画!AE63</f>
        <v>0</v>
      </c>
      <c r="AF63" s="76">
        <f>計画!AF63</f>
        <v>0</v>
      </c>
      <c r="AG63" s="77">
        <f>計画!AG63</f>
        <v>0</v>
      </c>
      <c r="AH63" s="77">
        <f>計画!AH63</f>
        <v>0</v>
      </c>
      <c r="AI63" s="77">
        <f>計画!AI63</f>
        <v>0</v>
      </c>
      <c r="AJ63" s="77">
        <f>計画!AJ63</f>
        <v>0</v>
      </c>
      <c r="AK63" s="77">
        <f>計画!AK63</f>
        <v>0</v>
      </c>
      <c r="AL63" s="105">
        <f>計画!AL63</f>
        <v>0</v>
      </c>
      <c r="AM63" s="70">
        <f>計画!AM63</f>
        <v>0</v>
      </c>
      <c r="AN63" s="71">
        <f>計画!AN63</f>
        <v>0</v>
      </c>
      <c r="AO63" s="71">
        <f>計画!AO63</f>
        <v>0</v>
      </c>
      <c r="AP63" s="71">
        <f>計画!AP63</f>
        <v>0</v>
      </c>
      <c r="AQ63" s="71">
        <f>計画!AQ63</f>
        <v>0</v>
      </c>
      <c r="AR63" s="71">
        <f>計画!AR63</f>
        <v>0</v>
      </c>
      <c r="AS63" s="72">
        <f>計画!AS63</f>
        <v>0</v>
      </c>
      <c r="AT63" s="107" t="s">
        <v>12</v>
      </c>
      <c r="AU63" s="97">
        <f>COUNTIF(D65:AS65,"〇")</f>
        <v>0</v>
      </c>
    </row>
    <row r="64" spans="1:48" s="42" customFormat="1" x14ac:dyDescent="0.65">
      <c r="A64" s="52"/>
      <c r="B64" s="145"/>
      <c r="C64" s="148"/>
      <c r="D64" s="73">
        <f>変更①!D64</f>
        <v>0</v>
      </c>
      <c r="E64" s="73">
        <f>変更①!E64</f>
        <v>0</v>
      </c>
      <c r="F64" s="73">
        <f>変更①!F64</f>
        <v>0</v>
      </c>
      <c r="G64" s="73">
        <f>変更①!G64</f>
        <v>0</v>
      </c>
      <c r="H64" s="73">
        <f>変更①!H64</f>
        <v>0</v>
      </c>
      <c r="I64" s="73">
        <f>変更①!I64</f>
        <v>0</v>
      </c>
      <c r="J64" s="97">
        <f>変更①!J64</f>
        <v>0</v>
      </c>
      <c r="K64" s="73">
        <f>変更①!K64</f>
        <v>0</v>
      </c>
      <c r="L64" s="73">
        <f>変更①!L64</f>
        <v>0</v>
      </c>
      <c r="M64" s="73">
        <f>変更①!M64</f>
        <v>0</v>
      </c>
      <c r="N64" s="73">
        <f>変更①!N64</f>
        <v>0</v>
      </c>
      <c r="O64" s="73">
        <f>変更①!O64</f>
        <v>0</v>
      </c>
      <c r="P64" s="73">
        <f>変更①!P64</f>
        <v>0</v>
      </c>
      <c r="Q64" s="99">
        <f>変更①!Q64</f>
        <v>0</v>
      </c>
      <c r="R64" s="74">
        <f>変更①!R64</f>
        <v>0</v>
      </c>
      <c r="S64" s="73">
        <f>変更①!S64</f>
        <v>0</v>
      </c>
      <c r="T64" s="73">
        <f>変更①!T64</f>
        <v>0</v>
      </c>
      <c r="U64" s="73">
        <f>変更①!U64</f>
        <v>0</v>
      </c>
      <c r="V64" s="73">
        <f>変更①!V64</f>
        <v>0</v>
      </c>
      <c r="W64" s="73">
        <f>変更①!W64</f>
        <v>0</v>
      </c>
      <c r="X64" s="99">
        <f>変更①!X64</f>
        <v>0</v>
      </c>
      <c r="Y64" s="74">
        <f>変更①!Y64</f>
        <v>0</v>
      </c>
      <c r="Z64" s="73">
        <f>変更①!Z64</f>
        <v>0</v>
      </c>
      <c r="AA64" s="73">
        <f>変更①!AA64</f>
        <v>0</v>
      </c>
      <c r="AB64" s="73">
        <f>変更①!AB64</f>
        <v>0</v>
      </c>
      <c r="AC64" s="73">
        <f>変更①!AC64</f>
        <v>0</v>
      </c>
      <c r="AD64" s="73">
        <f>変更①!AD64</f>
        <v>0</v>
      </c>
      <c r="AE64" s="99">
        <f>変更①!AE64</f>
        <v>0</v>
      </c>
      <c r="AF64" s="74">
        <f>変更①!AF64</f>
        <v>0</v>
      </c>
      <c r="AG64" s="73">
        <f>変更①!AG64</f>
        <v>0</v>
      </c>
      <c r="AH64" s="73">
        <f>変更①!AH64</f>
        <v>0</v>
      </c>
      <c r="AI64" s="73">
        <f>変更①!AI64</f>
        <v>0</v>
      </c>
      <c r="AJ64" s="73">
        <f>変更①!AJ64</f>
        <v>0</v>
      </c>
      <c r="AK64" s="73">
        <f>変更①!AK64</f>
        <v>0</v>
      </c>
      <c r="AL64" s="99">
        <f>変更①!AL64</f>
        <v>0</v>
      </c>
      <c r="AM64" s="74">
        <f>変更①!AM64</f>
        <v>0</v>
      </c>
      <c r="AN64" s="73">
        <f>変更①!AN64</f>
        <v>0</v>
      </c>
      <c r="AO64" s="73">
        <f>変更①!AO64</f>
        <v>0</v>
      </c>
      <c r="AP64" s="73">
        <f>変更①!AP64</f>
        <v>0</v>
      </c>
      <c r="AQ64" s="73">
        <f>変更①!AQ64</f>
        <v>0</v>
      </c>
      <c r="AR64" s="73">
        <f>変更①!AR64</f>
        <v>0</v>
      </c>
      <c r="AS64" s="73">
        <f>変更①!AS64</f>
        <v>0</v>
      </c>
      <c r="AT64" s="107" t="s">
        <v>13</v>
      </c>
      <c r="AU64" s="97">
        <f>COUNTIF(D65:AS65,"休")</f>
        <v>0</v>
      </c>
    </row>
    <row r="65" spans="1:48" s="42" customFormat="1" x14ac:dyDescent="0.65">
      <c r="A65" s="52"/>
      <c r="B65" s="145"/>
      <c r="C65" s="148"/>
      <c r="D65" s="126"/>
      <c r="E65" s="60"/>
      <c r="F65" s="60"/>
      <c r="G65" s="60"/>
      <c r="H65" s="60"/>
      <c r="I65" s="60"/>
      <c r="J65" s="127"/>
      <c r="K65" s="112"/>
      <c r="L65" s="113"/>
      <c r="M65" s="113"/>
      <c r="N65" s="113"/>
      <c r="O65" s="113"/>
      <c r="P65" s="113"/>
      <c r="Q65" s="114"/>
      <c r="R65" s="112"/>
      <c r="S65" s="113"/>
      <c r="T65" s="113"/>
      <c r="U65" s="113"/>
      <c r="V65" s="113"/>
      <c r="W65" s="113"/>
      <c r="X65" s="114"/>
      <c r="Y65" s="112"/>
      <c r="Z65" s="113"/>
      <c r="AA65" s="113"/>
      <c r="AB65" s="113"/>
      <c r="AC65" s="113"/>
      <c r="AD65" s="113"/>
      <c r="AE65" s="114"/>
      <c r="AF65" s="112"/>
      <c r="AG65" s="113"/>
      <c r="AH65" s="113"/>
      <c r="AI65" s="113"/>
      <c r="AJ65" s="113"/>
      <c r="AK65" s="113"/>
      <c r="AL65" s="114"/>
      <c r="AM65" s="62"/>
      <c r="AN65" s="60"/>
      <c r="AO65" s="60"/>
      <c r="AP65" s="60"/>
      <c r="AQ65" s="60"/>
      <c r="AR65" s="60"/>
      <c r="AS65" s="61"/>
      <c r="AT65" s="107" t="s">
        <v>15</v>
      </c>
      <c r="AU65" s="98" t="e">
        <f>AU64/AV62</f>
        <v>#DIV/0!</v>
      </c>
    </row>
    <row r="66" spans="1:48" x14ac:dyDescent="0.65">
      <c r="A66" s="5"/>
      <c r="B66" s="146"/>
      <c r="C66" s="149"/>
      <c r="D66" s="27"/>
      <c r="E66" s="22"/>
      <c r="F66" s="22"/>
      <c r="G66" s="22"/>
      <c r="H66" s="22"/>
      <c r="I66" s="22"/>
      <c r="J66" s="94"/>
      <c r="K66" s="21"/>
      <c r="L66" s="22"/>
      <c r="M66" s="22"/>
      <c r="N66" s="22"/>
      <c r="O66" s="22"/>
      <c r="P66" s="22"/>
      <c r="Q66" s="94"/>
      <c r="R66" s="21"/>
      <c r="S66" s="22"/>
      <c r="T66" s="22"/>
      <c r="U66" s="22"/>
      <c r="V66" s="22"/>
      <c r="W66" s="22"/>
      <c r="X66" s="94"/>
      <c r="Y66" s="21"/>
      <c r="Z66" s="22"/>
      <c r="AA66" s="22"/>
      <c r="AB66" s="22"/>
      <c r="AC66" s="22"/>
      <c r="AD66" s="22"/>
      <c r="AE66" s="94"/>
      <c r="AF66" s="21"/>
      <c r="AG66" s="22"/>
      <c r="AH66" s="22"/>
      <c r="AI66" s="22"/>
      <c r="AJ66" s="22"/>
      <c r="AK66" s="22"/>
      <c r="AL66" s="94"/>
      <c r="AM66" s="21"/>
      <c r="AN66" s="22"/>
      <c r="AO66" s="22"/>
      <c r="AP66" s="22"/>
      <c r="AQ66" s="22"/>
      <c r="AR66" s="22"/>
      <c r="AS66" s="23"/>
      <c r="AT66" s="138" t="e">
        <f>IF(AU65&gt;=28.5%,"OK","ER")</f>
        <v>#DIV/0!</v>
      </c>
      <c r="AU66" s="139"/>
    </row>
    <row r="67" spans="1:48" ht="18.899999999999999" thickBot="1" x14ac:dyDescent="0.7">
      <c r="A67" s="6"/>
      <c r="B67" s="142" t="s">
        <v>14</v>
      </c>
      <c r="C67" s="143"/>
      <c r="D67" s="80" t="s">
        <v>12</v>
      </c>
      <c r="E67" s="81">
        <f>COUNTIF(D64:J64,"〇")</f>
        <v>0</v>
      </c>
      <c r="F67" s="80" t="s">
        <v>13</v>
      </c>
      <c r="G67" s="82">
        <f>COUNTIF(D64:J64,"休")</f>
        <v>0</v>
      </c>
      <c r="H67" s="83" t="str">
        <f>IF(G67=0,"",IF(G67&gt;=3,"ER",IF(G67&lt;=2,"OK")))</f>
        <v/>
      </c>
      <c r="I67" s="84" t="s">
        <v>15</v>
      </c>
      <c r="J67" s="95" t="str">
        <f>IF(G67/7=0,"",G67/"7")</f>
        <v/>
      </c>
      <c r="K67" s="80" t="s">
        <v>12</v>
      </c>
      <c r="L67" s="81">
        <f>COUNTIF(K64:Q64,"〇")</f>
        <v>0</v>
      </c>
      <c r="M67" s="80" t="s">
        <v>13</v>
      </c>
      <c r="N67" s="82">
        <f>COUNTIF(K64:Q64,"休")</f>
        <v>0</v>
      </c>
      <c r="O67" s="83" t="str">
        <f>IF(N67=0,"",IF(N67&gt;=3,"ER",IF(N67&lt;=2,"OK")))</f>
        <v/>
      </c>
      <c r="P67" s="84" t="s">
        <v>15</v>
      </c>
      <c r="Q67" s="95" t="str">
        <f>IF(N67/7=0,"",N67/"7")</f>
        <v/>
      </c>
      <c r="R67" s="80" t="s">
        <v>12</v>
      </c>
      <c r="S67" s="81">
        <f>COUNTIF(R64:X64,"〇")</f>
        <v>0</v>
      </c>
      <c r="T67" s="80" t="s">
        <v>13</v>
      </c>
      <c r="U67" s="82">
        <f>COUNTIF(R64:X64,"休")</f>
        <v>0</v>
      </c>
      <c r="V67" s="83" t="str">
        <f>IF(U67=0,"",IF(U67&gt;=3,"ER",IF(U67&lt;=2,"OK")))</f>
        <v/>
      </c>
      <c r="W67" s="84" t="s">
        <v>15</v>
      </c>
      <c r="X67" s="95" t="str">
        <f>IF(U67/7=0,"",U67/"7")</f>
        <v/>
      </c>
      <c r="Y67" s="80" t="s">
        <v>12</v>
      </c>
      <c r="Z67" s="81">
        <f>COUNTIF(Y64:AE64,"〇")</f>
        <v>0</v>
      </c>
      <c r="AA67" s="80" t="s">
        <v>13</v>
      </c>
      <c r="AB67" s="82">
        <f>COUNTIF(Y64:AE64,"休")</f>
        <v>0</v>
      </c>
      <c r="AC67" s="83" t="str">
        <f>IF(AB67=0,"",IF(AB67&gt;=3,"ER",IF(AB67&lt;=2,"OK")))</f>
        <v/>
      </c>
      <c r="AD67" s="84" t="s">
        <v>15</v>
      </c>
      <c r="AE67" s="95" t="str">
        <f>IF(AB67/7=0,"",AB67/"7")</f>
        <v/>
      </c>
      <c r="AF67" s="80" t="s">
        <v>12</v>
      </c>
      <c r="AG67" s="81">
        <f>COUNTIF(AF64:AL64,"〇")</f>
        <v>0</v>
      </c>
      <c r="AH67" s="80" t="s">
        <v>13</v>
      </c>
      <c r="AI67" s="82">
        <f>COUNTIF(AF64:AL64,"休")</f>
        <v>0</v>
      </c>
      <c r="AJ67" s="83" t="str">
        <f>IF(AI67=0,"",IF(AI67&gt;=3,"ER",IF(AI67&lt;=2,"OK")))</f>
        <v/>
      </c>
      <c r="AK67" s="84" t="s">
        <v>15</v>
      </c>
      <c r="AL67" s="95" t="str">
        <f>IF(AI67/7=0,"",AI67/"7")</f>
        <v/>
      </c>
      <c r="AM67" s="80" t="s">
        <v>12</v>
      </c>
      <c r="AN67" s="81">
        <f>COUNTIF(AM64:AS64,"〇")</f>
        <v>0</v>
      </c>
      <c r="AO67" s="80" t="s">
        <v>13</v>
      </c>
      <c r="AP67" s="82">
        <f>COUNTIF(AM64:AS64,"休")</f>
        <v>0</v>
      </c>
      <c r="AQ67" s="83" t="str">
        <f>IF(AP67&gt;=2,"OK","ER")</f>
        <v>ER</v>
      </c>
      <c r="AR67" s="84" t="s">
        <v>15</v>
      </c>
      <c r="AS67" s="85">
        <f>AP67/7</f>
        <v>0</v>
      </c>
      <c r="AT67" s="140"/>
      <c r="AU67" s="141"/>
      <c r="AV67" s="42"/>
    </row>
    <row r="68" spans="1:48" x14ac:dyDescent="0.65">
      <c r="A68" s="4">
        <f>A61</f>
        <v>0</v>
      </c>
      <c r="B68" s="144">
        <f>MOD((B61+1)-1,12)+1</f>
        <v>9</v>
      </c>
      <c r="C68" s="147" t="s">
        <v>0</v>
      </c>
      <c r="D68" s="121"/>
      <c r="E68" s="49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101"/>
      <c r="R68" s="45"/>
      <c r="S68" s="45"/>
      <c r="T68" s="45"/>
      <c r="U68" s="45"/>
      <c r="V68" s="45"/>
      <c r="W68" s="45"/>
      <c r="X68" s="101"/>
      <c r="Y68" s="45"/>
      <c r="Z68" s="45"/>
      <c r="AA68" s="45"/>
      <c r="AB68" s="45"/>
      <c r="AC68" s="45"/>
      <c r="AD68" s="45"/>
      <c r="AE68" s="101"/>
      <c r="AF68" s="45"/>
      <c r="AG68" s="45"/>
      <c r="AH68" s="45"/>
      <c r="AI68" s="45"/>
      <c r="AJ68" s="45"/>
      <c r="AK68" s="45"/>
      <c r="AL68" s="101"/>
      <c r="AM68" s="3"/>
      <c r="AN68" s="29"/>
      <c r="AO68" s="3"/>
      <c r="AP68" s="3"/>
      <c r="AQ68" s="3"/>
      <c r="AR68" s="3"/>
      <c r="AS68" s="31"/>
      <c r="AT68" s="134" t="s">
        <v>16</v>
      </c>
      <c r="AU68" s="135"/>
      <c r="AV68" s="1" t="s">
        <v>19</v>
      </c>
    </row>
    <row r="69" spans="1:48" ht="18.899999999999999" thickBot="1" x14ac:dyDescent="0.7">
      <c r="A69" s="5" t="s">
        <v>1</v>
      </c>
      <c r="B69" s="145"/>
      <c r="C69" s="148"/>
      <c r="D69" s="53" t="s">
        <v>3</v>
      </c>
      <c r="E69" s="54" t="s">
        <v>5</v>
      </c>
      <c r="F69" s="54" t="s">
        <v>7</v>
      </c>
      <c r="G69" s="54" t="s">
        <v>8</v>
      </c>
      <c r="H69" s="54" t="s">
        <v>9</v>
      </c>
      <c r="I69" s="54" t="s">
        <v>10</v>
      </c>
      <c r="J69" s="102" t="s">
        <v>11</v>
      </c>
      <c r="K69" s="54" t="s">
        <v>2</v>
      </c>
      <c r="L69" s="54" t="s">
        <v>4</v>
      </c>
      <c r="M69" s="54" t="s">
        <v>6</v>
      </c>
      <c r="N69" s="54" t="s">
        <v>8</v>
      </c>
      <c r="O69" s="54" t="s">
        <v>9</v>
      </c>
      <c r="P69" s="54" t="s">
        <v>10</v>
      </c>
      <c r="Q69" s="102" t="s">
        <v>11</v>
      </c>
      <c r="R69" s="54" t="s">
        <v>2</v>
      </c>
      <c r="S69" s="54" t="s">
        <v>4</v>
      </c>
      <c r="T69" s="54" t="s">
        <v>6</v>
      </c>
      <c r="U69" s="54" t="s">
        <v>8</v>
      </c>
      <c r="V69" s="54" t="s">
        <v>9</v>
      </c>
      <c r="W69" s="54" t="s">
        <v>10</v>
      </c>
      <c r="X69" s="102" t="s">
        <v>11</v>
      </c>
      <c r="Y69" s="54" t="s">
        <v>2</v>
      </c>
      <c r="Z69" s="54" t="s">
        <v>4</v>
      </c>
      <c r="AA69" s="54" t="s">
        <v>6</v>
      </c>
      <c r="AB69" s="54" t="s">
        <v>8</v>
      </c>
      <c r="AC69" s="54" t="s">
        <v>9</v>
      </c>
      <c r="AD69" s="54" t="s">
        <v>10</v>
      </c>
      <c r="AE69" s="102" t="s">
        <v>11</v>
      </c>
      <c r="AF69" s="54" t="s">
        <v>2</v>
      </c>
      <c r="AG69" s="54" t="s">
        <v>4</v>
      </c>
      <c r="AH69" s="54" t="s">
        <v>6</v>
      </c>
      <c r="AI69" s="54" t="s">
        <v>8</v>
      </c>
      <c r="AJ69" s="54" t="s">
        <v>9</v>
      </c>
      <c r="AK69" s="54" t="s">
        <v>10</v>
      </c>
      <c r="AL69" s="102" t="s">
        <v>11</v>
      </c>
      <c r="AM69" s="10" t="s">
        <v>2</v>
      </c>
      <c r="AN69" s="10" t="s">
        <v>4</v>
      </c>
      <c r="AO69" s="10" t="s">
        <v>6</v>
      </c>
      <c r="AP69" s="10" t="s">
        <v>8</v>
      </c>
      <c r="AQ69" s="10" t="s">
        <v>9</v>
      </c>
      <c r="AR69" s="10" t="s">
        <v>10</v>
      </c>
      <c r="AS69" s="32" t="s">
        <v>11</v>
      </c>
      <c r="AT69" s="136"/>
      <c r="AU69" s="137"/>
      <c r="AV69" s="90">
        <f>AU70+AU71</f>
        <v>0</v>
      </c>
    </row>
    <row r="70" spans="1:48" ht="18.899999999999999" thickTop="1" x14ac:dyDescent="0.65">
      <c r="A70" s="5"/>
      <c r="B70" s="145"/>
      <c r="C70" s="148"/>
      <c r="D70" s="75">
        <f>計画!D70</f>
        <v>0</v>
      </c>
      <c r="E70" s="75">
        <f>計画!E70</f>
        <v>0</v>
      </c>
      <c r="F70" s="75">
        <f>計画!F70</f>
        <v>0</v>
      </c>
      <c r="G70" s="75">
        <f>計画!G70</f>
        <v>0</v>
      </c>
      <c r="H70" s="75">
        <f>計画!H70</f>
        <v>0</v>
      </c>
      <c r="I70" s="75">
        <f>計画!I70</f>
        <v>0</v>
      </c>
      <c r="J70" s="103">
        <f>計画!J70</f>
        <v>0</v>
      </c>
      <c r="K70" s="76">
        <f>計画!K70</f>
        <v>0</v>
      </c>
      <c r="L70" s="77">
        <f>計画!L70</f>
        <v>0</v>
      </c>
      <c r="M70" s="77">
        <f>計画!M70</f>
        <v>0</v>
      </c>
      <c r="N70" s="77">
        <f>計画!N70</f>
        <v>0</v>
      </c>
      <c r="O70" s="77">
        <f>計画!O70</f>
        <v>0</v>
      </c>
      <c r="P70" s="77">
        <f>計画!P70</f>
        <v>0</v>
      </c>
      <c r="Q70" s="105">
        <f>計画!Q70</f>
        <v>0</v>
      </c>
      <c r="R70" s="76">
        <f>計画!R70</f>
        <v>0</v>
      </c>
      <c r="S70" s="77">
        <f>計画!S70</f>
        <v>0</v>
      </c>
      <c r="T70" s="77">
        <f>計画!T70</f>
        <v>0</v>
      </c>
      <c r="U70" s="77">
        <f>計画!U70</f>
        <v>0</v>
      </c>
      <c r="V70" s="77">
        <f>計画!V70</f>
        <v>0</v>
      </c>
      <c r="W70" s="77">
        <f>計画!W70</f>
        <v>0</v>
      </c>
      <c r="X70" s="105">
        <f>計画!X70</f>
        <v>0</v>
      </c>
      <c r="Y70" s="76">
        <f>計画!Y70</f>
        <v>0</v>
      </c>
      <c r="Z70" s="77">
        <f>計画!Z70</f>
        <v>0</v>
      </c>
      <c r="AA70" s="77">
        <f>計画!AA70</f>
        <v>0</v>
      </c>
      <c r="AB70" s="77">
        <f>計画!AB70</f>
        <v>0</v>
      </c>
      <c r="AC70" s="77">
        <f>計画!AC70</f>
        <v>0</v>
      </c>
      <c r="AD70" s="77">
        <f>計画!AD70</f>
        <v>0</v>
      </c>
      <c r="AE70" s="105">
        <f>計画!AE70</f>
        <v>0</v>
      </c>
      <c r="AF70" s="76">
        <f>計画!AF70</f>
        <v>0</v>
      </c>
      <c r="AG70" s="77">
        <f>計画!AG70</f>
        <v>0</v>
      </c>
      <c r="AH70" s="77">
        <f>計画!AH70</f>
        <v>0</v>
      </c>
      <c r="AI70" s="77">
        <f>計画!AI70</f>
        <v>0</v>
      </c>
      <c r="AJ70" s="77">
        <f>計画!AJ70</f>
        <v>0</v>
      </c>
      <c r="AK70" s="77">
        <f>計画!AK70</f>
        <v>0</v>
      </c>
      <c r="AL70" s="105">
        <f>計画!AL70</f>
        <v>0</v>
      </c>
      <c r="AM70" s="70">
        <f>計画!AM70</f>
        <v>0</v>
      </c>
      <c r="AN70" s="71">
        <f>計画!AN70</f>
        <v>0</v>
      </c>
      <c r="AO70" s="71">
        <f>計画!AO70</f>
        <v>0</v>
      </c>
      <c r="AP70" s="71">
        <f>計画!AP70</f>
        <v>0</v>
      </c>
      <c r="AQ70" s="71">
        <f>計画!AQ70</f>
        <v>0</v>
      </c>
      <c r="AR70" s="71">
        <f>計画!AR70</f>
        <v>0</v>
      </c>
      <c r="AS70" s="72">
        <f>計画!AS70</f>
        <v>0</v>
      </c>
      <c r="AT70" s="107" t="s">
        <v>12</v>
      </c>
      <c r="AU70" s="97">
        <f>COUNTIF(D72:AS72,"〇")</f>
        <v>0</v>
      </c>
    </row>
    <row r="71" spans="1:48" s="42" customFormat="1" x14ac:dyDescent="0.65">
      <c r="A71" s="52"/>
      <c r="B71" s="145"/>
      <c r="C71" s="148"/>
      <c r="D71" s="73">
        <f>変更①!D71</f>
        <v>0</v>
      </c>
      <c r="E71" s="73">
        <f>変更①!E71</f>
        <v>0</v>
      </c>
      <c r="F71" s="73">
        <f>変更①!F71</f>
        <v>0</v>
      </c>
      <c r="G71" s="73">
        <f>変更①!G71</f>
        <v>0</v>
      </c>
      <c r="H71" s="73">
        <f>変更①!H71</f>
        <v>0</v>
      </c>
      <c r="I71" s="73">
        <f>変更①!I71</f>
        <v>0</v>
      </c>
      <c r="J71" s="97">
        <f>変更①!J71</f>
        <v>0</v>
      </c>
      <c r="K71" s="73">
        <f>変更①!K71</f>
        <v>0</v>
      </c>
      <c r="L71" s="73">
        <f>変更①!L71</f>
        <v>0</v>
      </c>
      <c r="M71" s="73">
        <f>変更①!M71</f>
        <v>0</v>
      </c>
      <c r="N71" s="73">
        <f>変更①!N71</f>
        <v>0</v>
      </c>
      <c r="O71" s="73">
        <f>変更①!O71</f>
        <v>0</v>
      </c>
      <c r="P71" s="73">
        <f>変更①!P71</f>
        <v>0</v>
      </c>
      <c r="Q71" s="99">
        <f>変更①!Q71</f>
        <v>0</v>
      </c>
      <c r="R71" s="74">
        <f>変更①!R71</f>
        <v>0</v>
      </c>
      <c r="S71" s="73">
        <f>変更①!S71</f>
        <v>0</v>
      </c>
      <c r="T71" s="73">
        <f>変更①!T71</f>
        <v>0</v>
      </c>
      <c r="U71" s="73">
        <f>変更①!U71</f>
        <v>0</v>
      </c>
      <c r="V71" s="73">
        <f>変更①!V71</f>
        <v>0</v>
      </c>
      <c r="W71" s="73">
        <f>変更①!W71</f>
        <v>0</v>
      </c>
      <c r="X71" s="99">
        <f>変更①!X71</f>
        <v>0</v>
      </c>
      <c r="Y71" s="74">
        <f>変更①!Y71</f>
        <v>0</v>
      </c>
      <c r="Z71" s="73">
        <f>変更①!Z71</f>
        <v>0</v>
      </c>
      <c r="AA71" s="73">
        <f>変更①!AA71</f>
        <v>0</v>
      </c>
      <c r="AB71" s="73">
        <f>変更①!AB71</f>
        <v>0</v>
      </c>
      <c r="AC71" s="73">
        <f>変更①!AC71</f>
        <v>0</v>
      </c>
      <c r="AD71" s="73">
        <f>変更①!AD71</f>
        <v>0</v>
      </c>
      <c r="AE71" s="99">
        <f>変更①!AE71</f>
        <v>0</v>
      </c>
      <c r="AF71" s="74">
        <f>変更①!AF71</f>
        <v>0</v>
      </c>
      <c r="AG71" s="73">
        <f>変更①!AG71</f>
        <v>0</v>
      </c>
      <c r="AH71" s="73">
        <f>変更①!AH71</f>
        <v>0</v>
      </c>
      <c r="AI71" s="73">
        <f>変更①!AI71</f>
        <v>0</v>
      </c>
      <c r="AJ71" s="73">
        <f>変更①!AJ71</f>
        <v>0</v>
      </c>
      <c r="AK71" s="73">
        <f>変更①!AK71</f>
        <v>0</v>
      </c>
      <c r="AL71" s="99">
        <f>変更①!AL71</f>
        <v>0</v>
      </c>
      <c r="AM71" s="74">
        <f>変更①!AM71</f>
        <v>0</v>
      </c>
      <c r="AN71" s="73">
        <f>変更①!AN71</f>
        <v>0</v>
      </c>
      <c r="AO71" s="73">
        <f>変更①!AO71</f>
        <v>0</v>
      </c>
      <c r="AP71" s="73">
        <f>変更①!AP71</f>
        <v>0</v>
      </c>
      <c r="AQ71" s="73">
        <f>変更①!AQ71</f>
        <v>0</v>
      </c>
      <c r="AR71" s="73">
        <f>変更①!AR71</f>
        <v>0</v>
      </c>
      <c r="AS71" s="73">
        <f>変更①!AS71</f>
        <v>0</v>
      </c>
      <c r="AT71" s="107" t="s">
        <v>13</v>
      </c>
      <c r="AU71" s="97">
        <f>COUNTIF(D72:AS72,"休")</f>
        <v>0</v>
      </c>
    </row>
    <row r="72" spans="1:48" s="42" customFormat="1" x14ac:dyDescent="0.65">
      <c r="A72" s="52"/>
      <c r="B72" s="145"/>
      <c r="C72" s="148"/>
      <c r="D72" s="126"/>
      <c r="E72" s="60"/>
      <c r="F72" s="60"/>
      <c r="G72" s="60"/>
      <c r="H72" s="60"/>
      <c r="I72" s="60"/>
      <c r="J72" s="127"/>
      <c r="K72" s="112"/>
      <c r="L72" s="113"/>
      <c r="M72" s="113"/>
      <c r="N72" s="113"/>
      <c r="O72" s="113"/>
      <c r="P72" s="113"/>
      <c r="Q72" s="114"/>
      <c r="R72" s="112"/>
      <c r="S72" s="113"/>
      <c r="T72" s="113"/>
      <c r="U72" s="113"/>
      <c r="V72" s="113"/>
      <c r="W72" s="113"/>
      <c r="X72" s="114"/>
      <c r="Y72" s="112"/>
      <c r="Z72" s="113"/>
      <c r="AA72" s="113"/>
      <c r="AB72" s="113"/>
      <c r="AC72" s="113"/>
      <c r="AD72" s="113"/>
      <c r="AE72" s="114"/>
      <c r="AF72" s="112"/>
      <c r="AG72" s="113"/>
      <c r="AH72" s="113"/>
      <c r="AI72" s="113"/>
      <c r="AJ72" s="113"/>
      <c r="AK72" s="113"/>
      <c r="AL72" s="114"/>
      <c r="AM72" s="62"/>
      <c r="AN72" s="60"/>
      <c r="AO72" s="60"/>
      <c r="AP72" s="60"/>
      <c r="AQ72" s="60"/>
      <c r="AR72" s="60"/>
      <c r="AS72" s="61"/>
      <c r="AT72" s="107" t="s">
        <v>15</v>
      </c>
      <c r="AU72" s="98" t="e">
        <f>AU71/AV69</f>
        <v>#DIV/0!</v>
      </c>
    </row>
    <row r="73" spans="1:48" x14ac:dyDescent="0.65">
      <c r="A73" s="5"/>
      <c r="B73" s="146"/>
      <c r="C73" s="149"/>
      <c r="D73" s="27"/>
      <c r="E73" s="22"/>
      <c r="F73" s="22"/>
      <c r="G73" s="22"/>
      <c r="H73" s="22"/>
      <c r="I73" s="22"/>
      <c r="J73" s="94"/>
      <c r="K73" s="21"/>
      <c r="L73" s="22"/>
      <c r="M73" s="22"/>
      <c r="N73" s="22"/>
      <c r="O73" s="22"/>
      <c r="P73" s="22"/>
      <c r="Q73" s="94"/>
      <c r="R73" s="21"/>
      <c r="S73" s="22"/>
      <c r="T73" s="22"/>
      <c r="U73" s="22"/>
      <c r="V73" s="22"/>
      <c r="W73" s="22"/>
      <c r="X73" s="94"/>
      <c r="Y73" s="21"/>
      <c r="Z73" s="22"/>
      <c r="AA73" s="22"/>
      <c r="AB73" s="22"/>
      <c r="AC73" s="22"/>
      <c r="AD73" s="22"/>
      <c r="AE73" s="94"/>
      <c r="AF73" s="21"/>
      <c r="AG73" s="22"/>
      <c r="AH73" s="22"/>
      <c r="AI73" s="22"/>
      <c r="AJ73" s="22"/>
      <c r="AK73" s="22"/>
      <c r="AL73" s="94"/>
      <c r="AM73" s="21"/>
      <c r="AN73" s="22"/>
      <c r="AO73" s="22"/>
      <c r="AP73" s="22"/>
      <c r="AQ73" s="22"/>
      <c r="AR73" s="22"/>
      <c r="AS73" s="23"/>
      <c r="AT73" s="138" t="e">
        <f>IF(AU72&gt;=28.5%,"OK","ER")</f>
        <v>#DIV/0!</v>
      </c>
      <c r="AU73" s="139"/>
    </row>
    <row r="74" spans="1:48" ht="18.899999999999999" thickBot="1" x14ac:dyDescent="0.7">
      <c r="A74" s="6"/>
      <c r="B74" s="142" t="s">
        <v>14</v>
      </c>
      <c r="C74" s="143"/>
      <c r="D74" s="80" t="s">
        <v>12</v>
      </c>
      <c r="E74" s="81">
        <f>COUNTIF(D71:J71,"〇")</f>
        <v>0</v>
      </c>
      <c r="F74" s="80" t="s">
        <v>13</v>
      </c>
      <c r="G74" s="82">
        <f>COUNTIF(D71:J71,"休")</f>
        <v>0</v>
      </c>
      <c r="H74" s="83" t="str">
        <f>IF(G74=0,"",IF(G74&gt;=3,"ER",IF(G74&lt;=2,"OK")))</f>
        <v/>
      </c>
      <c r="I74" s="84" t="s">
        <v>15</v>
      </c>
      <c r="J74" s="95" t="str">
        <f>IF(G74/7=0,"",G74/"7")</f>
        <v/>
      </c>
      <c r="K74" s="80" t="s">
        <v>12</v>
      </c>
      <c r="L74" s="81">
        <f>COUNTIF(K71:Q71,"〇")</f>
        <v>0</v>
      </c>
      <c r="M74" s="80" t="s">
        <v>13</v>
      </c>
      <c r="N74" s="82">
        <f>COUNTIF(K71:Q71,"休")</f>
        <v>0</v>
      </c>
      <c r="O74" s="83" t="str">
        <f>IF(N74=0,"",IF(N74&gt;=3,"ER",IF(N74&lt;=2,"OK")))</f>
        <v/>
      </c>
      <c r="P74" s="84" t="s">
        <v>15</v>
      </c>
      <c r="Q74" s="95" t="str">
        <f>IF(N74/7=0,"",N74/"7")</f>
        <v/>
      </c>
      <c r="R74" s="80" t="s">
        <v>12</v>
      </c>
      <c r="S74" s="81">
        <f>COUNTIF(R71:X71,"〇")</f>
        <v>0</v>
      </c>
      <c r="T74" s="80" t="s">
        <v>13</v>
      </c>
      <c r="U74" s="82">
        <f>COUNTIF(R71:X71,"休")</f>
        <v>0</v>
      </c>
      <c r="V74" s="83" t="str">
        <f>IF(U74=0,"",IF(U74&gt;=3,"ER",IF(U74&lt;=2,"OK")))</f>
        <v/>
      </c>
      <c r="W74" s="84" t="s">
        <v>15</v>
      </c>
      <c r="X74" s="95" t="str">
        <f>IF(U74/7=0,"",U74/"7")</f>
        <v/>
      </c>
      <c r="Y74" s="80" t="s">
        <v>12</v>
      </c>
      <c r="Z74" s="81">
        <f>COUNTIF(Y71:AE71,"〇")</f>
        <v>0</v>
      </c>
      <c r="AA74" s="80" t="s">
        <v>13</v>
      </c>
      <c r="AB74" s="82">
        <f>COUNTIF(Y71:AE71,"休")</f>
        <v>0</v>
      </c>
      <c r="AC74" s="83" t="str">
        <f>IF(AB74=0,"",IF(AB74&gt;=3,"ER",IF(AB74&lt;=2,"OK")))</f>
        <v/>
      </c>
      <c r="AD74" s="84" t="s">
        <v>15</v>
      </c>
      <c r="AE74" s="95" t="str">
        <f>IF(AB74/7=0,"",AB74/"7")</f>
        <v/>
      </c>
      <c r="AF74" s="80" t="s">
        <v>12</v>
      </c>
      <c r="AG74" s="81">
        <f>COUNTIF(AF71:AL71,"〇")</f>
        <v>0</v>
      </c>
      <c r="AH74" s="80" t="s">
        <v>13</v>
      </c>
      <c r="AI74" s="82">
        <f>COUNTIF(AF71:AL71,"休")</f>
        <v>0</v>
      </c>
      <c r="AJ74" s="83" t="str">
        <f>IF(AI74=0,"",IF(AI74&gt;=3,"ER",IF(AI74&lt;=2,"OK")))</f>
        <v/>
      </c>
      <c r="AK74" s="84" t="s">
        <v>15</v>
      </c>
      <c r="AL74" s="95" t="str">
        <f>IF(AI74/7=0,"",AI74/"7")</f>
        <v/>
      </c>
      <c r="AM74" s="80" t="s">
        <v>12</v>
      </c>
      <c r="AN74" s="81">
        <f>COUNTIF(AM71:AS71,"〇")</f>
        <v>0</v>
      </c>
      <c r="AO74" s="80" t="s">
        <v>13</v>
      </c>
      <c r="AP74" s="82">
        <f>COUNTIF(AM71:AS71,"休")</f>
        <v>0</v>
      </c>
      <c r="AQ74" s="83" t="str">
        <f>IF(AP74&gt;=2,"OK","ER")</f>
        <v>ER</v>
      </c>
      <c r="AR74" s="84" t="s">
        <v>15</v>
      </c>
      <c r="AS74" s="85">
        <f>AP74/7</f>
        <v>0</v>
      </c>
      <c r="AT74" s="140"/>
      <c r="AU74" s="141"/>
      <c r="AV74" s="42"/>
    </row>
    <row r="75" spans="1:48" x14ac:dyDescent="0.65">
      <c r="A75" s="4">
        <f>A68</f>
        <v>0</v>
      </c>
      <c r="B75" s="144">
        <f>MOD((B68+1)-1,12)+1</f>
        <v>10</v>
      </c>
      <c r="C75" s="147" t="s">
        <v>0</v>
      </c>
      <c r="D75" s="121"/>
      <c r="E75" s="49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101"/>
      <c r="R75" s="45"/>
      <c r="S75" s="45"/>
      <c r="T75" s="45"/>
      <c r="U75" s="45"/>
      <c r="V75" s="45"/>
      <c r="W75" s="45"/>
      <c r="X75" s="101"/>
      <c r="Y75" s="45"/>
      <c r="Z75" s="45"/>
      <c r="AA75" s="45"/>
      <c r="AB75" s="45"/>
      <c r="AC75" s="45"/>
      <c r="AD75" s="45"/>
      <c r="AE75" s="101"/>
      <c r="AF75" s="45"/>
      <c r="AG75" s="45"/>
      <c r="AH75" s="45"/>
      <c r="AI75" s="45"/>
      <c r="AJ75" s="45"/>
      <c r="AK75" s="45"/>
      <c r="AL75" s="101"/>
      <c r="AM75" s="3"/>
      <c r="AN75" s="29"/>
      <c r="AO75" s="3"/>
      <c r="AP75" s="3"/>
      <c r="AQ75" s="3"/>
      <c r="AR75" s="3"/>
      <c r="AS75" s="31"/>
      <c r="AT75" s="134" t="s">
        <v>16</v>
      </c>
      <c r="AU75" s="135"/>
      <c r="AV75" s="1" t="s">
        <v>19</v>
      </c>
    </row>
    <row r="76" spans="1:48" ht="18.899999999999999" thickBot="1" x14ac:dyDescent="0.7">
      <c r="A76" s="5" t="s">
        <v>1</v>
      </c>
      <c r="B76" s="145"/>
      <c r="C76" s="148"/>
      <c r="D76" s="53" t="s">
        <v>3</v>
      </c>
      <c r="E76" s="54" t="s">
        <v>5</v>
      </c>
      <c r="F76" s="54" t="s">
        <v>7</v>
      </c>
      <c r="G76" s="54" t="s">
        <v>8</v>
      </c>
      <c r="H76" s="54" t="s">
        <v>9</v>
      </c>
      <c r="I76" s="54" t="s">
        <v>10</v>
      </c>
      <c r="J76" s="102" t="s">
        <v>11</v>
      </c>
      <c r="K76" s="54" t="s">
        <v>2</v>
      </c>
      <c r="L76" s="54" t="s">
        <v>4</v>
      </c>
      <c r="M76" s="54" t="s">
        <v>6</v>
      </c>
      <c r="N76" s="54" t="s">
        <v>8</v>
      </c>
      <c r="O76" s="54" t="s">
        <v>9</v>
      </c>
      <c r="P76" s="54" t="s">
        <v>10</v>
      </c>
      <c r="Q76" s="102" t="s">
        <v>11</v>
      </c>
      <c r="R76" s="54" t="s">
        <v>2</v>
      </c>
      <c r="S76" s="54" t="s">
        <v>4</v>
      </c>
      <c r="T76" s="54" t="s">
        <v>6</v>
      </c>
      <c r="U76" s="54" t="s">
        <v>8</v>
      </c>
      <c r="V76" s="54" t="s">
        <v>9</v>
      </c>
      <c r="W76" s="54" t="s">
        <v>10</v>
      </c>
      <c r="X76" s="102" t="s">
        <v>11</v>
      </c>
      <c r="Y76" s="54" t="s">
        <v>2</v>
      </c>
      <c r="Z76" s="54" t="s">
        <v>4</v>
      </c>
      <c r="AA76" s="54" t="s">
        <v>6</v>
      </c>
      <c r="AB76" s="54" t="s">
        <v>8</v>
      </c>
      <c r="AC76" s="54" t="s">
        <v>9</v>
      </c>
      <c r="AD76" s="54" t="s">
        <v>10</v>
      </c>
      <c r="AE76" s="102" t="s">
        <v>11</v>
      </c>
      <c r="AF76" s="54" t="s">
        <v>2</v>
      </c>
      <c r="AG76" s="54" t="s">
        <v>4</v>
      </c>
      <c r="AH76" s="54" t="s">
        <v>6</v>
      </c>
      <c r="AI76" s="54" t="s">
        <v>8</v>
      </c>
      <c r="AJ76" s="54" t="s">
        <v>9</v>
      </c>
      <c r="AK76" s="54" t="s">
        <v>10</v>
      </c>
      <c r="AL76" s="102" t="s">
        <v>11</v>
      </c>
      <c r="AM76" s="10" t="s">
        <v>2</v>
      </c>
      <c r="AN76" s="10" t="s">
        <v>4</v>
      </c>
      <c r="AO76" s="10" t="s">
        <v>6</v>
      </c>
      <c r="AP76" s="10" t="s">
        <v>8</v>
      </c>
      <c r="AQ76" s="10" t="s">
        <v>9</v>
      </c>
      <c r="AR76" s="10" t="s">
        <v>10</v>
      </c>
      <c r="AS76" s="32" t="s">
        <v>11</v>
      </c>
      <c r="AT76" s="136"/>
      <c r="AU76" s="137"/>
      <c r="AV76" s="90">
        <f>AU77+AU78</f>
        <v>0</v>
      </c>
    </row>
    <row r="77" spans="1:48" ht="18.899999999999999" thickTop="1" x14ac:dyDescent="0.65">
      <c r="A77" s="5"/>
      <c r="B77" s="145"/>
      <c r="C77" s="148"/>
      <c r="D77" s="75">
        <f>計画!D77</f>
        <v>0</v>
      </c>
      <c r="E77" s="75">
        <f>計画!E77</f>
        <v>0</v>
      </c>
      <c r="F77" s="75">
        <f>計画!F77</f>
        <v>0</v>
      </c>
      <c r="G77" s="75">
        <f>計画!G77</f>
        <v>0</v>
      </c>
      <c r="H77" s="75">
        <f>計画!H77</f>
        <v>0</v>
      </c>
      <c r="I77" s="75">
        <f>計画!I77</f>
        <v>0</v>
      </c>
      <c r="J77" s="103">
        <f>計画!J77</f>
        <v>0</v>
      </c>
      <c r="K77" s="76">
        <f>計画!K77</f>
        <v>0</v>
      </c>
      <c r="L77" s="77">
        <f>計画!L77</f>
        <v>0</v>
      </c>
      <c r="M77" s="77">
        <f>計画!M77</f>
        <v>0</v>
      </c>
      <c r="N77" s="77">
        <f>計画!N77</f>
        <v>0</v>
      </c>
      <c r="O77" s="77">
        <f>計画!O77</f>
        <v>0</v>
      </c>
      <c r="P77" s="77">
        <f>計画!P77</f>
        <v>0</v>
      </c>
      <c r="Q77" s="105">
        <f>計画!Q77</f>
        <v>0</v>
      </c>
      <c r="R77" s="76">
        <f>計画!R77</f>
        <v>0</v>
      </c>
      <c r="S77" s="77">
        <f>計画!S77</f>
        <v>0</v>
      </c>
      <c r="T77" s="77">
        <f>計画!T77</f>
        <v>0</v>
      </c>
      <c r="U77" s="77">
        <f>計画!U77</f>
        <v>0</v>
      </c>
      <c r="V77" s="77">
        <f>計画!V77</f>
        <v>0</v>
      </c>
      <c r="W77" s="77">
        <f>計画!W77</f>
        <v>0</v>
      </c>
      <c r="X77" s="105">
        <f>計画!X77</f>
        <v>0</v>
      </c>
      <c r="Y77" s="76">
        <f>計画!Y77</f>
        <v>0</v>
      </c>
      <c r="Z77" s="77">
        <f>計画!Z77</f>
        <v>0</v>
      </c>
      <c r="AA77" s="77">
        <f>計画!AA77</f>
        <v>0</v>
      </c>
      <c r="AB77" s="77">
        <f>計画!AB77</f>
        <v>0</v>
      </c>
      <c r="AC77" s="77">
        <f>計画!AC77</f>
        <v>0</v>
      </c>
      <c r="AD77" s="77">
        <f>計画!AD77</f>
        <v>0</v>
      </c>
      <c r="AE77" s="105">
        <f>計画!AE77</f>
        <v>0</v>
      </c>
      <c r="AF77" s="76">
        <f>計画!AF77</f>
        <v>0</v>
      </c>
      <c r="AG77" s="77">
        <f>計画!AG77</f>
        <v>0</v>
      </c>
      <c r="AH77" s="77">
        <f>計画!AH77</f>
        <v>0</v>
      </c>
      <c r="AI77" s="77">
        <f>計画!AI77</f>
        <v>0</v>
      </c>
      <c r="AJ77" s="77">
        <f>計画!AJ77</f>
        <v>0</v>
      </c>
      <c r="AK77" s="77">
        <f>計画!AK77</f>
        <v>0</v>
      </c>
      <c r="AL77" s="105">
        <f>計画!AL77</f>
        <v>0</v>
      </c>
      <c r="AM77" s="70">
        <f>計画!AM77</f>
        <v>0</v>
      </c>
      <c r="AN77" s="71">
        <f>計画!AN77</f>
        <v>0</v>
      </c>
      <c r="AO77" s="71">
        <f>計画!AO77</f>
        <v>0</v>
      </c>
      <c r="AP77" s="71">
        <f>計画!AP77</f>
        <v>0</v>
      </c>
      <c r="AQ77" s="71">
        <f>計画!AQ77</f>
        <v>0</v>
      </c>
      <c r="AR77" s="71">
        <f>計画!AR77</f>
        <v>0</v>
      </c>
      <c r="AS77" s="72">
        <f>計画!AS77</f>
        <v>0</v>
      </c>
      <c r="AT77" s="107" t="s">
        <v>12</v>
      </c>
      <c r="AU77" s="97">
        <f>COUNTIF(D79:AS79,"〇")</f>
        <v>0</v>
      </c>
    </row>
    <row r="78" spans="1:48" s="42" customFormat="1" x14ac:dyDescent="0.65">
      <c r="A78" s="52"/>
      <c r="B78" s="145"/>
      <c r="C78" s="148"/>
      <c r="D78" s="73">
        <f>変更①!D78</f>
        <v>0</v>
      </c>
      <c r="E78" s="73">
        <f>変更①!E78</f>
        <v>0</v>
      </c>
      <c r="F78" s="73">
        <f>変更①!F78</f>
        <v>0</v>
      </c>
      <c r="G78" s="73">
        <f>変更①!G78</f>
        <v>0</v>
      </c>
      <c r="H78" s="73">
        <f>変更①!H78</f>
        <v>0</v>
      </c>
      <c r="I78" s="73">
        <f>変更①!I78</f>
        <v>0</v>
      </c>
      <c r="J78" s="97">
        <f>変更①!J78</f>
        <v>0</v>
      </c>
      <c r="K78" s="73">
        <f>変更①!K78</f>
        <v>0</v>
      </c>
      <c r="L78" s="73">
        <f>変更①!L78</f>
        <v>0</v>
      </c>
      <c r="M78" s="73">
        <f>変更①!M78</f>
        <v>0</v>
      </c>
      <c r="N78" s="73">
        <f>変更①!N78</f>
        <v>0</v>
      </c>
      <c r="O78" s="73">
        <f>変更①!O78</f>
        <v>0</v>
      </c>
      <c r="P78" s="73">
        <f>変更①!P78</f>
        <v>0</v>
      </c>
      <c r="Q78" s="99">
        <f>変更①!Q78</f>
        <v>0</v>
      </c>
      <c r="R78" s="74">
        <f>変更①!R78</f>
        <v>0</v>
      </c>
      <c r="S78" s="73">
        <f>変更①!S78</f>
        <v>0</v>
      </c>
      <c r="T78" s="73">
        <f>変更①!T78</f>
        <v>0</v>
      </c>
      <c r="U78" s="73">
        <f>変更①!U78</f>
        <v>0</v>
      </c>
      <c r="V78" s="73">
        <f>変更①!V78</f>
        <v>0</v>
      </c>
      <c r="W78" s="73">
        <f>変更①!W78</f>
        <v>0</v>
      </c>
      <c r="X78" s="99">
        <f>変更①!X78</f>
        <v>0</v>
      </c>
      <c r="Y78" s="74">
        <f>変更①!Y78</f>
        <v>0</v>
      </c>
      <c r="Z78" s="73">
        <f>変更①!Z78</f>
        <v>0</v>
      </c>
      <c r="AA78" s="73">
        <f>変更①!AA78</f>
        <v>0</v>
      </c>
      <c r="AB78" s="73">
        <f>変更①!AB78</f>
        <v>0</v>
      </c>
      <c r="AC78" s="73">
        <f>変更①!AC78</f>
        <v>0</v>
      </c>
      <c r="AD78" s="73">
        <f>変更①!AD78</f>
        <v>0</v>
      </c>
      <c r="AE78" s="99">
        <f>変更①!AE78</f>
        <v>0</v>
      </c>
      <c r="AF78" s="74">
        <f>変更①!AF78</f>
        <v>0</v>
      </c>
      <c r="AG78" s="73">
        <f>変更①!AG78</f>
        <v>0</v>
      </c>
      <c r="AH78" s="73">
        <f>変更①!AH78</f>
        <v>0</v>
      </c>
      <c r="AI78" s="73">
        <f>変更①!AI78</f>
        <v>0</v>
      </c>
      <c r="AJ78" s="73">
        <f>変更①!AJ78</f>
        <v>0</v>
      </c>
      <c r="AK78" s="73">
        <f>変更①!AK78</f>
        <v>0</v>
      </c>
      <c r="AL78" s="99">
        <f>変更①!AL78</f>
        <v>0</v>
      </c>
      <c r="AM78" s="74">
        <f>変更①!AM78</f>
        <v>0</v>
      </c>
      <c r="AN78" s="73">
        <f>変更①!AN78</f>
        <v>0</v>
      </c>
      <c r="AO78" s="73">
        <f>変更①!AO78</f>
        <v>0</v>
      </c>
      <c r="AP78" s="73">
        <f>変更①!AP78</f>
        <v>0</v>
      </c>
      <c r="AQ78" s="73">
        <f>変更①!AQ78</f>
        <v>0</v>
      </c>
      <c r="AR78" s="73">
        <f>変更①!AR78</f>
        <v>0</v>
      </c>
      <c r="AS78" s="73">
        <f>変更①!AS78</f>
        <v>0</v>
      </c>
      <c r="AT78" s="107" t="s">
        <v>13</v>
      </c>
      <c r="AU78" s="97">
        <f>COUNTIF(D79:AS79,"休")</f>
        <v>0</v>
      </c>
    </row>
    <row r="79" spans="1:48" s="42" customFormat="1" x14ac:dyDescent="0.65">
      <c r="A79" s="52"/>
      <c r="B79" s="145"/>
      <c r="C79" s="148"/>
      <c r="D79" s="126"/>
      <c r="E79" s="60"/>
      <c r="F79" s="60"/>
      <c r="G79" s="60"/>
      <c r="H79" s="60"/>
      <c r="I79" s="60"/>
      <c r="J79" s="127"/>
      <c r="K79" s="112"/>
      <c r="L79" s="113"/>
      <c r="M79" s="113"/>
      <c r="N79" s="113"/>
      <c r="O79" s="113"/>
      <c r="P79" s="113"/>
      <c r="Q79" s="114"/>
      <c r="R79" s="112"/>
      <c r="S79" s="113"/>
      <c r="T79" s="113"/>
      <c r="U79" s="113"/>
      <c r="V79" s="113"/>
      <c r="W79" s="113"/>
      <c r="X79" s="114"/>
      <c r="Y79" s="112"/>
      <c r="Z79" s="113"/>
      <c r="AA79" s="113"/>
      <c r="AB79" s="113"/>
      <c r="AC79" s="113"/>
      <c r="AD79" s="113"/>
      <c r="AE79" s="114"/>
      <c r="AF79" s="112"/>
      <c r="AG79" s="113"/>
      <c r="AH79" s="113"/>
      <c r="AI79" s="113"/>
      <c r="AJ79" s="113"/>
      <c r="AK79" s="113"/>
      <c r="AL79" s="114"/>
      <c r="AM79" s="62"/>
      <c r="AN79" s="60"/>
      <c r="AO79" s="60"/>
      <c r="AP79" s="60"/>
      <c r="AQ79" s="60"/>
      <c r="AR79" s="60"/>
      <c r="AS79" s="61"/>
      <c r="AT79" s="107" t="s">
        <v>15</v>
      </c>
      <c r="AU79" s="98" t="e">
        <f>AU78/AV76</f>
        <v>#DIV/0!</v>
      </c>
    </row>
    <row r="80" spans="1:48" x14ac:dyDescent="0.65">
      <c r="A80" s="5"/>
      <c r="B80" s="146"/>
      <c r="C80" s="149"/>
      <c r="D80" s="27"/>
      <c r="E80" s="22"/>
      <c r="F80" s="22"/>
      <c r="G80" s="22"/>
      <c r="H80" s="22"/>
      <c r="I80" s="22"/>
      <c r="J80" s="94"/>
      <c r="K80" s="21"/>
      <c r="L80" s="22"/>
      <c r="M80" s="22"/>
      <c r="N80" s="22"/>
      <c r="O80" s="22"/>
      <c r="P80" s="22"/>
      <c r="Q80" s="94"/>
      <c r="R80" s="21"/>
      <c r="S80" s="22"/>
      <c r="T80" s="22"/>
      <c r="U80" s="22"/>
      <c r="V80" s="22"/>
      <c r="W80" s="22"/>
      <c r="X80" s="94"/>
      <c r="Y80" s="21"/>
      <c r="Z80" s="22"/>
      <c r="AA80" s="22"/>
      <c r="AB80" s="22"/>
      <c r="AC80" s="22"/>
      <c r="AD80" s="22"/>
      <c r="AE80" s="94"/>
      <c r="AF80" s="21"/>
      <c r="AG80" s="22"/>
      <c r="AH80" s="22"/>
      <c r="AI80" s="22"/>
      <c r="AJ80" s="22"/>
      <c r="AK80" s="22"/>
      <c r="AL80" s="94"/>
      <c r="AM80" s="21"/>
      <c r="AN80" s="22"/>
      <c r="AO80" s="22"/>
      <c r="AP80" s="22"/>
      <c r="AQ80" s="22"/>
      <c r="AR80" s="22"/>
      <c r="AS80" s="23"/>
      <c r="AT80" s="138" t="e">
        <f>IF(AU79&gt;=28.5%,"OK","ER")</f>
        <v>#DIV/0!</v>
      </c>
      <c r="AU80" s="139"/>
    </row>
    <row r="81" spans="1:48" ht="18.899999999999999" thickBot="1" x14ac:dyDescent="0.7">
      <c r="A81" s="6"/>
      <c r="B81" s="142" t="s">
        <v>14</v>
      </c>
      <c r="C81" s="143"/>
      <c r="D81" s="80" t="s">
        <v>12</v>
      </c>
      <c r="E81" s="81">
        <f>COUNTIF(D78:J78,"〇")</f>
        <v>0</v>
      </c>
      <c r="F81" s="80" t="s">
        <v>13</v>
      </c>
      <c r="G81" s="82">
        <f>COUNTIF(D78:J78,"休")</f>
        <v>0</v>
      </c>
      <c r="H81" s="83" t="str">
        <f>IF(G81=0,"",IF(G81&gt;=3,"ER",IF(G81&lt;=2,"OK")))</f>
        <v/>
      </c>
      <c r="I81" s="84" t="s">
        <v>15</v>
      </c>
      <c r="J81" s="95" t="str">
        <f>IF(G81/7=0,"",G81/"7")</f>
        <v/>
      </c>
      <c r="K81" s="80" t="s">
        <v>12</v>
      </c>
      <c r="L81" s="81">
        <f>COUNTIF(K78:Q78,"〇")</f>
        <v>0</v>
      </c>
      <c r="M81" s="80" t="s">
        <v>13</v>
      </c>
      <c r="N81" s="82">
        <f>COUNTIF(K78:Q78,"休")</f>
        <v>0</v>
      </c>
      <c r="O81" s="83" t="str">
        <f>IF(N81=0,"",IF(N81&gt;=3,"ER",IF(N81&lt;=2,"OK")))</f>
        <v/>
      </c>
      <c r="P81" s="84" t="s">
        <v>15</v>
      </c>
      <c r="Q81" s="95" t="str">
        <f>IF(N81/7=0,"",N81/"7")</f>
        <v/>
      </c>
      <c r="R81" s="80" t="s">
        <v>12</v>
      </c>
      <c r="S81" s="81">
        <f>COUNTIF(R78:X78,"〇")</f>
        <v>0</v>
      </c>
      <c r="T81" s="80" t="s">
        <v>13</v>
      </c>
      <c r="U81" s="82">
        <f>COUNTIF(R78:X78,"休")</f>
        <v>0</v>
      </c>
      <c r="V81" s="83" t="str">
        <f>IF(U81=0,"",IF(U81&gt;=3,"ER",IF(U81&lt;=2,"OK")))</f>
        <v/>
      </c>
      <c r="W81" s="84" t="s">
        <v>15</v>
      </c>
      <c r="X81" s="95" t="str">
        <f>IF(U81/7=0,"",U81/"7")</f>
        <v/>
      </c>
      <c r="Y81" s="80" t="s">
        <v>12</v>
      </c>
      <c r="Z81" s="81">
        <f>COUNTIF(Y78:AE78,"〇")</f>
        <v>0</v>
      </c>
      <c r="AA81" s="80" t="s">
        <v>13</v>
      </c>
      <c r="AB81" s="82">
        <f>COUNTIF(Y78:AE78,"休")</f>
        <v>0</v>
      </c>
      <c r="AC81" s="83" t="str">
        <f>IF(AB81=0,"",IF(AB81&gt;=3,"ER",IF(AB81&lt;=2,"OK")))</f>
        <v/>
      </c>
      <c r="AD81" s="84" t="s">
        <v>15</v>
      </c>
      <c r="AE81" s="95" t="str">
        <f>IF(AB81/7=0,"",AB81/"7")</f>
        <v/>
      </c>
      <c r="AF81" s="80" t="s">
        <v>12</v>
      </c>
      <c r="AG81" s="81">
        <f>COUNTIF(AF78:AL78,"〇")</f>
        <v>0</v>
      </c>
      <c r="AH81" s="80" t="s">
        <v>13</v>
      </c>
      <c r="AI81" s="82">
        <f>COUNTIF(AF78:AL78,"休")</f>
        <v>0</v>
      </c>
      <c r="AJ81" s="83" t="str">
        <f>IF(AI81=0,"",IF(AI81&gt;=3,"ER",IF(AI81&lt;=2,"OK")))</f>
        <v/>
      </c>
      <c r="AK81" s="84" t="s">
        <v>15</v>
      </c>
      <c r="AL81" s="95" t="str">
        <f>IF(AI81/7=0,"",AI81/"7")</f>
        <v/>
      </c>
      <c r="AM81" s="80" t="s">
        <v>12</v>
      </c>
      <c r="AN81" s="81">
        <f>COUNTIF(AM78:AS78,"〇")</f>
        <v>0</v>
      </c>
      <c r="AO81" s="80" t="s">
        <v>13</v>
      </c>
      <c r="AP81" s="82">
        <f>COUNTIF(AM78:AS78,"休")</f>
        <v>0</v>
      </c>
      <c r="AQ81" s="83" t="str">
        <f>IF(AP81&gt;=2,"OK","ER")</f>
        <v>ER</v>
      </c>
      <c r="AR81" s="84" t="s">
        <v>15</v>
      </c>
      <c r="AS81" s="85">
        <f>AP81/7</f>
        <v>0</v>
      </c>
      <c r="AT81" s="140"/>
      <c r="AU81" s="141"/>
      <c r="AV81" s="42"/>
    </row>
    <row r="82" spans="1:48" x14ac:dyDescent="0.65">
      <c r="A82" s="4">
        <f>A75</f>
        <v>0</v>
      </c>
      <c r="B82" s="144">
        <f>MOD((B75+1)-1,12)+1</f>
        <v>11</v>
      </c>
      <c r="C82" s="147" t="s">
        <v>0</v>
      </c>
      <c r="D82" s="121"/>
      <c r="E82" s="49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101"/>
      <c r="R82" s="45"/>
      <c r="S82" s="45"/>
      <c r="T82" s="45"/>
      <c r="U82" s="45"/>
      <c r="V82" s="45"/>
      <c r="W82" s="45"/>
      <c r="X82" s="101"/>
      <c r="Y82" s="45"/>
      <c r="Z82" s="45"/>
      <c r="AA82" s="45"/>
      <c r="AB82" s="45"/>
      <c r="AC82" s="45"/>
      <c r="AD82" s="45"/>
      <c r="AE82" s="101"/>
      <c r="AF82" s="45"/>
      <c r="AG82" s="45"/>
      <c r="AH82" s="45"/>
      <c r="AI82" s="45"/>
      <c r="AJ82" s="45"/>
      <c r="AK82" s="45"/>
      <c r="AL82" s="101"/>
      <c r="AM82" s="3"/>
      <c r="AN82" s="29"/>
      <c r="AO82" s="3"/>
      <c r="AP82" s="3"/>
      <c r="AQ82" s="3"/>
      <c r="AR82" s="3"/>
      <c r="AS82" s="31"/>
      <c r="AT82" s="134" t="s">
        <v>16</v>
      </c>
      <c r="AU82" s="135"/>
      <c r="AV82" s="1" t="s">
        <v>19</v>
      </c>
    </row>
    <row r="83" spans="1:48" ht="18.899999999999999" thickBot="1" x14ac:dyDescent="0.7">
      <c r="A83" s="5" t="s">
        <v>1</v>
      </c>
      <c r="B83" s="145"/>
      <c r="C83" s="148"/>
      <c r="D83" s="53" t="s">
        <v>3</v>
      </c>
      <c r="E83" s="54" t="s">
        <v>5</v>
      </c>
      <c r="F83" s="54" t="s">
        <v>7</v>
      </c>
      <c r="G83" s="54" t="s">
        <v>8</v>
      </c>
      <c r="H83" s="54" t="s">
        <v>9</v>
      </c>
      <c r="I83" s="54" t="s">
        <v>10</v>
      </c>
      <c r="J83" s="102" t="s">
        <v>11</v>
      </c>
      <c r="K83" s="54" t="s">
        <v>2</v>
      </c>
      <c r="L83" s="54" t="s">
        <v>4</v>
      </c>
      <c r="M83" s="54" t="s">
        <v>6</v>
      </c>
      <c r="N83" s="54" t="s">
        <v>8</v>
      </c>
      <c r="O83" s="54" t="s">
        <v>9</v>
      </c>
      <c r="P83" s="54" t="s">
        <v>10</v>
      </c>
      <c r="Q83" s="102" t="s">
        <v>11</v>
      </c>
      <c r="R83" s="54" t="s">
        <v>2</v>
      </c>
      <c r="S83" s="54" t="s">
        <v>4</v>
      </c>
      <c r="T83" s="54" t="s">
        <v>6</v>
      </c>
      <c r="U83" s="54" t="s">
        <v>8</v>
      </c>
      <c r="V83" s="54" t="s">
        <v>9</v>
      </c>
      <c r="W83" s="54" t="s">
        <v>10</v>
      </c>
      <c r="X83" s="102" t="s">
        <v>11</v>
      </c>
      <c r="Y83" s="54" t="s">
        <v>2</v>
      </c>
      <c r="Z83" s="54" t="s">
        <v>4</v>
      </c>
      <c r="AA83" s="54" t="s">
        <v>6</v>
      </c>
      <c r="AB83" s="54" t="s">
        <v>8</v>
      </c>
      <c r="AC83" s="54" t="s">
        <v>9</v>
      </c>
      <c r="AD83" s="54" t="s">
        <v>10</v>
      </c>
      <c r="AE83" s="102" t="s">
        <v>11</v>
      </c>
      <c r="AF83" s="54" t="s">
        <v>2</v>
      </c>
      <c r="AG83" s="54" t="s">
        <v>4</v>
      </c>
      <c r="AH83" s="54" t="s">
        <v>6</v>
      </c>
      <c r="AI83" s="54" t="s">
        <v>8</v>
      </c>
      <c r="AJ83" s="54" t="s">
        <v>9</v>
      </c>
      <c r="AK83" s="54" t="s">
        <v>10</v>
      </c>
      <c r="AL83" s="102" t="s">
        <v>11</v>
      </c>
      <c r="AM83" s="10" t="s">
        <v>2</v>
      </c>
      <c r="AN83" s="10" t="s">
        <v>4</v>
      </c>
      <c r="AO83" s="10" t="s">
        <v>6</v>
      </c>
      <c r="AP83" s="10" t="s">
        <v>8</v>
      </c>
      <c r="AQ83" s="10" t="s">
        <v>9</v>
      </c>
      <c r="AR83" s="10" t="s">
        <v>10</v>
      </c>
      <c r="AS83" s="32" t="s">
        <v>11</v>
      </c>
      <c r="AT83" s="136"/>
      <c r="AU83" s="137"/>
      <c r="AV83" s="90">
        <f>AU84+AU85</f>
        <v>0</v>
      </c>
    </row>
    <row r="84" spans="1:48" ht="18.899999999999999" thickTop="1" x14ac:dyDescent="0.65">
      <c r="A84" s="5"/>
      <c r="B84" s="145"/>
      <c r="C84" s="148"/>
      <c r="D84" s="75">
        <f>計画!D84</f>
        <v>0</v>
      </c>
      <c r="E84" s="75">
        <f>計画!E84</f>
        <v>0</v>
      </c>
      <c r="F84" s="75">
        <f>計画!F84</f>
        <v>0</v>
      </c>
      <c r="G84" s="75">
        <f>計画!G84</f>
        <v>0</v>
      </c>
      <c r="H84" s="75">
        <f>計画!H84</f>
        <v>0</v>
      </c>
      <c r="I84" s="75">
        <f>計画!I84</f>
        <v>0</v>
      </c>
      <c r="J84" s="103">
        <f>計画!J84</f>
        <v>0</v>
      </c>
      <c r="K84" s="76">
        <f>計画!K84</f>
        <v>0</v>
      </c>
      <c r="L84" s="77">
        <f>計画!L84</f>
        <v>0</v>
      </c>
      <c r="M84" s="77">
        <f>計画!M84</f>
        <v>0</v>
      </c>
      <c r="N84" s="77">
        <f>計画!N84</f>
        <v>0</v>
      </c>
      <c r="O84" s="77">
        <f>計画!O84</f>
        <v>0</v>
      </c>
      <c r="P84" s="77">
        <f>計画!P84</f>
        <v>0</v>
      </c>
      <c r="Q84" s="105">
        <f>計画!Q84</f>
        <v>0</v>
      </c>
      <c r="R84" s="76">
        <f>計画!R84</f>
        <v>0</v>
      </c>
      <c r="S84" s="77">
        <f>計画!S84</f>
        <v>0</v>
      </c>
      <c r="T84" s="77">
        <f>計画!T84</f>
        <v>0</v>
      </c>
      <c r="U84" s="77">
        <f>計画!U84</f>
        <v>0</v>
      </c>
      <c r="V84" s="77">
        <f>計画!V84</f>
        <v>0</v>
      </c>
      <c r="W84" s="77">
        <f>計画!W84</f>
        <v>0</v>
      </c>
      <c r="X84" s="105">
        <f>計画!X84</f>
        <v>0</v>
      </c>
      <c r="Y84" s="76">
        <f>計画!Y84</f>
        <v>0</v>
      </c>
      <c r="Z84" s="77">
        <f>計画!Z84</f>
        <v>0</v>
      </c>
      <c r="AA84" s="77">
        <f>計画!AA84</f>
        <v>0</v>
      </c>
      <c r="AB84" s="77">
        <f>計画!AB84</f>
        <v>0</v>
      </c>
      <c r="AC84" s="77">
        <f>計画!AC84</f>
        <v>0</v>
      </c>
      <c r="AD84" s="77">
        <f>計画!AD84</f>
        <v>0</v>
      </c>
      <c r="AE84" s="105">
        <f>計画!AE84</f>
        <v>0</v>
      </c>
      <c r="AF84" s="76">
        <f>計画!AF84</f>
        <v>0</v>
      </c>
      <c r="AG84" s="77">
        <f>計画!AG84</f>
        <v>0</v>
      </c>
      <c r="AH84" s="77">
        <f>計画!AH84</f>
        <v>0</v>
      </c>
      <c r="AI84" s="77">
        <f>計画!AI84</f>
        <v>0</v>
      </c>
      <c r="AJ84" s="77">
        <f>計画!AJ84</f>
        <v>0</v>
      </c>
      <c r="AK84" s="77">
        <f>計画!AK84</f>
        <v>0</v>
      </c>
      <c r="AL84" s="105">
        <f>計画!AL84</f>
        <v>0</v>
      </c>
      <c r="AM84" s="70">
        <f>計画!AM84</f>
        <v>0</v>
      </c>
      <c r="AN84" s="71">
        <f>計画!AN84</f>
        <v>0</v>
      </c>
      <c r="AO84" s="71">
        <f>計画!AO84</f>
        <v>0</v>
      </c>
      <c r="AP84" s="71">
        <f>計画!AP84</f>
        <v>0</v>
      </c>
      <c r="AQ84" s="71">
        <f>計画!AQ84</f>
        <v>0</v>
      </c>
      <c r="AR84" s="71">
        <f>計画!AR84</f>
        <v>0</v>
      </c>
      <c r="AS84" s="72">
        <f>計画!AS84</f>
        <v>0</v>
      </c>
      <c r="AT84" s="107" t="s">
        <v>12</v>
      </c>
      <c r="AU84" s="97">
        <f>COUNTIF(D86:AS86,"〇")</f>
        <v>0</v>
      </c>
    </row>
    <row r="85" spans="1:48" s="42" customFormat="1" x14ac:dyDescent="0.65">
      <c r="A85" s="52"/>
      <c r="B85" s="145"/>
      <c r="C85" s="148"/>
      <c r="D85" s="73">
        <f>変更①!D85</f>
        <v>0</v>
      </c>
      <c r="E85" s="73">
        <f>変更①!E85</f>
        <v>0</v>
      </c>
      <c r="F85" s="73">
        <f>変更①!F85</f>
        <v>0</v>
      </c>
      <c r="G85" s="73">
        <f>変更①!G85</f>
        <v>0</v>
      </c>
      <c r="H85" s="73">
        <f>変更①!H85</f>
        <v>0</v>
      </c>
      <c r="I85" s="73">
        <f>変更①!I85</f>
        <v>0</v>
      </c>
      <c r="J85" s="97">
        <f>変更①!J85</f>
        <v>0</v>
      </c>
      <c r="K85" s="73">
        <f>変更①!K85</f>
        <v>0</v>
      </c>
      <c r="L85" s="73">
        <f>変更①!L85</f>
        <v>0</v>
      </c>
      <c r="M85" s="73">
        <f>変更①!M85</f>
        <v>0</v>
      </c>
      <c r="N85" s="73">
        <f>変更①!N85</f>
        <v>0</v>
      </c>
      <c r="O85" s="73">
        <f>変更①!O85</f>
        <v>0</v>
      </c>
      <c r="P85" s="73">
        <f>変更①!P85</f>
        <v>0</v>
      </c>
      <c r="Q85" s="99">
        <f>変更①!Q85</f>
        <v>0</v>
      </c>
      <c r="R85" s="74">
        <f>変更①!R85</f>
        <v>0</v>
      </c>
      <c r="S85" s="73">
        <f>変更①!S85</f>
        <v>0</v>
      </c>
      <c r="T85" s="73">
        <f>変更①!T85</f>
        <v>0</v>
      </c>
      <c r="U85" s="73">
        <f>変更①!U85</f>
        <v>0</v>
      </c>
      <c r="V85" s="73">
        <f>変更①!V85</f>
        <v>0</v>
      </c>
      <c r="W85" s="73">
        <f>変更①!W85</f>
        <v>0</v>
      </c>
      <c r="X85" s="99">
        <f>変更①!X85</f>
        <v>0</v>
      </c>
      <c r="Y85" s="74">
        <f>変更①!Y85</f>
        <v>0</v>
      </c>
      <c r="Z85" s="73">
        <f>変更①!Z85</f>
        <v>0</v>
      </c>
      <c r="AA85" s="73">
        <f>変更①!AA85</f>
        <v>0</v>
      </c>
      <c r="AB85" s="73">
        <f>変更①!AB85</f>
        <v>0</v>
      </c>
      <c r="AC85" s="73">
        <f>変更①!AC85</f>
        <v>0</v>
      </c>
      <c r="AD85" s="73">
        <f>変更①!AD85</f>
        <v>0</v>
      </c>
      <c r="AE85" s="99">
        <f>変更①!AE85</f>
        <v>0</v>
      </c>
      <c r="AF85" s="74">
        <f>変更①!AF85</f>
        <v>0</v>
      </c>
      <c r="AG85" s="73">
        <f>変更①!AG85</f>
        <v>0</v>
      </c>
      <c r="AH85" s="73">
        <f>変更①!AH85</f>
        <v>0</v>
      </c>
      <c r="AI85" s="73">
        <f>変更①!AI85</f>
        <v>0</v>
      </c>
      <c r="AJ85" s="73">
        <f>変更①!AJ85</f>
        <v>0</v>
      </c>
      <c r="AK85" s="73">
        <f>変更①!AK85</f>
        <v>0</v>
      </c>
      <c r="AL85" s="99">
        <f>変更①!AL85</f>
        <v>0</v>
      </c>
      <c r="AM85" s="74">
        <f>変更①!AM85</f>
        <v>0</v>
      </c>
      <c r="AN85" s="73">
        <f>変更①!AN85</f>
        <v>0</v>
      </c>
      <c r="AO85" s="73">
        <f>変更①!AO85</f>
        <v>0</v>
      </c>
      <c r="AP85" s="73">
        <f>変更①!AP85</f>
        <v>0</v>
      </c>
      <c r="AQ85" s="73">
        <f>変更①!AQ85</f>
        <v>0</v>
      </c>
      <c r="AR85" s="73">
        <f>変更①!AR85</f>
        <v>0</v>
      </c>
      <c r="AS85" s="73">
        <f>変更①!AS85</f>
        <v>0</v>
      </c>
      <c r="AT85" s="107" t="s">
        <v>13</v>
      </c>
      <c r="AU85" s="97">
        <f>COUNTIF(D86:AS86,"休")</f>
        <v>0</v>
      </c>
    </row>
    <row r="86" spans="1:48" s="42" customFormat="1" x14ac:dyDescent="0.65">
      <c r="A86" s="52"/>
      <c r="B86" s="145"/>
      <c r="C86" s="148"/>
      <c r="D86" s="126"/>
      <c r="E86" s="60"/>
      <c r="F86" s="60"/>
      <c r="G86" s="60"/>
      <c r="H86" s="60"/>
      <c r="I86" s="60"/>
      <c r="J86" s="127"/>
      <c r="K86" s="112"/>
      <c r="L86" s="113"/>
      <c r="M86" s="113"/>
      <c r="N86" s="113"/>
      <c r="O86" s="113"/>
      <c r="P86" s="113"/>
      <c r="Q86" s="114"/>
      <c r="R86" s="112"/>
      <c r="S86" s="113"/>
      <c r="T86" s="113"/>
      <c r="U86" s="113"/>
      <c r="V86" s="113"/>
      <c r="W86" s="113"/>
      <c r="X86" s="114"/>
      <c r="Y86" s="112"/>
      <c r="Z86" s="113"/>
      <c r="AA86" s="113"/>
      <c r="AB86" s="113"/>
      <c r="AC86" s="113"/>
      <c r="AD86" s="113"/>
      <c r="AE86" s="114"/>
      <c r="AF86" s="112"/>
      <c r="AG86" s="113"/>
      <c r="AH86" s="113"/>
      <c r="AI86" s="113"/>
      <c r="AJ86" s="113"/>
      <c r="AK86" s="113"/>
      <c r="AL86" s="114"/>
      <c r="AM86" s="62"/>
      <c r="AN86" s="60"/>
      <c r="AO86" s="60"/>
      <c r="AP86" s="60"/>
      <c r="AQ86" s="60"/>
      <c r="AR86" s="60"/>
      <c r="AS86" s="61"/>
      <c r="AT86" s="107" t="s">
        <v>15</v>
      </c>
      <c r="AU86" s="98" t="e">
        <f>AU85/AV83</f>
        <v>#DIV/0!</v>
      </c>
    </row>
    <row r="87" spans="1:48" x14ac:dyDescent="0.65">
      <c r="A87" s="5"/>
      <c r="B87" s="146"/>
      <c r="C87" s="149"/>
      <c r="D87" s="27"/>
      <c r="E87" s="22"/>
      <c r="F87" s="22"/>
      <c r="G87" s="22"/>
      <c r="H87" s="22"/>
      <c r="I87" s="22"/>
      <c r="J87" s="94"/>
      <c r="K87" s="21"/>
      <c r="L87" s="22"/>
      <c r="M87" s="22"/>
      <c r="N87" s="22"/>
      <c r="O87" s="22"/>
      <c r="P87" s="22"/>
      <c r="Q87" s="94"/>
      <c r="R87" s="21"/>
      <c r="S87" s="22"/>
      <c r="T87" s="22"/>
      <c r="U87" s="22"/>
      <c r="V87" s="22"/>
      <c r="W87" s="22"/>
      <c r="X87" s="94"/>
      <c r="Y87" s="21"/>
      <c r="Z87" s="22"/>
      <c r="AA87" s="22"/>
      <c r="AB87" s="22"/>
      <c r="AC87" s="22"/>
      <c r="AD87" s="22"/>
      <c r="AE87" s="94"/>
      <c r="AF87" s="21"/>
      <c r="AG87" s="22"/>
      <c r="AH87" s="22"/>
      <c r="AI87" s="22"/>
      <c r="AJ87" s="22"/>
      <c r="AK87" s="22"/>
      <c r="AL87" s="94"/>
      <c r="AM87" s="21"/>
      <c r="AN87" s="22"/>
      <c r="AO87" s="22"/>
      <c r="AP87" s="22"/>
      <c r="AQ87" s="22"/>
      <c r="AR87" s="22"/>
      <c r="AS87" s="23"/>
      <c r="AT87" s="138" t="e">
        <f>IF(AU86&gt;=28.5%,"OK","ER")</f>
        <v>#DIV/0!</v>
      </c>
      <c r="AU87" s="139"/>
    </row>
    <row r="88" spans="1:48" ht="18.899999999999999" thickBot="1" x14ac:dyDescent="0.7">
      <c r="A88" s="6"/>
      <c r="B88" s="142" t="s">
        <v>14</v>
      </c>
      <c r="C88" s="143"/>
      <c r="D88" s="80" t="s">
        <v>12</v>
      </c>
      <c r="E88" s="81">
        <f>COUNTIF(D85:J85,"〇")</f>
        <v>0</v>
      </c>
      <c r="F88" s="80" t="s">
        <v>13</v>
      </c>
      <c r="G88" s="82">
        <f>COUNTIF(D85:J85,"休")</f>
        <v>0</v>
      </c>
      <c r="H88" s="83" t="str">
        <f>IF(G88=0,"",IF(G88&gt;=3,"ER",IF(G88&lt;=2,"OK")))</f>
        <v/>
      </c>
      <c r="I88" s="84" t="s">
        <v>15</v>
      </c>
      <c r="J88" s="95" t="str">
        <f>IF(G88/7=0,"",G88/"7")</f>
        <v/>
      </c>
      <c r="K88" s="80" t="s">
        <v>12</v>
      </c>
      <c r="L88" s="81">
        <f>COUNTIF(K85:Q85,"〇")</f>
        <v>0</v>
      </c>
      <c r="M88" s="80" t="s">
        <v>13</v>
      </c>
      <c r="N88" s="82">
        <f>COUNTIF(K85:Q85,"休")</f>
        <v>0</v>
      </c>
      <c r="O88" s="83" t="str">
        <f>IF(N88=0,"",IF(N88&gt;=3,"ER",IF(N88&lt;=2,"OK")))</f>
        <v/>
      </c>
      <c r="P88" s="84" t="s">
        <v>15</v>
      </c>
      <c r="Q88" s="95" t="str">
        <f>IF(N88/7=0,"",N88/"7")</f>
        <v/>
      </c>
      <c r="R88" s="80" t="s">
        <v>12</v>
      </c>
      <c r="S88" s="81">
        <f>COUNTIF(R85:X85,"〇")</f>
        <v>0</v>
      </c>
      <c r="T88" s="80" t="s">
        <v>13</v>
      </c>
      <c r="U88" s="82">
        <f>COUNTIF(R85:X85,"休")</f>
        <v>0</v>
      </c>
      <c r="V88" s="83" t="str">
        <f>IF(U88=0,"",IF(U88&gt;=3,"ER",IF(U88&lt;=2,"OK")))</f>
        <v/>
      </c>
      <c r="W88" s="84" t="s">
        <v>15</v>
      </c>
      <c r="X88" s="95" t="str">
        <f>IF(U88/7=0,"",U88/"7")</f>
        <v/>
      </c>
      <c r="Y88" s="80" t="s">
        <v>12</v>
      </c>
      <c r="Z88" s="81">
        <f>COUNTIF(Y85:AE85,"〇")</f>
        <v>0</v>
      </c>
      <c r="AA88" s="80" t="s">
        <v>13</v>
      </c>
      <c r="AB88" s="82">
        <f>COUNTIF(Y85:AE85,"休")</f>
        <v>0</v>
      </c>
      <c r="AC88" s="83" t="str">
        <f>IF(AB88=0,"",IF(AB88&gt;=3,"ER",IF(AB88&lt;=2,"OK")))</f>
        <v/>
      </c>
      <c r="AD88" s="84" t="s">
        <v>15</v>
      </c>
      <c r="AE88" s="95" t="str">
        <f>IF(AB88/7=0,"",AB88/"7")</f>
        <v/>
      </c>
      <c r="AF88" s="80" t="s">
        <v>12</v>
      </c>
      <c r="AG88" s="81">
        <f>COUNTIF(AF85:AL85,"〇")</f>
        <v>0</v>
      </c>
      <c r="AH88" s="80" t="s">
        <v>13</v>
      </c>
      <c r="AI88" s="82">
        <f>COUNTIF(AF85:AL85,"休")</f>
        <v>0</v>
      </c>
      <c r="AJ88" s="83" t="str">
        <f>IF(AI88=0,"",IF(AI88&gt;=3,"ER",IF(AI88&lt;=2,"OK")))</f>
        <v/>
      </c>
      <c r="AK88" s="84" t="s">
        <v>15</v>
      </c>
      <c r="AL88" s="95" t="str">
        <f>IF(AI88/7=0,"",AI88/"7")</f>
        <v/>
      </c>
      <c r="AM88" s="80" t="s">
        <v>12</v>
      </c>
      <c r="AN88" s="81">
        <f>COUNTIF(AM85:AS85,"〇")</f>
        <v>0</v>
      </c>
      <c r="AO88" s="80" t="s">
        <v>13</v>
      </c>
      <c r="AP88" s="82">
        <f>COUNTIF(AM85:AS85,"休")</f>
        <v>0</v>
      </c>
      <c r="AQ88" s="83" t="str">
        <f>IF(AP88&gt;=2,"OK","ER")</f>
        <v>ER</v>
      </c>
      <c r="AR88" s="84" t="s">
        <v>15</v>
      </c>
      <c r="AS88" s="85">
        <f>AP88/7</f>
        <v>0</v>
      </c>
      <c r="AT88" s="140"/>
      <c r="AU88" s="141"/>
      <c r="AV88" s="42"/>
    </row>
    <row r="89" spans="1:48" x14ac:dyDescent="0.65">
      <c r="C89" s="8"/>
    </row>
    <row r="90" spans="1:48" x14ac:dyDescent="0.65">
      <c r="C90" s="8"/>
    </row>
    <row r="91" spans="1:48" x14ac:dyDescent="0.65">
      <c r="C91" s="8"/>
    </row>
    <row r="92" spans="1:48" x14ac:dyDescent="0.65">
      <c r="C92" s="8"/>
    </row>
    <row r="93" spans="1:48" x14ac:dyDescent="0.65">
      <c r="C93" s="8"/>
    </row>
    <row r="94" spans="1:48" x14ac:dyDescent="0.65">
      <c r="C94" s="8"/>
    </row>
    <row r="95" spans="1:48" x14ac:dyDescent="0.65">
      <c r="C95" s="8"/>
    </row>
    <row r="96" spans="1:48" x14ac:dyDescent="0.65">
      <c r="C96" s="8"/>
    </row>
    <row r="97" spans="3:3" x14ac:dyDescent="0.65">
      <c r="C97" s="8"/>
    </row>
    <row r="98" spans="3:3" x14ac:dyDescent="0.65">
      <c r="C98" s="8"/>
    </row>
    <row r="99" spans="3:3" x14ac:dyDescent="0.65">
      <c r="C99" s="8"/>
    </row>
    <row r="100" spans="3:3" x14ac:dyDescent="0.65">
      <c r="C100" s="8"/>
    </row>
    <row r="101" spans="3:3" x14ac:dyDescent="0.65">
      <c r="C101" s="8"/>
    </row>
    <row r="102" spans="3:3" x14ac:dyDescent="0.65">
      <c r="C102" s="8"/>
    </row>
    <row r="103" spans="3:3" x14ac:dyDescent="0.65">
      <c r="C103" s="8"/>
    </row>
    <row r="104" spans="3:3" x14ac:dyDescent="0.65">
      <c r="C104" s="8"/>
    </row>
    <row r="105" spans="3:3" x14ac:dyDescent="0.65">
      <c r="C105" s="8"/>
    </row>
    <row r="106" spans="3:3" x14ac:dyDescent="0.65">
      <c r="C106" s="8"/>
    </row>
    <row r="107" spans="3:3" x14ac:dyDescent="0.65">
      <c r="C107" s="8"/>
    </row>
    <row r="108" spans="3:3" x14ac:dyDescent="0.65">
      <c r="C108" s="8"/>
    </row>
    <row r="109" spans="3:3" x14ac:dyDescent="0.65">
      <c r="C109" s="8"/>
    </row>
    <row r="110" spans="3:3" x14ac:dyDescent="0.65">
      <c r="C110" s="8"/>
    </row>
    <row r="111" spans="3:3" x14ac:dyDescent="0.65">
      <c r="C111" s="8"/>
    </row>
    <row r="112" spans="3:3" x14ac:dyDescent="0.65">
      <c r="C112" s="8"/>
    </row>
    <row r="113" spans="3:3" x14ac:dyDescent="0.65">
      <c r="C113" s="8"/>
    </row>
    <row r="114" spans="3:3" x14ac:dyDescent="0.65">
      <c r="C114" s="8"/>
    </row>
    <row r="115" spans="3:3" x14ac:dyDescent="0.65">
      <c r="C115" s="8"/>
    </row>
    <row r="116" spans="3:3" x14ac:dyDescent="0.65">
      <c r="C116" s="8"/>
    </row>
    <row r="117" spans="3:3" x14ac:dyDescent="0.65">
      <c r="C117" s="8"/>
    </row>
    <row r="118" spans="3:3" x14ac:dyDescent="0.65">
      <c r="C118" s="8"/>
    </row>
    <row r="119" spans="3:3" x14ac:dyDescent="0.65">
      <c r="C119" s="8"/>
    </row>
    <row r="120" spans="3:3" x14ac:dyDescent="0.65">
      <c r="C120" s="8"/>
    </row>
    <row r="121" spans="3:3" x14ac:dyDescent="0.65">
      <c r="C121" s="8"/>
    </row>
    <row r="122" spans="3:3" x14ac:dyDescent="0.65">
      <c r="C122" s="8"/>
    </row>
    <row r="123" spans="3:3" x14ac:dyDescent="0.65">
      <c r="C123" s="8"/>
    </row>
    <row r="124" spans="3:3" x14ac:dyDescent="0.65">
      <c r="C124" s="8"/>
    </row>
    <row r="125" spans="3:3" x14ac:dyDescent="0.65">
      <c r="C125" s="8"/>
    </row>
    <row r="126" spans="3:3" x14ac:dyDescent="0.65">
      <c r="C126" s="8"/>
    </row>
    <row r="127" spans="3:3" x14ac:dyDescent="0.65">
      <c r="C127" s="8"/>
    </row>
    <row r="128" spans="3:3" x14ac:dyDescent="0.65">
      <c r="C128" s="8"/>
    </row>
    <row r="129" spans="3:3" x14ac:dyDescent="0.65">
      <c r="C129" s="8"/>
    </row>
    <row r="130" spans="3:3" x14ac:dyDescent="0.65">
      <c r="C130" s="8"/>
    </row>
    <row r="131" spans="3:3" x14ac:dyDescent="0.65">
      <c r="C131" s="8"/>
    </row>
    <row r="132" spans="3:3" x14ac:dyDescent="0.65">
      <c r="C132" s="8"/>
    </row>
    <row r="133" spans="3:3" x14ac:dyDescent="0.65">
      <c r="C133" s="8"/>
    </row>
    <row r="134" spans="3:3" x14ac:dyDescent="0.65">
      <c r="C134" s="8"/>
    </row>
    <row r="135" spans="3:3" x14ac:dyDescent="0.65">
      <c r="C135" s="8"/>
    </row>
    <row r="136" spans="3:3" x14ac:dyDescent="0.65">
      <c r="C136" s="8"/>
    </row>
    <row r="137" spans="3:3" x14ac:dyDescent="0.65">
      <c r="C137" s="8"/>
    </row>
    <row r="138" spans="3:3" x14ac:dyDescent="0.65">
      <c r="C138" s="8"/>
    </row>
    <row r="139" spans="3:3" x14ac:dyDescent="0.65">
      <c r="C139" s="8"/>
    </row>
    <row r="140" spans="3:3" x14ac:dyDescent="0.65">
      <c r="C140" s="8"/>
    </row>
    <row r="141" spans="3:3" x14ac:dyDescent="0.65">
      <c r="C141" s="8"/>
    </row>
    <row r="142" spans="3:3" x14ac:dyDescent="0.65">
      <c r="C142" s="8"/>
    </row>
    <row r="143" spans="3:3" x14ac:dyDescent="0.65">
      <c r="C143" s="8"/>
    </row>
    <row r="144" spans="3:3" x14ac:dyDescent="0.65">
      <c r="C144" s="8"/>
    </row>
    <row r="145" spans="3:3" x14ac:dyDescent="0.65">
      <c r="C145" s="8"/>
    </row>
    <row r="146" spans="3:3" x14ac:dyDescent="0.65">
      <c r="C146" s="8"/>
    </row>
    <row r="147" spans="3:3" x14ac:dyDescent="0.65">
      <c r="C147" s="8"/>
    </row>
    <row r="148" spans="3:3" x14ac:dyDescent="0.65">
      <c r="C148" s="8"/>
    </row>
    <row r="149" spans="3:3" x14ac:dyDescent="0.65">
      <c r="C149" s="8"/>
    </row>
    <row r="150" spans="3:3" x14ac:dyDescent="0.65">
      <c r="C150" s="8"/>
    </row>
    <row r="151" spans="3:3" x14ac:dyDescent="0.65">
      <c r="C151" s="8"/>
    </row>
    <row r="152" spans="3:3" x14ac:dyDescent="0.65">
      <c r="C152" s="8"/>
    </row>
    <row r="153" spans="3:3" x14ac:dyDescent="0.65">
      <c r="C153" s="8"/>
    </row>
    <row r="154" spans="3:3" x14ac:dyDescent="0.65">
      <c r="C154" s="8"/>
    </row>
    <row r="155" spans="3:3" x14ac:dyDescent="0.65">
      <c r="C155" s="8"/>
    </row>
    <row r="156" spans="3:3" x14ac:dyDescent="0.65">
      <c r="C156" s="8"/>
    </row>
    <row r="157" spans="3:3" x14ac:dyDescent="0.65">
      <c r="C157" s="8"/>
    </row>
    <row r="158" spans="3:3" x14ac:dyDescent="0.65">
      <c r="C158" s="8"/>
    </row>
    <row r="159" spans="3:3" x14ac:dyDescent="0.65">
      <c r="C159" s="8"/>
    </row>
    <row r="160" spans="3:3" x14ac:dyDescent="0.65">
      <c r="C160" s="8"/>
    </row>
    <row r="161" spans="3:3" x14ac:dyDescent="0.65">
      <c r="C161" s="8"/>
    </row>
    <row r="162" spans="3:3" x14ac:dyDescent="0.65">
      <c r="C162" s="8"/>
    </row>
    <row r="163" spans="3:3" x14ac:dyDescent="0.65">
      <c r="C163" s="8"/>
    </row>
    <row r="164" spans="3:3" x14ac:dyDescent="0.65">
      <c r="C164" s="8"/>
    </row>
    <row r="165" spans="3:3" x14ac:dyDescent="0.65">
      <c r="C165" s="8"/>
    </row>
    <row r="166" spans="3:3" x14ac:dyDescent="0.65">
      <c r="C166" s="8"/>
    </row>
    <row r="167" spans="3:3" x14ac:dyDescent="0.65">
      <c r="C167" s="8"/>
    </row>
    <row r="168" spans="3:3" x14ac:dyDescent="0.65">
      <c r="C168" s="8"/>
    </row>
    <row r="169" spans="3:3" x14ac:dyDescent="0.65">
      <c r="C169" s="8"/>
    </row>
    <row r="170" spans="3:3" x14ac:dyDescent="0.65">
      <c r="C170" s="8"/>
    </row>
    <row r="171" spans="3:3" x14ac:dyDescent="0.65">
      <c r="C171" s="8"/>
    </row>
    <row r="172" spans="3:3" x14ac:dyDescent="0.65">
      <c r="C172" s="8"/>
    </row>
    <row r="173" spans="3:3" x14ac:dyDescent="0.65">
      <c r="C173" s="8"/>
    </row>
    <row r="174" spans="3:3" x14ac:dyDescent="0.65">
      <c r="C174" s="8"/>
    </row>
    <row r="175" spans="3:3" x14ac:dyDescent="0.65">
      <c r="C175" s="8"/>
    </row>
    <row r="176" spans="3:3" x14ac:dyDescent="0.65">
      <c r="C176" s="8"/>
    </row>
    <row r="177" spans="3:3" x14ac:dyDescent="0.65">
      <c r="C177" s="8"/>
    </row>
    <row r="178" spans="3:3" x14ac:dyDescent="0.65">
      <c r="C178" s="8"/>
    </row>
    <row r="179" spans="3:3" x14ac:dyDescent="0.65">
      <c r="C179" s="8"/>
    </row>
    <row r="180" spans="3:3" x14ac:dyDescent="0.65">
      <c r="C180" s="8"/>
    </row>
    <row r="181" spans="3:3" x14ac:dyDescent="0.65">
      <c r="C181" s="8"/>
    </row>
    <row r="182" spans="3:3" x14ac:dyDescent="0.65">
      <c r="C182" s="8"/>
    </row>
    <row r="183" spans="3:3" x14ac:dyDescent="0.65">
      <c r="C183" s="8"/>
    </row>
    <row r="184" spans="3:3" x14ac:dyDescent="0.65">
      <c r="C184" s="8"/>
    </row>
    <row r="185" spans="3:3" x14ac:dyDescent="0.65">
      <c r="C185" s="8"/>
    </row>
    <row r="186" spans="3:3" x14ac:dyDescent="0.65">
      <c r="C186" s="8"/>
    </row>
    <row r="187" spans="3:3" x14ac:dyDescent="0.65">
      <c r="C187" s="8"/>
    </row>
    <row r="188" spans="3:3" x14ac:dyDescent="0.65">
      <c r="C188" s="8"/>
    </row>
    <row r="189" spans="3:3" x14ac:dyDescent="0.65">
      <c r="C189" s="8"/>
    </row>
    <row r="190" spans="3:3" x14ac:dyDescent="0.65">
      <c r="C190" s="8"/>
    </row>
    <row r="191" spans="3:3" x14ac:dyDescent="0.65">
      <c r="C191" s="8"/>
    </row>
    <row r="192" spans="3:3" x14ac:dyDescent="0.65">
      <c r="C192" s="8"/>
    </row>
    <row r="193" spans="3:3" x14ac:dyDescent="0.65">
      <c r="C193" s="8"/>
    </row>
    <row r="194" spans="3:3" x14ac:dyDescent="0.65">
      <c r="C194" s="8"/>
    </row>
    <row r="195" spans="3:3" x14ac:dyDescent="0.65">
      <c r="C195" s="8"/>
    </row>
    <row r="196" spans="3:3" x14ac:dyDescent="0.65">
      <c r="C196" s="8"/>
    </row>
    <row r="197" spans="3:3" x14ac:dyDescent="0.65">
      <c r="C197" s="8"/>
    </row>
    <row r="198" spans="3:3" x14ac:dyDescent="0.65">
      <c r="C198" s="8"/>
    </row>
    <row r="199" spans="3:3" x14ac:dyDescent="0.65">
      <c r="C199" s="8"/>
    </row>
    <row r="200" spans="3:3" x14ac:dyDescent="0.65">
      <c r="C200" s="8"/>
    </row>
    <row r="201" spans="3:3" x14ac:dyDescent="0.65">
      <c r="C201" s="8"/>
    </row>
    <row r="202" spans="3:3" x14ac:dyDescent="0.65">
      <c r="C202" s="8"/>
    </row>
    <row r="203" spans="3:3" x14ac:dyDescent="0.65">
      <c r="C203" s="8"/>
    </row>
    <row r="204" spans="3:3" x14ac:dyDescent="0.65">
      <c r="C204" s="8"/>
    </row>
    <row r="205" spans="3:3" x14ac:dyDescent="0.65">
      <c r="C205" s="8"/>
    </row>
    <row r="206" spans="3:3" x14ac:dyDescent="0.65">
      <c r="C206" s="8"/>
    </row>
    <row r="207" spans="3:3" x14ac:dyDescent="0.65">
      <c r="C207" s="8"/>
    </row>
    <row r="208" spans="3:3" x14ac:dyDescent="0.65">
      <c r="C208" s="8"/>
    </row>
    <row r="209" spans="3:3" x14ac:dyDescent="0.65">
      <c r="C209" s="8"/>
    </row>
    <row r="210" spans="3:3" x14ac:dyDescent="0.65">
      <c r="C210" s="8"/>
    </row>
    <row r="211" spans="3:3" x14ac:dyDescent="0.65">
      <c r="C211" s="8"/>
    </row>
    <row r="212" spans="3:3" x14ac:dyDescent="0.65">
      <c r="C212" s="8"/>
    </row>
    <row r="213" spans="3:3" x14ac:dyDescent="0.65">
      <c r="C213" s="8"/>
    </row>
    <row r="214" spans="3:3" x14ac:dyDescent="0.65">
      <c r="C214" s="8"/>
    </row>
    <row r="215" spans="3:3" x14ac:dyDescent="0.65">
      <c r="C215" s="8"/>
    </row>
    <row r="216" spans="3:3" x14ac:dyDescent="0.65">
      <c r="C216" s="8"/>
    </row>
    <row r="217" spans="3:3" x14ac:dyDescent="0.65">
      <c r="C217" s="8"/>
    </row>
    <row r="218" spans="3:3" x14ac:dyDescent="0.65">
      <c r="C218" s="8"/>
    </row>
    <row r="219" spans="3:3" x14ac:dyDescent="0.65">
      <c r="C219" s="8"/>
    </row>
    <row r="220" spans="3:3" x14ac:dyDescent="0.65">
      <c r="C220" s="8"/>
    </row>
    <row r="221" spans="3:3" x14ac:dyDescent="0.65">
      <c r="C221" s="8"/>
    </row>
    <row r="222" spans="3:3" x14ac:dyDescent="0.65">
      <c r="C222" s="8"/>
    </row>
    <row r="223" spans="3:3" x14ac:dyDescent="0.65">
      <c r="C223" s="8"/>
    </row>
    <row r="224" spans="3:3" x14ac:dyDescent="0.65">
      <c r="C224" s="8"/>
    </row>
    <row r="225" spans="3:3" x14ac:dyDescent="0.65">
      <c r="C225" s="8"/>
    </row>
    <row r="226" spans="3:3" x14ac:dyDescent="0.65">
      <c r="C226" s="8"/>
    </row>
    <row r="227" spans="3:3" x14ac:dyDescent="0.65">
      <c r="C227" s="8"/>
    </row>
    <row r="228" spans="3:3" x14ac:dyDescent="0.65">
      <c r="C228" s="8"/>
    </row>
    <row r="229" spans="3:3" x14ac:dyDescent="0.65">
      <c r="C229" s="8"/>
    </row>
    <row r="230" spans="3:3" x14ac:dyDescent="0.65">
      <c r="C230" s="8"/>
    </row>
    <row r="231" spans="3:3" x14ac:dyDescent="0.65">
      <c r="C231" s="8"/>
    </row>
    <row r="232" spans="3:3" x14ac:dyDescent="0.65">
      <c r="C232" s="8"/>
    </row>
    <row r="233" spans="3:3" x14ac:dyDescent="0.65">
      <c r="C233" s="8"/>
    </row>
    <row r="234" spans="3:3" x14ac:dyDescent="0.65">
      <c r="C234" s="8"/>
    </row>
    <row r="235" spans="3:3" x14ac:dyDescent="0.65">
      <c r="C235" s="8"/>
    </row>
    <row r="236" spans="3:3" x14ac:dyDescent="0.65">
      <c r="C236" s="8"/>
    </row>
    <row r="237" spans="3:3" x14ac:dyDescent="0.65">
      <c r="C237" s="8"/>
    </row>
    <row r="238" spans="3:3" x14ac:dyDescent="0.65">
      <c r="C238" s="8"/>
    </row>
    <row r="239" spans="3:3" x14ac:dyDescent="0.65">
      <c r="C239" s="8"/>
    </row>
    <row r="240" spans="3:3" x14ac:dyDescent="0.65">
      <c r="C240" s="8"/>
    </row>
    <row r="241" spans="3:3" x14ac:dyDescent="0.65">
      <c r="C241" s="8"/>
    </row>
    <row r="242" spans="3:3" x14ac:dyDescent="0.65">
      <c r="C242" s="8"/>
    </row>
    <row r="243" spans="3:3" x14ac:dyDescent="0.65">
      <c r="C243" s="8"/>
    </row>
    <row r="244" spans="3:3" x14ac:dyDescent="0.65">
      <c r="C244" s="8"/>
    </row>
    <row r="245" spans="3:3" x14ac:dyDescent="0.65">
      <c r="C245" s="8"/>
    </row>
    <row r="246" spans="3:3" x14ac:dyDescent="0.65">
      <c r="C246" s="8"/>
    </row>
    <row r="247" spans="3:3" x14ac:dyDescent="0.65">
      <c r="C247" s="8"/>
    </row>
    <row r="248" spans="3:3" x14ac:dyDescent="0.65">
      <c r="C248" s="8"/>
    </row>
    <row r="249" spans="3:3" x14ac:dyDescent="0.65">
      <c r="C249" s="8"/>
    </row>
    <row r="250" spans="3:3" x14ac:dyDescent="0.65">
      <c r="C250" s="8"/>
    </row>
    <row r="251" spans="3:3" x14ac:dyDescent="0.65">
      <c r="C251" s="8"/>
    </row>
    <row r="252" spans="3:3" x14ac:dyDescent="0.65">
      <c r="C252" s="8"/>
    </row>
    <row r="253" spans="3:3" x14ac:dyDescent="0.65">
      <c r="C253" s="8"/>
    </row>
    <row r="254" spans="3:3" x14ac:dyDescent="0.65">
      <c r="C254" s="8"/>
    </row>
    <row r="255" spans="3:3" x14ac:dyDescent="0.65">
      <c r="C255" s="8"/>
    </row>
    <row r="256" spans="3:3" x14ac:dyDescent="0.65">
      <c r="C256" s="8"/>
    </row>
    <row r="257" spans="3:3" x14ac:dyDescent="0.65">
      <c r="C257" s="8"/>
    </row>
    <row r="258" spans="3:3" x14ac:dyDescent="0.65">
      <c r="C258" s="8"/>
    </row>
    <row r="259" spans="3:3" x14ac:dyDescent="0.65">
      <c r="C259" s="8"/>
    </row>
    <row r="260" spans="3:3" x14ac:dyDescent="0.65">
      <c r="C260" s="8"/>
    </row>
    <row r="261" spans="3:3" x14ac:dyDescent="0.65">
      <c r="C261" s="8"/>
    </row>
    <row r="262" spans="3:3" x14ac:dyDescent="0.65">
      <c r="C262" s="8"/>
    </row>
    <row r="263" spans="3:3" x14ac:dyDescent="0.65">
      <c r="C263" s="8"/>
    </row>
    <row r="264" spans="3:3" x14ac:dyDescent="0.65">
      <c r="C264" s="8"/>
    </row>
    <row r="265" spans="3:3" x14ac:dyDescent="0.65">
      <c r="C265" s="8"/>
    </row>
    <row r="266" spans="3:3" x14ac:dyDescent="0.65">
      <c r="C266" s="8"/>
    </row>
    <row r="267" spans="3:3" x14ac:dyDescent="0.65">
      <c r="C267" s="8"/>
    </row>
    <row r="268" spans="3:3" x14ac:dyDescent="0.65">
      <c r="C268" s="8"/>
    </row>
    <row r="269" spans="3:3" x14ac:dyDescent="0.65">
      <c r="C269" s="8"/>
    </row>
    <row r="270" spans="3:3" x14ac:dyDescent="0.65">
      <c r="C270" s="8"/>
    </row>
    <row r="271" spans="3:3" x14ac:dyDescent="0.65">
      <c r="C271" s="8"/>
    </row>
    <row r="272" spans="3:3" x14ac:dyDescent="0.65">
      <c r="C272" s="8"/>
    </row>
    <row r="273" spans="3:3" x14ac:dyDescent="0.65">
      <c r="C273" s="8"/>
    </row>
    <row r="274" spans="3:3" x14ac:dyDescent="0.65">
      <c r="C274" s="8"/>
    </row>
    <row r="275" spans="3:3" x14ac:dyDescent="0.65">
      <c r="C275" s="8"/>
    </row>
    <row r="276" spans="3:3" x14ac:dyDescent="0.65">
      <c r="C276" s="8"/>
    </row>
    <row r="277" spans="3:3" x14ac:dyDescent="0.65">
      <c r="C277" s="8"/>
    </row>
    <row r="278" spans="3:3" x14ac:dyDescent="0.65">
      <c r="C278" s="8"/>
    </row>
    <row r="279" spans="3:3" x14ac:dyDescent="0.65">
      <c r="C279" s="8"/>
    </row>
    <row r="280" spans="3:3" x14ac:dyDescent="0.65">
      <c r="C280" s="8"/>
    </row>
    <row r="281" spans="3:3" x14ac:dyDescent="0.65">
      <c r="C281" s="8"/>
    </row>
    <row r="282" spans="3:3" x14ac:dyDescent="0.65">
      <c r="C282" s="8"/>
    </row>
    <row r="283" spans="3:3" x14ac:dyDescent="0.65">
      <c r="C283" s="8"/>
    </row>
    <row r="284" spans="3:3" x14ac:dyDescent="0.65">
      <c r="C284" s="8"/>
    </row>
    <row r="285" spans="3:3" x14ac:dyDescent="0.65">
      <c r="C285" s="8"/>
    </row>
    <row r="286" spans="3:3" x14ac:dyDescent="0.65">
      <c r="C286" s="8"/>
    </row>
    <row r="287" spans="3:3" x14ac:dyDescent="0.65">
      <c r="C287" s="8"/>
    </row>
    <row r="288" spans="3:3" x14ac:dyDescent="0.65">
      <c r="C288" s="8"/>
    </row>
    <row r="289" spans="3:3" x14ac:dyDescent="0.65">
      <c r="C289" s="8"/>
    </row>
    <row r="290" spans="3:3" x14ac:dyDescent="0.65">
      <c r="C290" s="8"/>
    </row>
    <row r="291" spans="3:3" x14ac:dyDescent="0.65">
      <c r="C291" s="8"/>
    </row>
    <row r="292" spans="3:3" x14ac:dyDescent="0.65">
      <c r="C292" s="8"/>
    </row>
    <row r="293" spans="3:3" x14ac:dyDescent="0.65">
      <c r="C293" s="8"/>
    </row>
    <row r="294" spans="3:3" x14ac:dyDescent="0.65">
      <c r="C294" s="8"/>
    </row>
    <row r="295" spans="3:3" x14ac:dyDescent="0.65">
      <c r="C295" s="8"/>
    </row>
    <row r="296" spans="3:3" x14ac:dyDescent="0.65">
      <c r="C296" s="8"/>
    </row>
    <row r="297" spans="3:3" x14ac:dyDescent="0.65">
      <c r="C297" s="8"/>
    </row>
    <row r="298" spans="3:3" x14ac:dyDescent="0.65">
      <c r="C298" s="8"/>
    </row>
    <row r="299" spans="3:3" x14ac:dyDescent="0.65">
      <c r="C299" s="8"/>
    </row>
    <row r="300" spans="3:3" x14ac:dyDescent="0.65">
      <c r="C300" s="8"/>
    </row>
    <row r="301" spans="3:3" x14ac:dyDescent="0.65">
      <c r="C301" s="8"/>
    </row>
    <row r="302" spans="3:3" x14ac:dyDescent="0.65">
      <c r="C302" s="8"/>
    </row>
    <row r="303" spans="3:3" x14ac:dyDescent="0.65">
      <c r="C303" s="8"/>
    </row>
    <row r="304" spans="3:3" x14ac:dyDescent="0.65">
      <c r="C304" s="8"/>
    </row>
    <row r="305" spans="3:3" x14ac:dyDescent="0.65">
      <c r="C305" s="8"/>
    </row>
    <row r="306" spans="3:3" x14ac:dyDescent="0.65">
      <c r="C306" s="8"/>
    </row>
    <row r="307" spans="3:3" x14ac:dyDescent="0.65">
      <c r="C307" s="8"/>
    </row>
    <row r="308" spans="3:3" x14ac:dyDescent="0.65">
      <c r="C308" s="8"/>
    </row>
    <row r="309" spans="3:3" x14ac:dyDescent="0.65">
      <c r="C309" s="8"/>
    </row>
    <row r="310" spans="3:3" x14ac:dyDescent="0.65">
      <c r="C310" s="8"/>
    </row>
    <row r="311" spans="3:3" x14ac:dyDescent="0.65">
      <c r="C311" s="8"/>
    </row>
    <row r="312" spans="3:3" x14ac:dyDescent="0.65">
      <c r="C312" s="8"/>
    </row>
    <row r="313" spans="3:3" x14ac:dyDescent="0.65">
      <c r="C313" s="8"/>
    </row>
    <row r="314" spans="3:3" x14ac:dyDescent="0.65">
      <c r="C314" s="8"/>
    </row>
    <row r="315" spans="3:3" x14ac:dyDescent="0.65">
      <c r="C315" s="8"/>
    </row>
    <row r="316" spans="3:3" x14ac:dyDescent="0.65">
      <c r="C316" s="8"/>
    </row>
    <row r="317" spans="3:3" x14ac:dyDescent="0.65">
      <c r="C317" s="8"/>
    </row>
    <row r="318" spans="3:3" x14ac:dyDescent="0.65">
      <c r="C318" s="8"/>
    </row>
    <row r="319" spans="3:3" x14ac:dyDescent="0.65">
      <c r="C319" s="8"/>
    </row>
    <row r="320" spans="3:3" x14ac:dyDescent="0.65">
      <c r="C320" s="8"/>
    </row>
    <row r="321" spans="3:3" x14ac:dyDescent="0.65">
      <c r="C321" s="8"/>
    </row>
    <row r="322" spans="3:3" x14ac:dyDescent="0.65">
      <c r="C322" s="8"/>
    </row>
    <row r="323" spans="3:3" x14ac:dyDescent="0.65">
      <c r="C323" s="8"/>
    </row>
    <row r="324" spans="3:3" x14ac:dyDescent="0.65">
      <c r="C324" s="8"/>
    </row>
    <row r="325" spans="3:3" x14ac:dyDescent="0.65">
      <c r="C325" s="8"/>
    </row>
    <row r="326" spans="3:3" x14ac:dyDescent="0.65">
      <c r="C326" s="8"/>
    </row>
    <row r="327" spans="3:3" x14ac:dyDescent="0.65">
      <c r="C327" s="8"/>
    </row>
    <row r="328" spans="3:3" x14ac:dyDescent="0.65">
      <c r="C328" s="8"/>
    </row>
    <row r="329" spans="3:3" x14ac:dyDescent="0.65">
      <c r="C329" s="8"/>
    </row>
    <row r="330" spans="3:3" x14ac:dyDescent="0.65">
      <c r="C330" s="8"/>
    </row>
    <row r="331" spans="3:3" x14ac:dyDescent="0.65">
      <c r="C331" s="8"/>
    </row>
    <row r="332" spans="3:3" x14ac:dyDescent="0.65">
      <c r="C332" s="8"/>
    </row>
    <row r="333" spans="3:3" x14ac:dyDescent="0.65">
      <c r="C333" s="8"/>
    </row>
    <row r="334" spans="3:3" x14ac:dyDescent="0.65">
      <c r="C334" s="8"/>
    </row>
    <row r="335" spans="3:3" x14ac:dyDescent="0.65">
      <c r="C335" s="8"/>
    </row>
    <row r="336" spans="3:3" x14ac:dyDescent="0.65">
      <c r="C336" s="8"/>
    </row>
    <row r="337" spans="3:3" x14ac:dyDescent="0.65">
      <c r="C337" s="8"/>
    </row>
    <row r="338" spans="3:3" x14ac:dyDescent="0.65">
      <c r="C338" s="8"/>
    </row>
    <row r="339" spans="3:3" x14ac:dyDescent="0.65">
      <c r="C339" s="8"/>
    </row>
    <row r="340" spans="3:3" x14ac:dyDescent="0.65">
      <c r="C340" s="8"/>
    </row>
    <row r="341" spans="3:3" x14ac:dyDescent="0.65">
      <c r="C341" s="8"/>
    </row>
    <row r="342" spans="3:3" x14ac:dyDescent="0.65">
      <c r="C342" s="8"/>
    </row>
    <row r="343" spans="3:3" x14ac:dyDescent="0.65">
      <c r="C343" s="8"/>
    </row>
    <row r="344" spans="3:3" x14ac:dyDescent="0.65">
      <c r="C344" s="8"/>
    </row>
    <row r="345" spans="3:3" x14ac:dyDescent="0.65">
      <c r="C345" s="8"/>
    </row>
    <row r="346" spans="3:3" x14ac:dyDescent="0.65">
      <c r="C346" s="8"/>
    </row>
    <row r="347" spans="3:3" x14ac:dyDescent="0.65">
      <c r="C347" s="8"/>
    </row>
    <row r="348" spans="3:3" x14ac:dyDescent="0.65">
      <c r="C348" s="8"/>
    </row>
    <row r="349" spans="3:3" x14ac:dyDescent="0.65">
      <c r="C349" s="8"/>
    </row>
    <row r="350" spans="3:3" x14ac:dyDescent="0.65">
      <c r="C350" s="8"/>
    </row>
    <row r="351" spans="3:3" x14ac:dyDescent="0.65">
      <c r="C351" s="8"/>
    </row>
    <row r="352" spans="3:3" x14ac:dyDescent="0.65">
      <c r="C352" s="8"/>
    </row>
    <row r="353" spans="3:3" x14ac:dyDescent="0.65">
      <c r="C353" s="8"/>
    </row>
    <row r="354" spans="3:3" x14ac:dyDescent="0.65">
      <c r="C354" s="8"/>
    </row>
    <row r="355" spans="3:3" x14ac:dyDescent="0.65">
      <c r="C355" s="8"/>
    </row>
    <row r="356" spans="3:3" x14ac:dyDescent="0.65">
      <c r="C356" s="8"/>
    </row>
    <row r="357" spans="3:3" x14ac:dyDescent="0.65">
      <c r="C357" s="8"/>
    </row>
    <row r="358" spans="3:3" x14ac:dyDescent="0.65">
      <c r="C358" s="8"/>
    </row>
    <row r="359" spans="3:3" x14ac:dyDescent="0.65">
      <c r="C359" s="8"/>
    </row>
    <row r="360" spans="3:3" x14ac:dyDescent="0.65">
      <c r="C360" s="8"/>
    </row>
    <row r="361" spans="3:3" x14ac:dyDescent="0.65">
      <c r="C361" s="8"/>
    </row>
    <row r="362" spans="3:3" x14ac:dyDescent="0.65">
      <c r="C362" s="8"/>
    </row>
    <row r="363" spans="3:3" x14ac:dyDescent="0.65">
      <c r="C363" s="8"/>
    </row>
    <row r="364" spans="3:3" x14ac:dyDescent="0.65">
      <c r="C364" s="8"/>
    </row>
    <row r="365" spans="3:3" x14ac:dyDescent="0.65">
      <c r="C365" s="8"/>
    </row>
    <row r="366" spans="3:3" x14ac:dyDescent="0.65">
      <c r="C366" s="8"/>
    </row>
    <row r="367" spans="3:3" x14ac:dyDescent="0.65">
      <c r="C367" s="8"/>
    </row>
    <row r="368" spans="3:3" x14ac:dyDescent="0.65">
      <c r="C368" s="8"/>
    </row>
    <row r="369" spans="3:3" x14ac:dyDescent="0.65">
      <c r="C369" s="8"/>
    </row>
    <row r="370" spans="3:3" x14ac:dyDescent="0.65">
      <c r="C370" s="8"/>
    </row>
    <row r="371" spans="3:3" x14ac:dyDescent="0.65">
      <c r="C371" s="8"/>
    </row>
    <row r="372" spans="3:3" x14ac:dyDescent="0.65">
      <c r="C372" s="8"/>
    </row>
    <row r="373" spans="3:3" x14ac:dyDescent="0.65">
      <c r="C373" s="8"/>
    </row>
    <row r="374" spans="3:3" x14ac:dyDescent="0.65">
      <c r="C374" s="8"/>
    </row>
    <row r="375" spans="3:3" x14ac:dyDescent="0.65">
      <c r="C375" s="8"/>
    </row>
    <row r="376" spans="3:3" x14ac:dyDescent="0.65">
      <c r="C376" s="8"/>
    </row>
    <row r="377" spans="3:3" x14ac:dyDescent="0.65">
      <c r="C377" s="8"/>
    </row>
    <row r="378" spans="3:3" x14ac:dyDescent="0.65">
      <c r="C378" s="8"/>
    </row>
    <row r="379" spans="3:3" x14ac:dyDescent="0.65">
      <c r="C379" s="8"/>
    </row>
    <row r="380" spans="3:3" x14ac:dyDescent="0.65">
      <c r="C380" s="8"/>
    </row>
    <row r="381" spans="3:3" x14ac:dyDescent="0.65">
      <c r="C381" s="8"/>
    </row>
    <row r="382" spans="3:3" x14ac:dyDescent="0.65">
      <c r="C382" s="8"/>
    </row>
    <row r="383" spans="3:3" x14ac:dyDescent="0.65">
      <c r="C383" s="8"/>
    </row>
    <row r="384" spans="3:3" x14ac:dyDescent="0.65">
      <c r="C384" s="8"/>
    </row>
    <row r="385" spans="3:3" x14ac:dyDescent="0.65">
      <c r="C385" s="8"/>
    </row>
    <row r="386" spans="3:3" x14ac:dyDescent="0.65">
      <c r="C386" s="8"/>
    </row>
    <row r="387" spans="3:3" x14ac:dyDescent="0.65">
      <c r="C387" s="8"/>
    </row>
    <row r="388" spans="3:3" x14ac:dyDescent="0.65">
      <c r="C388" s="8"/>
    </row>
    <row r="389" spans="3:3" x14ac:dyDescent="0.65">
      <c r="C389" s="8"/>
    </row>
    <row r="390" spans="3:3" x14ac:dyDescent="0.65">
      <c r="C390" s="8"/>
    </row>
    <row r="391" spans="3:3" x14ac:dyDescent="0.65">
      <c r="C391" s="8"/>
    </row>
    <row r="392" spans="3:3" x14ac:dyDescent="0.65">
      <c r="C392" s="8"/>
    </row>
    <row r="393" spans="3:3" x14ac:dyDescent="0.65">
      <c r="C393" s="8"/>
    </row>
    <row r="394" spans="3:3" x14ac:dyDescent="0.65">
      <c r="C394" s="8"/>
    </row>
    <row r="395" spans="3:3" x14ac:dyDescent="0.65">
      <c r="C395" s="8"/>
    </row>
    <row r="396" spans="3:3" x14ac:dyDescent="0.65">
      <c r="C396" s="8"/>
    </row>
    <row r="397" spans="3:3" x14ac:dyDescent="0.65">
      <c r="C397" s="8"/>
    </row>
    <row r="398" spans="3:3" x14ac:dyDescent="0.65">
      <c r="C398" s="8"/>
    </row>
    <row r="399" spans="3:3" x14ac:dyDescent="0.65">
      <c r="C399" s="8"/>
    </row>
    <row r="400" spans="3:3" x14ac:dyDescent="0.65">
      <c r="C400" s="8"/>
    </row>
    <row r="401" spans="3:3" x14ac:dyDescent="0.65">
      <c r="C401" s="8"/>
    </row>
    <row r="402" spans="3:3" x14ac:dyDescent="0.65">
      <c r="C402" s="8"/>
    </row>
    <row r="403" spans="3:3" x14ac:dyDescent="0.65">
      <c r="C403" s="8"/>
    </row>
    <row r="404" spans="3:3" x14ac:dyDescent="0.65">
      <c r="C404" s="8"/>
    </row>
    <row r="405" spans="3:3" x14ac:dyDescent="0.65">
      <c r="C405" s="8"/>
    </row>
    <row r="406" spans="3:3" x14ac:dyDescent="0.65">
      <c r="C406" s="8"/>
    </row>
    <row r="407" spans="3:3" x14ac:dyDescent="0.65">
      <c r="C407" s="8"/>
    </row>
    <row r="408" spans="3:3" x14ac:dyDescent="0.65">
      <c r="C408" s="8"/>
    </row>
    <row r="409" spans="3:3" x14ac:dyDescent="0.65">
      <c r="C409" s="8"/>
    </row>
    <row r="410" spans="3:3" x14ac:dyDescent="0.65">
      <c r="C410" s="8"/>
    </row>
    <row r="411" spans="3:3" x14ac:dyDescent="0.65">
      <c r="C411" s="8"/>
    </row>
    <row r="412" spans="3:3" x14ac:dyDescent="0.65">
      <c r="C412" s="8"/>
    </row>
    <row r="413" spans="3:3" x14ac:dyDescent="0.65">
      <c r="C413" s="8"/>
    </row>
    <row r="414" spans="3:3" x14ac:dyDescent="0.65">
      <c r="C414" s="8"/>
    </row>
    <row r="415" spans="3:3" x14ac:dyDescent="0.65">
      <c r="C415" s="8"/>
    </row>
    <row r="416" spans="3:3" x14ac:dyDescent="0.65">
      <c r="C416" s="8"/>
    </row>
    <row r="417" spans="3:3" x14ac:dyDescent="0.65">
      <c r="C417" s="8"/>
    </row>
    <row r="418" spans="3:3" x14ac:dyDescent="0.65">
      <c r="C418" s="8"/>
    </row>
    <row r="419" spans="3:3" x14ac:dyDescent="0.65">
      <c r="C419" s="8"/>
    </row>
    <row r="420" spans="3:3" x14ac:dyDescent="0.65">
      <c r="C420" s="8"/>
    </row>
    <row r="421" spans="3:3" x14ac:dyDescent="0.65">
      <c r="C421" s="8"/>
    </row>
    <row r="422" spans="3:3" x14ac:dyDescent="0.65">
      <c r="C422" s="8"/>
    </row>
    <row r="423" spans="3:3" x14ac:dyDescent="0.65">
      <c r="C423" s="8"/>
    </row>
    <row r="424" spans="3:3" x14ac:dyDescent="0.65">
      <c r="C424" s="8"/>
    </row>
    <row r="425" spans="3:3" x14ac:dyDescent="0.65">
      <c r="C425" s="8"/>
    </row>
    <row r="426" spans="3:3" x14ac:dyDescent="0.65">
      <c r="C426" s="8"/>
    </row>
    <row r="427" spans="3:3" x14ac:dyDescent="0.65">
      <c r="C427" s="8"/>
    </row>
    <row r="428" spans="3:3" x14ac:dyDescent="0.65">
      <c r="C428" s="8"/>
    </row>
    <row r="429" spans="3:3" x14ac:dyDescent="0.65">
      <c r="C429" s="8"/>
    </row>
    <row r="430" spans="3:3" x14ac:dyDescent="0.65">
      <c r="C430" s="8"/>
    </row>
    <row r="431" spans="3:3" x14ac:dyDescent="0.65">
      <c r="C431" s="8"/>
    </row>
    <row r="432" spans="3:3" x14ac:dyDescent="0.65">
      <c r="C432" s="8"/>
    </row>
    <row r="433" spans="3:3" x14ac:dyDescent="0.65">
      <c r="C433" s="8"/>
    </row>
    <row r="434" spans="3:3" x14ac:dyDescent="0.65">
      <c r="C434" s="8"/>
    </row>
    <row r="435" spans="3:3" x14ac:dyDescent="0.65">
      <c r="C435" s="8"/>
    </row>
    <row r="436" spans="3:3" x14ac:dyDescent="0.65">
      <c r="C436" s="8"/>
    </row>
    <row r="437" spans="3:3" x14ac:dyDescent="0.65">
      <c r="C437" s="8"/>
    </row>
    <row r="438" spans="3:3" x14ac:dyDescent="0.65">
      <c r="C438" s="8"/>
    </row>
    <row r="439" spans="3:3" x14ac:dyDescent="0.65">
      <c r="C439" s="8"/>
    </row>
    <row r="440" spans="3:3" x14ac:dyDescent="0.65">
      <c r="C440" s="8"/>
    </row>
    <row r="441" spans="3:3" x14ac:dyDescent="0.65">
      <c r="C441" s="8"/>
    </row>
    <row r="442" spans="3:3" x14ac:dyDescent="0.65">
      <c r="C442" s="8"/>
    </row>
    <row r="443" spans="3:3" x14ac:dyDescent="0.65">
      <c r="C443" s="8"/>
    </row>
    <row r="444" spans="3:3" x14ac:dyDescent="0.65">
      <c r="C444" s="8"/>
    </row>
    <row r="445" spans="3:3" x14ac:dyDescent="0.65">
      <c r="C445" s="8"/>
    </row>
    <row r="446" spans="3:3" x14ac:dyDescent="0.65">
      <c r="C446" s="8"/>
    </row>
    <row r="447" spans="3:3" x14ac:dyDescent="0.65">
      <c r="C447" s="8"/>
    </row>
    <row r="448" spans="3:3" x14ac:dyDescent="0.65">
      <c r="C448" s="8"/>
    </row>
    <row r="449" spans="3:3" x14ac:dyDescent="0.65">
      <c r="C449" s="8"/>
    </row>
    <row r="450" spans="3:3" x14ac:dyDescent="0.65">
      <c r="C450" s="8"/>
    </row>
    <row r="451" spans="3:3" x14ac:dyDescent="0.65">
      <c r="C451" s="8"/>
    </row>
    <row r="452" spans="3:3" x14ac:dyDescent="0.65">
      <c r="C452" s="8"/>
    </row>
    <row r="453" spans="3:3" x14ac:dyDescent="0.65">
      <c r="C453" s="8"/>
    </row>
    <row r="454" spans="3:3" x14ac:dyDescent="0.65">
      <c r="C454" s="8"/>
    </row>
    <row r="455" spans="3:3" x14ac:dyDescent="0.65">
      <c r="C455" s="8"/>
    </row>
    <row r="456" spans="3:3" x14ac:dyDescent="0.65">
      <c r="C456" s="8"/>
    </row>
    <row r="457" spans="3:3" x14ac:dyDescent="0.65">
      <c r="C457" s="8"/>
    </row>
    <row r="458" spans="3:3" x14ac:dyDescent="0.65">
      <c r="C458" s="8"/>
    </row>
    <row r="459" spans="3:3" x14ac:dyDescent="0.65">
      <c r="C459" s="8"/>
    </row>
    <row r="460" spans="3:3" x14ac:dyDescent="0.65">
      <c r="C460" s="8"/>
    </row>
    <row r="461" spans="3:3" x14ac:dyDescent="0.65">
      <c r="C461" s="8"/>
    </row>
    <row r="462" spans="3:3" x14ac:dyDescent="0.65">
      <c r="C462" s="8"/>
    </row>
    <row r="463" spans="3:3" x14ac:dyDescent="0.65">
      <c r="C463" s="8"/>
    </row>
    <row r="464" spans="3:3" x14ac:dyDescent="0.65">
      <c r="C464" s="8"/>
    </row>
    <row r="465" spans="3:3" x14ac:dyDescent="0.65">
      <c r="C465" s="8"/>
    </row>
    <row r="466" spans="3:3" x14ac:dyDescent="0.65">
      <c r="C466" s="8"/>
    </row>
    <row r="467" spans="3:3" x14ac:dyDescent="0.65">
      <c r="C467" s="8"/>
    </row>
    <row r="468" spans="3:3" x14ac:dyDescent="0.65">
      <c r="C468" s="8"/>
    </row>
    <row r="469" spans="3:3" x14ac:dyDescent="0.65">
      <c r="C469" s="8"/>
    </row>
    <row r="470" spans="3:3" x14ac:dyDescent="0.65">
      <c r="C470" s="8"/>
    </row>
    <row r="471" spans="3:3" x14ac:dyDescent="0.65">
      <c r="C471" s="8"/>
    </row>
    <row r="472" spans="3:3" x14ac:dyDescent="0.65">
      <c r="C472" s="8"/>
    </row>
    <row r="473" spans="3:3" x14ac:dyDescent="0.65">
      <c r="C473" s="8"/>
    </row>
    <row r="474" spans="3:3" x14ac:dyDescent="0.65">
      <c r="C474" s="8"/>
    </row>
    <row r="475" spans="3:3" x14ac:dyDescent="0.65">
      <c r="C475" s="8"/>
    </row>
    <row r="476" spans="3:3" x14ac:dyDescent="0.65">
      <c r="C476" s="8"/>
    </row>
    <row r="477" spans="3:3" x14ac:dyDescent="0.65">
      <c r="C477" s="8"/>
    </row>
    <row r="478" spans="3:3" x14ac:dyDescent="0.65">
      <c r="C478" s="8"/>
    </row>
    <row r="479" spans="3:3" x14ac:dyDescent="0.65">
      <c r="C479" s="8"/>
    </row>
    <row r="480" spans="3:3" x14ac:dyDescent="0.65">
      <c r="C480" s="8"/>
    </row>
    <row r="481" spans="3:3" x14ac:dyDescent="0.65">
      <c r="C481" s="8"/>
    </row>
    <row r="482" spans="3:3" x14ac:dyDescent="0.65">
      <c r="C482" s="8"/>
    </row>
    <row r="483" spans="3:3" x14ac:dyDescent="0.65">
      <c r="C483" s="8"/>
    </row>
    <row r="484" spans="3:3" x14ac:dyDescent="0.65">
      <c r="C484" s="8"/>
    </row>
    <row r="485" spans="3:3" x14ac:dyDescent="0.65">
      <c r="C485" s="8"/>
    </row>
  </sheetData>
  <mergeCells count="62">
    <mergeCell ref="AT87:AU88"/>
    <mergeCell ref="B88:C88"/>
    <mergeCell ref="AT80:AU81"/>
    <mergeCell ref="B81:C81"/>
    <mergeCell ref="AT82:AU83"/>
    <mergeCell ref="B75:B80"/>
    <mergeCell ref="C75:C80"/>
    <mergeCell ref="B82:B87"/>
    <mergeCell ref="C82:C87"/>
    <mergeCell ref="AT75:AU76"/>
    <mergeCell ref="AT73:AU74"/>
    <mergeCell ref="B74:C74"/>
    <mergeCell ref="B68:B73"/>
    <mergeCell ref="C68:C73"/>
    <mergeCell ref="AT66:AU67"/>
    <mergeCell ref="B67:C67"/>
    <mergeCell ref="AT68:AU69"/>
    <mergeCell ref="B61:B66"/>
    <mergeCell ref="C61:C66"/>
    <mergeCell ref="AT61:AU62"/>
    <mergeCell ref="AT59:AU60"/>
    <mergeCell ref="B60:C60"/>
    <mergeCell ref="B54:B59"/>
    <mergeCell ref="C54:C59"/>
    <mergeCell ref="AT52:AU53"/>
    <mergeCell ref="B53:C53"/>
    <mergeCell ref="AT54:AU55"/>
    <mergeCell ref="B47:B52"/>
    <mergeCell ref="C47:C52"/>
    <mergeCell ref="AT40:AU41"/>
    <mergeCell ref="AT47:AU48"/>
    <mergeCell ref="AT45:AU46"/>
    <mergeCell ref="B46:C46"/>
    <mergeCell ref="B40:B45"/>
    <mergeCell ref="C40:C45"/>
    <mergeCell ref="AT33:AU34"/>
    <mergeCell ref="B33:B38"/>
    <mergeCell ref="C33:C38"/>
    <mergeCell ref="AT31:AU32"/>
    <mergeCell ref="B32:C32"/>
    <mergeCell ref="AT38:AU39"/>
    <mergeCell ref="B39:C39"/>
    <mergeCell ref="AT24:AU25"/>
    <mergeCell ref="B25:C25"/>
    <mergeCell ref="AT26:AU27"/>
    <mergeCell ref="B19:B24"/>
    <mergeCell ref="C19:C24"/>
    <mergeCell ref="B26:B31"/>
    <mergeCell ref="C26:C31"/>
    <mergeCell ref="AT19:AU20"/>
    <mergeCell ref="AT17:AU18"/>
    <mergeCell ref="B18:C18"/>
    <mergeCell ref="B12:B17"/>
    <mergeCell ref="C12:C17"/>
    <mergeCell ref="AT10:AU11"/>
    <mergeCell ref="B11:C11"/>
    <mergeCell ref="AT12:AU13"/>
    <mergeCell ref="C4:I4"/>
    <mergeCell ref="AT5:AU6"/>
    <mergeCell ref="AT4:AV4"/>
    <mergeCell ref="B5:B10"/>
    <mergeCell ref="C5:C10"/>
  </mergeCells>
  <phoneticPr fontId="1"/>
  <conditionalFormatting sqref="H11">
    <cfRule type="cellIs" dxfId="339" priority="217" operator="equal">
      <formula>"ER"</formula>
    </cfRule>
  </conditionalFormatting>
  <conditionalFormatting sqref="H18">
    <cfRule type="cellIs" dxfId="338" priority="199" operator="equal">
      <formula>"ER"</formula>
    </cfRule>
  </conditionalFormatting>
  <conditionalFormatting sqref="H25">
    <cfRule type="cellIs" dxfId="337" priority="181" operator="equal">
      <formula>"ER"</formula>
    </cfRule>
  </conditionalFormatting>
  <conditionalFormatting sqref="H32">
    <cfRule type="cellIs" dxfId="336" priority="163" operator="equal">
      <formula>"ER"</formula>
    </cfRule>
  </conditionalFormatting>
  <conditionalFormatting sqref="H39">
    <cfRule type="cellIs" dxfId="335" priority="379" operator="equal">
      <formula>"ER"</formula>
    </cfRule>
  </conditionalFormatting>
  <conditionalFormatting sqref="AC18">
    <cfRule type="cellIs" dxfId="334" priority="203" operator="equal">
      <formula>"ER"</formula>
    </cfRule>
  </conditionalFormatting>
  <conditionalFormatting sqref="O18">
    <cfRule type="cellIs" dxfId="333" priority="209" operator="equal">
      <formula>"ER"</formula>
    </cfRule>
  </conditionalFormatting>
  <conditionalFormatting sqref="AQ18">
    <cfRule type="cellIs" dxfId="332" priority="215" operator="equal">
      <formula>"ER"</formula>
    </cfRule>
  </conditionalFormatting>
  <conditionalFormatting sqref="J11">
    <cfRule type="cellIs" priority="230" operator="equal">
      <formula>0</formula>
    </cfRule>
    <cfRule type="cellIs" dxfId="331" priority="231" operator="between">
      <formula>0.000001</formula>
      <formula>0.285</formula>
    </cfRule>
  </conditionalFormatting>
  <conditionalFormatting sqref="J18">
    <cfRule type="cellIs" priority="212" operator="equal">
      <formula>0</formula>
    </cfRule>
    <cfRule type="cellIs" dxfId="330" priority="213" operator="between">
      <formula>0.000001</formula>
      <formula>0.285</formula>
    </cfRule>
  </conditionalFormatting>
  <conditionalFormatting sqref="J25">
    <cfRule type="cellIs" priority="194" operator="equal">
      <formula>0</formula>
    </cfRule>
    <cfRule type="cellIs" dxfId="329" priority="195" operator="between">
      <formula>0.000001</formula>
      <formula>0.285</formula>
    </cfRule>
  </conditionalFormatting>
  <conditionalFormatting sqref="J32">
    <cfRule type="cellIs" priority="176" operator="equal">
      <formula>0</formula>
    </cfRule>
    <cfRule type="cellIs" dxfId="328" priority="177" operator="between">
      <formula>0.000001</formula>
      <formula>0.285</formula>
    </cfRule>
  </conditionalFormatting>
  <conditionalFormatting sqref="J39">
    <cfRule type="cellIs" priority="392" operator="equal">
      <formula>0</formula>
    </cfRule>
    <cfRule type="cellIs" dxfId="327" priority="393" operator="between">
      <formula>0.000001</formula>
      <formula>0.285</formula>
    </cfRule>
  </conditionalFormatting>
  <conditionalFormatting sqref="AE11">
    <cfRule type="cellIs" priority="222" operator="equal">
      <formula>0</formula>
    </cfRule>
    <cfRule type="cellIs" dxfId="326" priority="223" operator="between">
      <formula>0.000001</formula>
      <formula>0.285</formula>
    </cfRule>
  </conditionalFormatting>
  <conditionalFormatting sqref="Q11">
    <cfRule type="cellIs" priority="228" operator="equal">
      <formula>0</formula>
    </cfRule>
    <cfRule type="cellIs" dxfId="325" priority="229" operator="between">
      <formula>0.000001</formula>
      <formula>0.285</formula>
    </cfRule>
  </conditionalFormatting>
  <conditionalFormatting sqref="O11">
    <cfRule type="cellIs" dxfId="324" priority="227" operator="equal">
      <formula>"ER"</formula>
    </cfRule>
  </conditionalFormatting>
  <conditionalFormatting sqref="O25">
    <cfRule type="cellIs" dxfId="323" priority="191" operator="equal">
      <formula>"ER"</formula>
    </cfRule>
  </conditionalFormatting>
  <conditionalFormatting sqref="O32">
    <cfRule type="cellIs" dxfId="322" priority="173" operator="equal">
      <formula>"ER"</formula>
    </cfRule>
  </conditionalFormatting>
  <conditionalFormatting sqref="O39">
    <cfRule type="cellIs" dxfId="321" priority="389" operator="equal">
      <formula>"ER"</formula>
    </cfRule>
  </conditionalFormatting>
  <conditionalFormatting sqref="AC11">
    <cfRule type="cellIs" dxfId="320" priority="221" operator="equal">
      <formula>"ER"</formula>
    </cfRule>
  </conditionalFormatting>
  <conditionalFormatting sqref="Q18">
    <cfRule type="cellIs" priority="210" operator="equal">
      <formula>0</formula>
    </cfRule>
    <cfRule type="cellIs" dxfId="319" priority="211" operator="between">
      <formula>0.000001</formula>
      <formula>0.285</formula>
    </cfRule>
  </conditionalFormatting>
  <conditionalFormatting sqref="Q25">
    <cfRule type="cellIs" priority="192" operator="equal">
      <formula>0</formula>
    </cfRule>
    <cfRule type="cellIs" dxfId="318" priority="193" operator="between">
      <formula>0.000001</formula>
      <formula>0.285</formula>
    </cfRule>
  </conditionalFormatting>
  <conditionalFormatting sqref="Q32">
    <cfRule type="cellIs" priority="174" operator="equal">
      <formula>0</formula>
    </cfRule>
    <cfRule type="cellIs" dxfId="317" priority="175" operator="between">
      <formula>0.000001</formula>
      <formula>0.285</formula>
    </cfRule>
  </conditionalFormatting>
  <conditionalFormatting sqref="Q39">
    <cfRule type="cellIs" priority="390" operator="equal">
      <formula>0</formula>
    </cfRule>
    <cfRule type="cellIs" dxfId="316" priority="391" operator="between">
      <formula>0.000001</formula>
      <formula>0.285</formula>
    </cfRule>
  </conditionalFormatting>
  <conditionalFormatting sqref="V11">
    <cfRule type="cellIs" dxfId="315" priority="224" operator="equal">
      <formula>"ER"</formula>
    </cfRule>
  </conditionalFormatting>
  <conditionalFormatting sqref="V18">
    <cfRule type="cellIs" dxfId="314" priority="206" operator="equal">
      <formula>"ER"</formula>
    </cfRule>
  </conditionalFormatting>
  <conditionalFormatting sqref="V25">
    <cfRule type="cellIs" dxfId="313" priority="188" operator="equal">
      <formula>"ER"</formula>
    </cfRule>
  </conditionalFormatting>
  <conditionalFormatting sqref="V32">
    <cfRule type="cellIs" dxfId="312" priority="170" operator="equal">
      <formula>"ER"</formula>
    </cfRule>
  </conditionalFormatting>
  <conditionalFormatting sqref="V39">
    <cfRule type="cellIs" dxfId="311" priority="386" operator="equal">
      <formula>"ER"</formula>
    </cfRule>
  </conditionalFormatting>
  <conditionalFormatting sqref="AT17:AU18">
    <cfRule type="cellIs" dxfId="310" priority="216" operator="equal">
      <formula>"ER"</formula>
    </cfRule>
  </conditionalFormatting>
  <conditionalFormatting sqref="AJ11">
    <cfRule type="cellIs" dxfId="309" priority="218" operator="equal">
      <formula>"ER"</formula>
    </cfRule>
  </conditionalFormatting>
  <conditionalFormatting sqref="X11">
    <cfRule type="cellIs" priority="225" operator="equal">
      <formula>0</formula>
    </cfRule>
    <cfRule type="cellIs" dxfId="308" priority="226" operator="between">
      <formula>0.000001</formula>
      <formula>0.285</formula>
    </cfRule>
  </conditionalFormatting>
  <conditionalFormatting sqref="X18">
    <cfRule type="cellIs" priority="207" operator="equal">
      <formula>0</formula>
    </cfRule>
    <cfRule type="cellIs" dxfId="307" priority="208" operator="between">
      <formula>0.000001</formula>
      <formula>0.285</formula>
    </cfRule>
  </conditionalFormatting>
  <conditionalFormatting sqref="X25">
    <cfRule type="cellIs" priority="189" operator="equal">
      <formula>0</formula>
    </cfRule>
    <cfRule type="cellIs" dxfId="306" priority="190" operator="between">
      <formula>0.000001</formula>
      <formula>0.285</formula>
    </cfRule>
  </conditionalFormatting>
  <conditionalFormatting sqref="X32">
    <cfRule type="cellIs" priority="171" operator="equal">
      <formula>0</formula>
    </cfRule>
    <cfRule type="cellIs" dxfId="305" priority="172" operator="between">
      <formula>0.000001</formula>
      <formula>0.285</formula>
    </cfRule>
  </conditionalFormatting>
  <conditionalFormatting sqref="X39">
    <cfRule type="cellIs" priority="387" operator="equal">
      <formula>0</formula>
    </cfRule>
    <cfRule type="cellIs" dxfId="304" priority="388" operator="between">
      <formula>0.000001</formula>
      <formula>0.285</formula>
    </cfRule>
  </conditionalFormatting>
  <conditionalFormatting sqref="AL11">
    <cfRule type="cellIs" priority="219" operator="equal">
      <formula>0</formula>
    </cfRule>
    <cfRule type="cellIs" dxfId="303" priority="220" operator="between">
      <formula>0.000001</formula>
      <formula>0.285</formula>
    </cfRule>
  </conditionalFormatting>
  <conditionalFormatting sqref="AC25">
    <cfRule type="cellIs" dxfId="302" priority="185" operator="equal">
      <formula>"ER"</formula>
    </cfRule>
  </conditionalFormatting>
  <conditionalFormatting sqref="AC32">
    <cfRule type="cellIs" dxfId="301" priority="167" operator="equal">
      <formula>"ER"</formula>
    </cfRule>
  </conditionalFormatting>
  <conditionalFormatting sqref="AC39">
    <cfRule type="cellIs" dxfId="300" priority="383" operator="equal">
      <formula>"ER"</formula>
    </cfRule>
  </conditionalFormatting>
  <conditionalFormatting sqref="AE18">
    <cfRule type="cellIs" priority="204" operator="equal">
      <formula>0</formula>
    </cfRule>
    <cfRule type="cellIs" dxfId="299" priority="205" operator="between">
      <formula>0.000001</formula>
      <formula>0.285</formula>
    </cfRule>
  </conditionalFormatting>
  <conditionalFormatting sqref="AE25">
    <cfRule type="cellIs" priority="186" operator="equal">
      <formula>0</formula>
    </cfRule>
    <cfRule type="cellIs" dxfId="298" priority="187" operator="between">
      <formula>0.000001</formula>
      <formula>0.285</formula>
    </cfRule>
  </conditionalFormatting>
  <conditionalFormatting sqref="AE32">
    <cfRule type="cellIs" priority="168" operator="equal">
      <formula>0</formula>
    </cfRule>
    <cfRule type="cellIs" dxfId="297" priority="169" operator="between">
      <formula>0.000001</formula>
      <formula>0.285</formula>
    </cfRule>
  </conditionalFormatting>
  <conditionalFormatting sqref="AE39">
    <cfRule type="cellIs" priority="384" operator="equal">
      <formula>0</formula>
    </cfRule>
    <cfRule type="cellIs" dxfId="296" priority="385" operator="between">
      <formula>0.000001</formula>
      <formula>0.285</formula>
    </cfRule>
  </conditionalFormatting>
  <conditionalFormatting sqref="AJ18">
    <cfRule type="cellIs" dxfId="295" priority="200" operator="equal">
      <formula>"ER"</formula>
    </cfRule>
  </conditionalFormatting>
  <conditionalFormatting sqref="AJ25">
    <cfRule type="cellIs" dxfId="294" priority="182" operator="equal">
      <formula>"ER"</formula>
    </cfRule>
  </conditionalFormatting>
  <conditionalFormatting sqref="AJ32">
    <cfRule type="cellIs" dxfId="293" priority="164" operator="equal">
      <formula>"ER"</formula>
    </cfRule>
  </conditionalFormatting>
  <conditionalFormatting sqref="AJ39">
    <cfRule type="cellIs" dxfId="292" priority="380" operator="equal">
      <formula>"ER"</formula>
    </cfRule>
  </conditionalFormatting>
  <conditionalFormatting sqref="AL18">
    <cfRule type="cellIs" priority="201" operator="equal">
      <formula>0</formula>
    </cfRule>
    <cfRule type="cellIs" dxfId="291" priority="202" operator="between">
      <formula>0.000001</formula>
      <formula>0.285</formula>
    </cfRule>
  </conditionalFormatting>
  <conditionalFormatting sqref="AL25">
    <cfRule type="cellIs" priority="183" operator="equal">
      <formula>0</formula>
    </cfRule>
    <cfRule type="cellIs" dxfId="290" priority="184" operator="between">
      <formula>0.000001</formula>
      <formula>0.285</formula>
    </cfRule>
  </conditionalFormatting>
  <conditionalFormatting sqref="AL32">
    <cfRule type="cellIs" priority="165" operator="equal">
      <formula>0</formula>
    </cfRule>
    <cfRule type="cellIs" dxfId="289" priority="166" operator="between">
      <formula>0.000001</formula>
      <formula>0.285</formula>
    </cfRule>
  </conditionalFormatting>
  <conditionalFormatting sqref="AL39">
    <cfRule type="cellIs" priority="381" operator="equal">
      <formula>0</formula>
    </cfRule>
    <cfRule type="cellIs" dxfId="288" priority="382" operator="between">
      <formula>0.000001</formula>
      <formula>0.285</formula>
    </cfRule>
  </conditionalFormatting>
  <conditionalFormatting sqref="AQ11">
    <cfRule type="cellIs" dxfId="287" priority="233" operator="equal">
      <formula>"ER"</formula>
    </cfRule>
  </conditionalFormatting>
  <conditionalFormatting sqref="AQ25">
    <cfRule type="cellIs" dxfId="286" priority="197" operator="equal">
      <formula>"ER"</formula>
    </cfRule>
  </conditionalFormatting>
  <conditionalFormatting sqref="AQ32">
    <cfRule type="cellIs" dxfId="285" priority="179" operator="equal">
      <formula>"ER"</formula>
    </cfRule>
  </conditionalFormatting>
  <conditionalFormatting sqref="AQ39">
    <cfRule type="cellIs" dxfId="284" priority="395" operator="equal">
      <formula>"ER"</formula>
    </cfRule>
  </conditionalFormatting>
  <conditionalFormatting sqref="AS11">
    <cfRule type="cellIs" dxfId="283" priority="232" operator="lessThan">
      <formula>0.285</formula>
    </cfRule>
  </conditionalFormatting>
  <conditionalFormatting sqref="AS18">
    <cfRule type="cellIs" dxfId="282" priority="214" operator="lessThan">
      <formula>0.285</formula>
    </cfRule>
  </conditionalFormatting>
  <conditionalFormatting sqref="AS25">
    <cfRule type="cellIs" dxfId="281" priority="196" operator="lessThan">
      <formula>0.285</formula>
    </cfRule>
  </conditionalFormatting>
  <conditionalFormatting sqref="AS32">
    <cfRule type="cellIs" dxfId="280" priority="178" operator="lessThan">
      <formula>0.285</formula>
    </cfRule>
  </conditionalFormatting>
  <conditionalFormatting sqref="AS39">
    <cfRule type="cellIs" dxfId="279" priority="394" operator="lessThan">
      <formula>0.285</formula>
    </cfRule>
  </conditionalFormatting>
  <conditionalFormatting sqref="AT10:AU11">
    <cfRule type="cellIs" dxfId="278" priority="234" operator="equal">
      <formula>"ER"</formula>
    </cfRule>
  </conditionalFormatting>
  <conditionalFormatting sqref="AT24:AU25">
    <cfRule type="cellIs" dxfId="277" priority="198" operator="equal">
      <formula>"ER"</formula>
    </cfRule>
  </conditionalFormatting>
  <conditionalFormatting sqref="AT31:AU32">
    <cfRule type="cellIs" dxfId="276" priority="180" operator="equal">
      <formula>"ER"</formula>
    </cfRule>
  </conditionalFormatting>
  <conditionalFormatting sqref="AT39:AU39">
    <cfRule type="cellIs" dxfId="275" priority="396" operator="equal">
      <formula>"ER"</formula>
    </cfRule>
  </conditionalFormatting>
  <conditionalFormatting sqref="AU9">
    <cfRule type="cellIs" dxfId="274" priority="1094" operator="lessThan">
      <formula>0.285</formula>
    </cfRule>
  </conditionalFormatting>
  <conditionalFormatting sqref="AU16">
    <cfRule type="cellIs" dxfId="273" priority="1092" operator="lessThan">
      <formula>0.285</formula>
    </cfRule>
  </conditionalFormatting>
  <conditionalFormatting sqref="AU23">
    <cfRule type="cellIs" dxfId="272" priority="1090" operator="lessThan">
      <formula>0.285</formula>
    </cfRule>
  </conditionalFormatting>
  <conditionalFormatting sqref="AU30">
    <cfRule type="cellIs" dxfId="271" priority="1088" operator="lessThan">
      <formula>0.285</formula>
    </cfRule>
  </conditionalFormatting>
  <conditionalFormatting sqref="AT38:AU38">
    <cfRule type="cellIs" dxfId="270" priority="161" operator="equal">
      <formula>"ER"</formula>
    </cfRule>
  </conditionalFormatting>
  <conditionalFormatting sqref="AU37">
    <cfRule type="cellIs" dxfId="269" priority="162" operator="lessThan">
      <formula>0.285</formula>
    </cfRule>
  </conditionalFormatting>
  <conditionalFormatting sqref="H46">
    <cfRule type="cellIs" dxfId="268" priority="143" operator="equal">
      <formula>"ER"</formula>
    </cfRule>
  </conditionalFormatting>
  <conditionalFormatting sqref="J46">
    <cfRule type="cellIs" priority="156" operator="equal">
      <formula>0</formula>
    </cfRule>
    <cfRule type="cellIs" dxfId="267" priority="157" operator="between">
      <formula>0.000001</formula>
      <formula>0.285</formula>
    </cfRule>
  </conditionalFormatting>
  <conditionalFormatting sqref="O46">
    <cfRule type="cellIs" dxfId="266" priority="153" operator="equal">
      <formula>"ER"</formula>
    </cfRule>
  </conditionalFormatting>
  <conditionalFormatting sqref="Q46">
    <cfRule type="cellIs" priority="154" operator="equal">
      <formula>0</formula>
    </cfRule>
    <cfRule type="cellIs" dxfId="265" priority="155" operator="between">
      <formula>0.000001</formula>
      <formula>0.285</formula>
    </cfRule>
  </conditionalFormatting>
  <conditionalFormatting sqref="V46">
    <cfRule type="cellIs" dxfId="264" priority="150" operator="equal">
      <formula>"ER"</formula>
    </cfRule>
  </conditionalFormatting>
  <conditionalFormatting sqref="X46">
    <cfRule type="cellIs" priority="151" operator="equal">
      <formula>0</formula>
    </cfRule>
    <cfRule type="cellIs" dxfId="263" priority="152" operator="between">
      <formula>0.000001</formula>
      <formula>0.285</formula>
    </cfRule>
  </conditionalFormatting>
  <conditionalFormatting sqref="AC46">
    <cfRule type="cellIs" dxfId="262" priority="147" operator="equal">
      <formula>"ER"</formula>
    </cfRule>
  </conditionalFormatting>
  <conditionalFormatting sqref="AE46">
    <cfRule type="cellIs" priority="148" operator="equal">
      <formula>0</formula>
    </cfRule>
    <cfRule type="cellIs" dxfId="261" priority="149" operator="between">
      <formula>0.000001</formula>
      <formula>0.285</formula>
    </cfRule>
  </conditionalFormatting>
  <conditionalFormatting sqref="AJ46">
    <cfRule type="cellIs" dxfId="260" priority="144" operator="equal">
      <formula>"ER"</formula>
    </cfRule>
  </conditionalFormatting>
  <conditionalFormatting sqref="AL46">
    <cfRule type="cellIs" priority="145" operator="equal">
      <formula>0</formula>
    </cfRule>
    <cfRule type="cellIs" dxfId="259" priority="146" operator="between">
      <formula>0.000001</formula>
      <formula>0.285</formula>
    </cfRule>
  </conditionalFormatting>
  <conditionalFormatting sqref="AQ46">
    <cfRule type="cellIs" dxfId="258" priority="159" operator="equal">
      <formula>"ER"</formula>
    </cfRule>
  </conditionalFormatting>
  <conditionalFormatting sqref="AS46">
    <cfRule type="cellIs" dxfId="257" priority="158" operator="lessThan">
      <formula>0.285</formula>
    </cfRule>
  </conditionalFormatting>
  <conditionalFormatting sqref="AT46:AU46">
    <cfRule type="cellIs" dxfId="256" priority="160" operator="equal">
      <formula>"ER"</formula>
    </cfRule>
  </conditionalFormatting>
  <conditionalFormatting sqref="AT45:AU45">
    <cfRule type="cellIs" dxfId="255" priority="141" operator="equal">
      <formula>"ER"</formula>
    </cfRule>
  </conditionalFormatting>
  <conditionalFormatting sqref="AU44">
    <cfRule type="cellIs" dxfId="254" priority="142" operator="lessThan">
      <formula>0.285</formula>
    </cfRule>
  </conditionalFormatting>
  <conditionalFormatting sqref="H53">
    <cfRule type="cellIs" dxfId="253" priority="123" operator="equal">
      <formula>"ER"</formula>
    </cfRule>
  </conditionalFormatting>
  <conditionalFormatting sqref="J53">
    <cfRule type="cellIs" priority="136" operator="equal">
      <formula>0</formula>
    </cfRule>
    <cfRule type="cellIs" dxfId="252" priority="137" operator="between">
      <formula>0.000001</formula>
      <formula>0.285</formula>
    </cfRule>
  </conditionalFormatting>
  <conditionalFormatting sqref="O53">
    <cfRule type="cellIs" dxfId="251" priority="133" operator="equal">
      <formula>"ER"</formula>
    </cfRule>
  </conditionalFormatting>
  <conditionalFormatting sqref="Q53">
    <cfRule type="cellIs" priority="134" operator="equal">
      <formula>0</formula>
    </cfRule>
    <cfRule type="cellIs" dxfId="250" priority="135" operator="between">
      <formula>0.000001</formula>
      <formula>0.285</formula>
    </cfRule>
  </conditionalFormatting>
  <conditionalFormatting sqref="V53">
    <cfRule type="cellIs" dxfId="249" priority="130" operator="equal">
      <formula>"ER"</formula>
    </cfRule>
  </conditionalFormatting>
  <conditionalFormatting sqref="X53">
    <cfRule type="cellIs" priority="131" operator="equal">
      <formula>0</formula>
    </cfRule>
    <cfRule type="cellIs" dxfId="248" priority="132" operator="between">
      <formula>0.000001</formula>
      <formula>0.285</formula>
    </cfRule>
  </conditionalFormatting>
  <conditionalFormatting sqref="AC53">
    <cfRule type="cellIs" dxfId="247" priority="127" operator="equal">
      <formula>"ER"</formula>
    </cfRule>
  </conditionalFormatting>
  <conditionalFormatting sqref="AE53">
    <cfRule type="cellIs" priority="128" operator="equal">
      <formula>0</formula>
    </cfRule>
    <cfRule type="cellIs" dxfId="246" priority="129" operator="between">
      <formula>0.000001</formula>
      <formula>0.285</formula>
    </cfRule>
  </conditionalFormatting>
  <conditionalFormatting sqref="AJ53">
    <cfRule type="cellIs" dxfId="245" priority="124" operator="equal">
      <formula>"ER"</formula>
    </cfRule>
  </conditionalFormatting>
  <conditionalFormatting sqref="AL53">
    <cfRule type="cellIs" priority="125" operator="equal">
      <formula>0</formula>
    </cfRule>
    <cfRule type="cellIs" dxfId="244" priority="126" operator="between">
      <formula>0.000001</formula>
      <formula>0.285</formula>
    </cfRule>
  </conditionalFormatting>
  <conditionalFormatting sqref="AQ53">
    <cfRule type="cellIs" dxfId="243" priority="139" operator="equal">
      <formula>"ER"</formula>
    </cfRule>
  </conditionalFormatting>
  <conditionalFormatting sqref="AS53">
    <cfRule type="cellIs" dxfId="242" priority="138" operator="lessThan">
      <formula>0.285</formula>
    </cfRule>
  </conditionalFormatting>
  <conditionalFormatting sqref="AT53:AU53">
    <cfRule type="cellIs" dxfId="241" priority="140" operator="equal">
      <formula>"ER"</formula>
    </cfRule>
  </conditionalFormatting>
  <conditionalFormatting sqref="AT52:AU52">
    <cfRule type="cellIs" dxfId="240" priority="121" operator="equal">
      <formula>"ER"</formula>
    </cfRule>
  </conditionalFormatting>
  <conditionalFormatting sqref="AU51">
    <cfRule type="cellIs" dxfId="239" priority="122" operator="lessThan">
      <formula>0.285</formula>
    </cfRule>
  </conditionalFormatting>
  <conditionalFormatting sqref="H60">
    <cfRule type="cellIs" dxfId="238" priority="103" operator="equal">
      <formula>"ER"</formula>
    </cfRule>
  </conditionalFormatting>
  <conditionalFormatting sqref="J60">
    <cfRule type="cellIs" priority="116" operator="equal">
      <formula>0</formula>
    </cfRule>
    <cfRule type="cellIs" dxfId="237" priority="117" operator="between">
      <formula>0.000001</formula>
      <formula>0.285</formula>
    </cfRule>
  </conditionalFormatting>
  <conditionalFormatting sqref="O60">
    <cfRule type="cellIs" dxfId="236" priority="113" operator="equal">
      <formula>"ER"</formula>
    </cfRule>
  </conditionalFormatting>
  <conditionalFormatting sqref="Q60">
    <cfRule type="cellIs" priority="114" operator="equal">
      <formula>0</formula>
    </cfRule>
    <cfRule type="cellIs" dxfId="235" priority="115" operator="between">
      <formula>0.000001</formula>
      <formula>0.285</formula>
    </cfRule>
  </conditionalFormatting>
  <conditionalFormatting sqref="V60">
    <cfRule type="cellIs" dxfId="234" priority="110" operator="equal">
      <formula>"ER"</formula>
    </cfRule>
  </conditionalFormatting>
  <conditionalFormatting sqref="X60">
    <cfRule type="cellIs" priority="111" operator="equal">
      <formula>0</formula>
    </cfRule>
    <cfRule type="cellIs" dxfId="233" priority="112" operator="between">
      <formula>0.000001</formula>
      <formula>0.285</formula>
    </cfRule>
  </conditionalFormatting>
  <conditionalFormatting sqref="AC60">
    <cfRule type="cellIs" dxfId="232" priority="107" operator="equal">
      <formula>"ER"</formula>
    </cfRule>
  </conditionalFormatting>
  <conditionalFormatting sqref="AE60">
    <cfRule type="cellIs" priority="108" operator="equal">
      <formula>0</formula>
    </cfRule>
    <cfRule type="cellIs" dxfId="231" priority="109" operator="between">
      <formula>0.000001</formula>
      <formula>0.285</formula>
    </cfRule>
  </conditionalFormatting>
  <conditionalFormatting sqref="AJ60">
    <cfRule type="cellIs" dxfId="230" priority="104" operator="equal">
      <formula>"ER"</formula>
    </cfRule>
  </conditionalFormatting>
  <conditionalFormatting sqref="AL60">
    <cfRule type="cellIs" priority="105" operator="equal">
      <formula>0</formula>
    </cfRule>
    <cfRule type="cellIs" dxfId="229" priority="106" operator="between">
      <formula>0.000001</formula>
      <formula>0.285</formula>
    </cfRule>
  </conditionalFormatting>
  <conditionalFormatting sqref="AQ60">
    <cfRule type="cellIs" dxfId="228" priority="119" operator="equal">
      <formula>"ER"</formula>
    </cfRule>
  </conditionalFormatting>
  <conditionalFormatting sqref="AS60">
    <cfRule type="cellIs" dxfId="227" priority="118" operator="lessThan">
      <formula>0.285</formula>
    </cfRule>
  </conditionalFormatting>
  <conditionalFormatting sqref="AT60:AU60">
    <cfRule type="cellIs" dxfId="226" priority="120" operator="equal">
      <formula>"ER"</formula>
    </cfRule>
  </conditionalFormatting>
  <conditionalFormatting sqref="AT59:AU59">
    <cfRule type="cellIs" dxfId="225" priority="101" operator="equal">
      <formula>"ER"</formula>
    </cfRule>
  </conditionalFormatting>
  <conditionalFormatting sqref="AU58">
    <cfRule type="cellIs" dxfId="224" priority="102" operator="lessThan">
      <formula>0.285</formula>
    </cfRule>
  </conditionalFormatting>
  <conditionalFormatting sqref="H67">
    <cfRule type="cellIs" dxfId="223" priority="83" operator="equal">
      <formula>"ER"</formula>
    </cfRule>
  </conditionalFormatting>
  <conditionalFormatting sqref="J67">
    <cfRule type="cellIs" priority="96" operator="equal">
      <formula>0</formula>
    </cfRule>
    <cfRule type="cellIs" dxfId="222" priority="97" operator="between">
      <formula>0.000001</formula>
      <formula>0.285</formula>
    </cfRule>
  </conditionalFormatting>
  <conditionalFormatting sqref="O67">
    <cfRule type="cellIs" dxfId="221" priority="93" operator="equal">
      <formula>"ER"</formula>
    </cfRule>
  </conditionalFormatting>
  <conditionalFormatting sqref="Q67">
    <cfRule type="cellIs" priority="94" operator="equal">
      <formula>0</formula>
    </cfRule>
    <cfRule type="cellIs" dxfId="220" priority="95" operator="between">
      <formula>0.000001</formula>
      <formula>0.285</formula>
    </cfRule>
  </conditionalFormatting>
  <conditionalFormatting sqref="V67">
    <cfRule type="cellIs" dxfId="219" priority="90" operator="equal">
      <formula>"ER"</formula>
    </cfRule>
  </conditionalFormatting>
  <conditionalFormatting sqref="X67">
    <cfRule type="cellIs" priority="91" operator="equal">
      <formula>0</formula>
    </cfRule>
    <cfRule type="cellIs" dxfId="218" priority="92" operator="between">
      <formula>0.000001</formula>
      <formula>0.285</formula>
    </cfRule>
  </conditionalFormatting>
  <conditionalFormatting sqref="AC67">
    <cfRule type="cellIs" dxfId="217" priority="87" operator="equal">
      <formula>"ER"</formula>
    </cfRule>
  </conditionalFormatting>
  <conditionalFormatting sqref="AE67">
    <cfRule type="cellIs" priority="88" operator="equal">
      <formula>0</formula>
    </cfRule>
    <cfRule type="cellIs" dxfId="216" priority="89" operator="between">
      <formula>0.000001</formula>
      <formula>0.285</formula>
    </cfRule>
  </conditionalFormatting>
  <conditionalFormatting sqref="AJ67">
    <cfRule type="cellIs" dxfId="215" priority="84" operator="equal">
      <formula>"ER"</formula>
    </cfRule>
  </conditionalFormatting>
  <conditionalFormatting sqref="AL67">
    <cfRule type="cellIs" priority="85" operator="equal">
      <formula>0</formula>
    </cfRule>
    <cfRule type="cellIs" dxfId="214" priority="86" operator="between">
      <formula>0.000001</formula>
      <formula>0.285</formula>
    </cfRule>
  </conditionalFormatting>
  <conditionalFormatting sqref="AQ67">
    <cfRule type="cellIs" dxfId="213" priority="99" operator="equal">
      <formula>"ER"</formula>
    </cfRule>
  </conditionalFormatting>
  <conditionalFormatting sqref="AS67">
    <cfRule type="cellIs" dxfId="212" priority="98" operator="lessThan">
      <formula>0.285</formula>
    </cfRule>
  </conditionalFormatting>
  <conditionalFormatting sqref="AT67:AU67">
    <cfRule type="cellIs" dxfId="211" priority="100" operator="equal">
      <formula>"ER"</formula>
    </cfRule>
  </conditionalFormatting>
  <conditionalFormatting sqref="AT66:AU66">
    <cfRule type="cellIs" dxfId="210" priority="81" operator="equal">
      <formula>"ER"</formula>
    </cfRule>
  </conditionalFormatting>
  <conditionalFormatting sqref="AU65">
    <cfRule type="cellIs" dxfId="209" priority="82" operator="lessThan">
      <formula>0.285</formula>
    </cfRule>
  </conditionalFormatting>
  <conditionalFormatting sqref="H74">
    <cfRule type="cellIs" dxfId="208" priority="63" operator="equal">
      <formula>"ER"</formula>
    </cfRule>
  </conditionalFormatting>
  <conditionalFormatting sqref="J74">
    <cfRule type="cellIs" priority="76" operator="equal">
      <formula>0</formula>
    </cfRule>
    <cfRule type="cellIs" dxfId="207" priority="77" operator="between">
      <formula>0.000001</formula>
      <formula>0.285</formula>
    </cfRule>
  </conditionalFormatting>
  <conditionalFormatting sqref="O74">
    <cfRule type="cellIs" dxfId="206" priority="73" operator="equal">
      <formula>"ER"</formula>
    </cfRule>
  </conditionalFormatting>
  <conditionalFormatting sqref="Q74">
    <cfRule type="cellIs" priority="74" operator="equal">
      <formula>0</formula>
    </cfRule>
    <cfRule type="cellIs" dxfId="205" priority="75" operator="between">
      <formula>0.000001</formula>
      <formula>0.285</formula>
    </cfRule>
  </conditionalFormatting>
  <conditionalFormatting sqref="V74">
    <cfRule type="cellIs" dxfId="204" priority="70" operator="equal">
      <formula>"ER"</formula>
    </cfRule>
  </conditionalFormatting>
  <conditionalFormatting sqref="X74">
    <cfRule type="cellIs" priority="71" operator="equal">
      <formula>0</formula>
    </cfRule>
    <cfRule type="cellIs" dxfId="203" priority="72" operator="between">
      <formula>0.000001</formula>
      <formula>0.285</formula>
    </cfRule>
  </conditionalFormatting>
  <conditionalFormatting sqref="AC74">
    <cfRule type="cellIs" dxfId="202" priority="67" operator="equal">
      <formula>"ER"</formula>
    </cfRule>
  </conditionalFormatting>
  <conditionalFormatting sqref="AE74">
    <cfRule type="cellIs" priority="68" operator="equal">
      <formula>0</formula>
    </cfRule>
    <cfRule type="cellIs" dxfId="201" priority="69" operator="between">
      <formula>0.000001</formula>
      <formula>0.285</formula>
    </cfRule>
  </conditionalFormatting>
  <conditionalFormatting sqref="AJ74">
    <cfRule type="cellIs" dxfId="200" priority="64" operator="equal">
      <formula>"ER"</formula>
    </cfRule>
  </conditionalFormatting>
  <conditionalFormatting sqref="AL74">
    <cfRule type="cellIs" priority="65" operator="equal">
      <formula>0</formula>
    </cfRule>
    <cfRule type="cellIs" dxfId="199" priority="66" operator="between">
      <formula>0.000001</formula>
      <formula>0.285</formula>
    </cfRule>
  </conditionalFormatting>
  <conditionalFormatting sqref="AQ74">
    <cfRule type="cellIs" dxfId="198" priority="79" operator="equal">
      <formula>"ER"</formula>
    </cfRule>
  </conditionalFormatting>
  <conditionalFormatting sqref="AS74">
    <cfRule type="cellIs" dxfId="197" priority="78" operator="lessThan">
      <formula>0.285</formula>
    </cfRule>
  </conditionalFormatting>
  <conditionalFormatting sqref="AT74:AU74">
    <cfRule type="cellIs" dxfId="196" priority="80" operator="equal">
      <formula>"ER"</formula>
    </cfRule>
  </conditionalFormatting>
  <conditionalFormatting sqref="AT73:AU73">
    <cfRule type="cellIs" dxfId="195" priority="61" operator="equal">
      <formula>"ER"</formula>
    </cfRule>
  </conditionalFormatting>
  <conditionalFormatting sqref="AU72">
    <cfRule type="cellIs" dxfId="194" priority="62" operator="lessThan">
      <formula>0.285</formula>
    </cfRule>
  </conditionalFormatting>
  <conditionalFormatting sqref="H81">
    <cfRule type="cellIs" dxfId="193" priority="43" operator="equal">
      <formula>"ER"</formula>
    </cfRule>
  </conditionalFormatting>
  <conditionalFormatting sqref="J81">
    <cfRule type="cellIs" priority="56" operator="equal">
      <formula>0</formula>
    </cfRule>
    <cfRule type="cellIs" dxfId="192" priority="57" operator="between">
      <formula>0.000001</formula>
      <formula>0.285</formula>
    </cfRule>
  </conditionalFormatting>
  <conditionalFormatting sqref="O81">
    <cfRule type="cellIs" dxfId="191" priority="53" operator="equal">
      <formula>"ER"</formula>
    </cfRule>
  </conditionalFormatting>
  <conditionalFormatting sqref="Q81">
    <cfRule type="cellIs" priority="54" operator="equal">
      <formula>0</formula>
    </cfRule>
    <cfRule type="cellIs" dxfId="190" priority="55" operator="between">
      <formula>0.000001</formula>
      <formula>0.285</formula>
    </cfRule>
  </conditionalFormatting>
  <conditionalFormatting sqref="V81">
    <cfRule type="cellIs" dxfId="189" priority="50" operator="equal">
      <formula>"ER"</formula>
    </cfRule>
  </conditionalFormatting>
  <conditionalFormatting sqref="X81">
    <cfRule type="cellIs" priority="51" operator="equal">
      <formula>0</formula>
    </cfRule>
    <cfRule type="cellIs" dxfId="188" priority="52" operator="between">
      <formula>0.000001</formula>
      <formula>0.285</formula>
    </cfRule>
  </conditionalFormatting>
  <conditionalFormatting sqref="AC81">
    <cfRule type="cellIs" dxfId="187" priority="47" operator="equal">
      <formula>"ER"</formula>
    </cfRule>
  </conditionalFormatting>
  <conditionalFormatting sqref="AE81">
    <cfRule type="cellIs" priority="48" operator="equal">
      <formula>0</formula>
    </cfRule>
    <cfRule type="cellIs" dxfId="186" priority="49" operator="between">
      <formula>0.000001</formula>
      <formula>0.285</formula>
    </cfRule>
  </conditionalFormatting>
  <conditionalFormatting sqref="AJ81">
    <cfRule type="cellIs" dxfId="185" priority="44" operator="equal">
      <formula>"ER"</formula>
    </cfRule>
  </conditionalFormatting>
  <conditionalFormatting sqref="AL81">
    <cfRule type="cellIs" priority="45" operator="equal">
      <formula>0</formula>
    </cfRule>
    <cfRule type="cellIs" dxfId="184" priority="46" operator="between">
      <formula>0.000001</formula>
      <formula>0.285</formula>
    </cfRule>
  </conditionalFormatting>
  <conditionalFormatting sqref="AQ81">
    <cfRule type="cellIs" dxfId="183" priority="59" operator="equal">
      <formula>"ER"</formula>
    </cfRule>
  </conditionalFormatting>
  <conditionalFormatting sqref="AS81">
    <cfRule type="cellIs" dxfId="182" priority="58" operator="lessThan">
      <formula>0.285</formula>
    </cfRule>
  </conditionalFormatting>
  <conditionalFormatting sqref="AT81:AU81">
    <cfRule type="cellIs" dxfId="181" priority="60" operator="equal">
      <formula>"ER"</formula>
    </cfRule>
  </conditionalFormatting>
  <conditionalFormatting sqref="AT80:AU80">
    <cfRule type="cellIs" dxfId="180" priority="41" operator="equal">
      <formula>"ER"</formula>
    </cfRule>
  </conditionalFormatting>
  <conditionalFormatting sqref="AU79">
    <cfRule type="cellIs" dxfId="179" priority="42" operator="lessThan">
      <formula>0.285</formula>
    </cfRule>
  </conditionalFormatting>
  <conditionalFormatting sqref="H88">
    <cfRule type="cellIs" dxfId="178" priority="23" operator="equal">
      <formula>"ER"</formula>
    </cfRule>
  </conditionalFormatting>
  <conditionalFormatting sqref="J88">
    <cfRule type="cellIs" priority="36" operator="equal">
      <formula>0</formula>
    </cfRule>
    <cfRule type="cellIs" dxfId="177" priority="37" operator="between">
      <formula>0.000001</formula>
      <formula>0.285</formula>
    </cfRule>
  </conditionalFormatting>
  <conditionalFormatting sqref="O88">
    <cfRule type="cellIs" dxfId="176" priority="33" operator="equal">
      <formula>"ER"</formula>
    </cfRule>
  </conditionalFormatting>
  <conditionalFormatting sqref="Q88">
    <cfRule type="cellIs" priority="34" operator="equal">
      <formula>0</formula>
    </cfRule>
    <cfRule type="cellIs" dxfId="175" priority="35" operator="between">
      <formula>0.000001</formula>
      <formula>0.285</formula>
    </cfRule>
  </conditionalFormatting>
  <conditionalFormatting sqref="V88">
    <cfRule type="cellIs" dxfId="174" priority="30" operator="equal">
      <formula>"ER"</formula>
    </cfRule>
  </conditionalFormatting>
  <conditionalFormatting sqref="X88">
    <cfRule type="cellIs" priority="31" operator="equal">
      <formula>0</formula>
    </cfRule>
    <cfRule type="cellIs" dxfId="173" priority="32" operator="between">
      <formula>0.000001</formula>
      <formula>0.285</formula>
    </cfRule>
  </conditionalFormatting>
  <conditionalFormatting sqref="AC88">
    <cfRule type="cellIs" dxfId="172" priority="27" operator="equal">
      <formula>"ER"</formula>
    </cfRule>
  </conditionalFormatting>
  <conditionalFormatting sqref="AE88">
    <cfRule type="cellIs" priority="28" operator="equal">
      <formula>0</formula>
    </cfRule>
    <cfRule type="cellIs" dxfId="171" priority="29" operator="between">
      <formula>0.000001</formula>
      <formula>0.285</formula>
    </cfRule>
  </conditionalFormatting>
  <conditionalFormatting sqref="AJ88">
    <cfRule type="cellIs" dxfId="170" priority="24" operator="equal">
      <formula>"ER"</formula>
    </cfRule>
  </conditionalFormatting>
  <conditionalFormatting sqref="AL88">
    <cfRule type="cellIs" priority="25" operator="equal">
      <formula>0</formula>
    </cfRule>
    <cfRule type="cellIs" dxfId="169" priority="26" operator="between">
      <formula>0.000001</formula>
      <formula>0.285</formula>
    </cfRule>
  </conditionalFormatting>
  <conditionalFormatting sqref="AQ88">
    <cfRule type="cellIs" dxfId="168" priority="39" operator="equal">
      <formula>"ER"</formula>
    </cfRule>
  </conditionalFormatting>
  <conditionalFormatting sqref="AS88">
    <cfRule type="cellIs" dxfId="167" priority="38" operator="lessThan">
      <formula>0.285</formula>
    </cfRule>
  </conditionalFormatting>
  <conditionalFormatting sqref="AT88:AU88">
    <cfRule type="cellIs" dxfId="166" priority="40" operator="equal">
      <formula>"ER"</formula>
    </cfRule>
  </conditionalFormatting>
  <conditionalFormatting sqref="AT87:AU87">
    <cfRule type="cellIs" dxfId="165" priority="21" operator="equal">
      <formula>"ER"</formula>
    </cfRule>
  </conditionalFormatting>
  <conditionalFormatting sqref="AU86">
    <cfRule type="cellIs" dxfId="164" priority="22" operator="lessThan">
      <formula>0.285</formula>
    </cfRule>
  </conditionalFormatting>
  <dataValidations count="1">
    <dataValidation type="list" allowBlank="1" showInputMessage="1" showErrorMessage="1" sqref="D23:AS24 D9:AS10 D30:AS31 D16:AS17 D72:AS73 D79:AS80 D86:AS87 D65:AS66 D37:AS38 D44:AS45 D51:AS52 D58:AS59" xr:uid="{23533074-5E09-46F4-978E-409222B8897F}">
      <formula1>"〇,休"</formula1>
    </dataValidation>
  </dataValidations>
  <pageMargins left="0.25" right="0.25" top="0.75" bottom="0.75" header="0.3" footer="0.3"/>
  <pageSetup paperSize="8" scale="5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51B3-692E-4C84-8113-1CD7ED1D2C94}">
  <dimension ref="A1:AV485"/>
  <sheetViews>
    <sheetView tabSelected="1" view="pageBreakPreview" topLeftCell="A46" zoomScale="80" zoomScaleNormal="100" zoomScaleSheetLayoutView="80" workbookViewId="0">
      <selection activeCell="G13" sqref="G13"/>
    </sheetView>
  </sheetViews>
  <sheetFormatPr defaultColWidth="9.140625" defaultRowHeight="18.45" x14ac:dyDescent="0.65"/>
  <cols>
    <col min="1" max="1" width="7.140625" style="42" customWidth="1"/>
    <col min="2" max="2" width="4.140625" style="42" customWidth="1"/>
    <col min="3" max="3" width="4.140625" style="69" customWidth="1"/>
    <col min="4" max="9" width="6.85546875" style="42" customWidth="1"/>
    <col min="10" max="10" width="6.85546875" style="100" customWidth="1"/>
    <col min="11" max="16" width="6.85546875" style="42" customWidth="1"/>
    <col min="17" max="17" width="6.85546875" style="100" customWidth="1"/>
    <col min="18" max="23" width="6.85546875" style="42" customWidth="1"/>
    <col min="24" max="24" width="6.85546875" style="100" customWidth="1"/>
    <col min="25" max="30" width="6.85546875" style="42" customWidth="1"/>
    <col min="31" max="31" width="6.85546875" style="100" customWidth="1"/>
    <col min="32" max="37" width="6.85546875" style="42" customWidth="1"/>
    <col min="38" max="38" width="6.85546875" style="100" customWidth="1"/>
    <col min="39" max="45" width="6.85546875" style="42" hidden="1" customWidth="1"/>
    <col min="46" max="46" width="7" style="42" customWidth="1"/>
    <col min="47" max="47" width="6.85546875" style="100" customWidth="1"/>
    <col min="48" max="16384" width="9.140625" style="42"/>
  </cols>
  <sheetData>
    <row r="1" spans="1:48" ht="18.899999999999999" thickBot="1" x14ac:dyDescent="0.7">
      <c r="C1" s="43"/>
    </row>
    <row r="2" spans="1:48" x14ac:dyDescent="0.65">
      <c r="A2" s="158" t="s">
        <v>20</v>
      </c>
      <c r="B2" s="158"/>
      <c r="C2" s="158"/>
      <c r="D2" s="159"/>
      <c r="E2" s="45">
        <v>1</v>
      </c>
      <c r="F2" s="45">
        <v>2</v>
      </c>
      <c r="G2" s="45">
        <v>3</v>
      </c>
      <c r="H2" s="45">
        <v>4</v>
      </c>
      <c r="I2" s="45">
        <v>5</v>
      </c>
      <c r="J2" s="101">
        <v>6</v>
      </c>
      <c r="K2" s="45">
        <v>7</v>
      </c>
      <c r="L2" s="45">
        <v>8</v>
      </c>
      <c r="M2" s="45">
        <v>9</v>
      </c>
      <c r="N2" s="45">
        <v>10</v>
      </c>
      <c r="O2" s="45">
        <v>11</v>
      </c>
      <c r="P2" s="45">
        <v>12</v>
      </c>
      <c r="Q2" s="101">
        <v>13</v>
      </c>
      <c r="R2" s="45">
        <v>14</v>
      </c>
      <c r="S2" s="45">
        <v>15</v>
      </c>
      <c r="T2" s="45">
        <v>16</v>
      </c>
      <c r="U2" s="45">
        <v>17</v>
      </c>
      <c r="V2" s="45">
        <v>18</v>
      </c>
      <c r="W2" s="45">
        <v>19</v>
      </c>
      <c r="X2" s="101">
        <v>20</v>
      </c>
      <c r="Y2" s="45">
        <v>21</v>
      </c>
      <c r="Z2" s="45">
        <v>22</v>
      </c>
      <c r="AA2" s="45">
        <v>23</v>
      </c>
      <c r="AB2" s="45">
        <v>24</v>
      </c>
      <c r="AC2" s="45">
        <v>25</v>
      </c>
      <c r="AD2" s="45">
        <v>26</v>
      </c>
      <c r="AE2" s="101">
        <v>27</v>
      </c>
      <c r="AF2" s="45">
        <v>28</v>
      </c>
      <c r="AG2" s="45">
        <v>29</v>
      </c>
      <c r="AH2" s="45">
        <v>30</v>
      </c>
      <c r="AI2" s="45">
        <v>31</v>
      </c>
      <c r="AJ2" s="46"/>
      <c r="AK2" s="43"/>
      <c r="AL2" s="106"/>
      <c r="AM2" s="43"/>
      <c r="AN2" s="43"/>
      <c r="AO2" s="43"/>
      <c r="AP2" s="43"/>
    </row>
    <row r="3" spans="1:48" x14ac:dyDescent="0.65">
      <c r="C3" s="43"/>
      <c r="AJ3" s="43"/>
      <c r="AK3" s="43"/>
      <c r="AL3" s="106"/>
      <c r="AM3" s="43"/>
      <c r="AN3" s="43"/>
      <c r="AO3" s="43"/>
      <c r="AP3" s="43"/>
    </row>
    <row r="4" spans="1:48" ht="44.15" customHeight="1" thickBot="1" x14ac:dyDescent="0.9">
      <c r="B4" s="44"/>
      <c r="C4" s="156" t="s">
        <v>26</v>
      </c>
      <c r="D4" s="156"/>
      <c r="E4" s="156"/>
      <c r="F4" s="156"/>
      <c r="G4" s="156"/>
      <c r="H4" s="156"/>
      <c r="I4" s="156"/>
      <c r="K4" s="47"/>
      <c r="AD4" s="157"/>
      <c r="AE4" s="157"/>
      <c r="AF4" s="157"/>
      <c r="AG4" s="157"/>
      <c r="AH4" s="157"/>
      <c r="AI4" s="157"/>
      <c r="AJ4" s="157"/>
      <c r="AK4" s="157"/>
      <c r="AL4" s="157"/>
      <c r="AM4" s="120"/>
      <c r="AN4" s="120"/>
      <c r="AO4" s="120"/>
      <c r="AP4" s="120"/>
      <c r="AQ4" s="120"/>
      <c r="AR4" s="120"/>
      <c r="AS4" s="120"/>
      <c r="AT4" s="155" t="s">
        <v>22</v>
      </c>
      <c r="AU4" s="155"/>
      <c r="AV4" s="155"/>
    </row>
    <row r="5" spans="1:48" x14ac:dyDescent="0.65">
      <c r="A5" s="48"/>
      <c r="B5" s="144">
        <f>計画!B5</f>
        <v>0</v>
      </c>
      <c r="C5" s="147" t="s">
        <v>0</v>
      </c>
      <c r="D5" s="121"/>
      <c r="E5" s="49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01"/>
      <c r="R5" s="45"/>
      <c r="S5" s="45"/>
      <c r="T5" s="45"/>
      <c r="U5" s="45"/>
      <c r="V5" s="45"/>
      <c r="W5" s="45"/>
      <c r="X5" s="101"/>
      <c r="Y5" s="45"/>
      <c r="Z5" s="45"/>
      <c r="AA5" s="45"/>
      <c r="AB5" s="45"/>
      <c r="AC5" s="45"/>
      <c r="AD5" s="45"/>
      <c r="AE5" s="101"/>
      <c r="AF5" s="45"/>
      <c r="AG5" s="45"/>
      <c r="AH5" s="45"/>
      <c r="AI5" s="45"/>
      <c r="AJ5" s="45"/>
      <c r="AK5" s="45"/>
      <c r="AL5" s="101"/>
      <c r="AM5" s="45"/>
      <c r="AN5" s="45"/>
      <c r="AO5" s="45"/>
      <c r="AP5" s="45"/>
      <c r="AQ5" s="50"/>
      <c r="AR5" s="50"/>
      <c r="AS5" s="51"/>
      <c r="AT5" s="134" t="s">
        <v>16</v>
      </c>
      <c r="AU5" s="135"/>
      <c r="AV5" s="42" t="s">
        <v>19</v>
      </c>
    </row>
    <row r="6" spans="1:48" ht="18.899999999999999" thickBot="1" x14ac:dyDescent="0.7">
      <c r="A6" s="52" t="s">
        <v>1</v>
      </c>
      <c r="B6" s="145"/>
      <c r="C6" s="148"/>
      <c r="D6" s="53" t="s">
        <v>3</v>
      </c>
      <c r="E6" s="54" t="s">
        <v>5</v>
      </c>
      <c r="F6" s="54" t="s">
        <v>7</v>
      </c>
      <c r="G6" s="54" t="s">
        <v>8</v>
      </c>
      <c r="H6" s="54" t="s">
        <v>9</v>
      </c>
      <c r="I6" s="54" t="s">
        <v>10</v>
      </c>
      <c r="J6" s="102" t="s">
        <v>11</v>
      </c>
      <c r="K6" s="54" t="s">
        <v>2</v>
      </c>
      <c r="L6" s="54" t="s">
        <v>4</v>
      </c>
      <c r="M6" s="54" t="s">
        <v>6</v>
      </c>
      <c r="N6" s="54" t="s">
        <v>8</v>
      </c>
      <c r="O6" s="54" t="s">
        <v>9</v>
      </c>
      <c r="P6" s="54" t="s">
        <v>10</v>
      </c>
      <c r="Q6" s="102" t="s">
        <v>11</v>
      </c>
      <c r="R6" s="54" t="s">
        <v>2</v>
      </c>
      <c r="S6" s="54" t="s">
        <v>4</v>
      </c>
      <c r="T6" s="54" t="s">
        <v>6</v>
      </c>
      <c r="U6" s="54" t="s">
        <v>8</v>
      </c>
      <c r="V6" s="54" t="s">
        <v>9</v>
      </c>
      <c r="W6" s="54" t="s">
        <v>10</v>
      </c>
      <c r="X6" s="102" t="s">
        <v>11</v>
      </c>
      <c r="Y6" s="54" t="s">
        <v>2</v>
      </c>
      <c r="Z6" s="54" t="s">
        <v>4</v>
      </c>
      <c r="AA6" s="54" t="s">
        <v>6</v>
      </c>
      <c r="AB6" s="54" t="s">
        <v>8</v>
      </c>
      <c r="AC6" s="54" t="s">
        <v>9</v>
      </c>
      <c r="AD6" s="54" t="s">
        <v>10</v>
      </c>
      <c r="AE6" s="102" t="s">
        <v>11</v>
      </c>
      <c r="AF6" s="54" t="s">
        <v>2</v>
      </c>
      <c r="AG6" s="54" t="s">
        <v>4</v>
      </c>
      <c r="AH6" s="54" t="s">
        <v>6</v>
      </c>
      <c r="AI6" s="54" t="s">
        <v>8</v>
      </c>
      <c r="AJ6" s="54" t="s">
        <v>9</v>
      </c>
      <c r="AK6" s="54" t="s">
        <v>10</v>
      </c>
      <c r="AL6" s="102" t="s">
        <v>11</v>
      </c>
      <c r="AM6" s="54" t="s">
        <v>2</v>
      </c>
      <c r="AN6" s="54" t="s">
        <v>4</v>
      </c>
      <c r="AO6" s="54" t="s">
        <v>6</v>
      </c>
      <c r="AP6" s="54" t="s">
        <v>8</v>
      </c>
      <c r="AQ6" s="54" t="s">
        <v>9</v>
      </c>
      <c r="AR6" s="54" t="s">
        <v>10</v>
      </c>
      <c r="AS6" s="55" t="s">
        <v>11</v>
      </c>
      <c r="AT6" s="136"/>
      <c r="AU6" s="137"/>
      <c r="AV6" s="90">
        <f>AU7+AU8</f>
        <v>0</v>
      </c>
    </row>
    <row r="7" spans="1:48" ht="18.899999999999999" thickTop="1" x14ac:dyDescent="0.65">
      <c r="A7" s="52"/>
      <c r="B7" s="145"/>
      <c r="C7" s="148"/>
      <c r="D7" s="75">
        <f>計画!D7</f>
        <v>0</v>
      </c>
      <c r="E7" s="75">
        <f>計画!E7</f>
        <v>0</v>
      </c>
      <c r="F7" s="75">
        <f>計画!F7</f>
        <v>0</v>
      </c>
      <c r="G7" s="75">
        <f>計画!G7</f>
        <v>0</v>
      </c>
      <c r="H7" s="75">
        <f>計画!H7</f>
        <v>0</v>
      </c>
      <c r="I7" s="75">
        <f>計画!I7</f>
        <v>0</v>
      </c>
      <c r="J7" s="103">
        <f>計画!J7</f>
        <v>0</v>
      </c>
      <c r="K7" s="76">
        <f>計画!K7</f>
        <v>0</v>
      </c>
      <c r="L7" s="77">
        <f>計画!L7</f>
        <v>0</v>
      </c>
      <c r="M7" s="77">
        <f>計画!M7</f>
        <v>0</v>
      </c>
      <c r="N7" s="77">
        <f>計画!N7</f>
        <v>0</v>
      </c>
      <c r="O7" s="77">
        <f>計画!O7</f>
        <v>0</v>
      </c>
      <c r="P7" s="77">
        <f>計画!P7</f>
        <v>0</v>
      </c>
      <c r="Q7" s="105">
        <f>計画!Q7</f>
        <v>0</v>
      </c>
      <c r="R7" s="76">
        <f>計画!R7</f>
        <v>0</v>
      </c>
      <c r="S7" s="77">
        <f>計画!S7</f>
        <v>0</v>
      </c>
      <c r="T7" s="77">
        <f>計画!T7</f>
        <v>0</v>
      </c>
      <c r="U7" s="77">
        <f>計画!U7</f>
        <v>0</v>
      </c>
      <c r="V7" s="77">
        <f>計画!V7</f>
        <v>0</v>
      </c>
      <c r="W7" s="77">
        <f>計画!W7</f>
        <v>0</v>
      </c>
      <c r="X7" s="105">
        <f>計画!X7</f>
        <v>0</v>
      </c>
      <c r="Y7" s="76">
        <f>計画!Y7</f>
        <v>0</v>
      </c>
      <c r="Z7" s="77">
        <f>計画!Z7</f>
        <v>0</v>
      </c>
      <c r="AA7" s="77">
        <f>計画!AA7</f>
        <v>0</v>
      </c>
      <c r="AB7" s="77">
        <f>計画!AB7</f>
        <v>0</v>
      </c>
      <c r="AC7" s="77">
        <f>計画!AC7</f>
        <v>0</v>
      </c>
      <c r="AD7" s="77">
        <f>計画!AD7</f>
        <v>0</v>
      </c>
      <c r="AE7" s="105">
        <f>計画!AE7</f>
        <v>0</v>
      </c>
      <c r="AF7" s="76">
        <f>計画!AF7</f>
        <v>0</v>
      </c>
      <c r="AG7" s="77">
        <f>計画!AG7</f>
        <v>0</v>
      </c>
      <c r="AH7" s="77">
        <f>計画!AH7</f>
        <v>0</v>
      </c>
      <c r="AI7" s="77">
        <f>計画!AI7</f>
        <v>0</v>
      </c>
      <c r="AJ7" s="77">
        <f>計画!AJ7</f>
        <v>0</v>
      </c>
      <c r="AK7" s="77">
        <f>計画!AK7</f>
        <v>0</v>
      </c>
      <c r="AL7" s="105">
        <f>計画!AL7</f>
        <v>0</v>
      </c>
      <c r="AM7" s="76">
        <f>計画!AM7</f>
        <v>0</v>
      </c>
      <c r="AN7" s="77">
        <f>計画!AN7</f>
        <v>0</v>
      </c>
      <c r="AO7" s="77">
        <f>計画!AO7</f>
        <v>0</v>
      </c>
      <c r="AP7" s="77">
        <f>計画!AP7</f>
        <v>0</v>
      </c>
      <c r="AQ7" s="77">
        <f>計画!AQ7</f>
        <v>0</v>
      </c>
      <c r="AR7" s="77">
        <f>計画!AR7</f>
        <v>0</v>
      </c>
      <c r="AS7" s="78">
        <f>計画!AS7</f>
        <v>0</v>
      </c>
      <c r="AT7" s="37" t="s">
        <v>12</v>
      </c>
      <c r="AU7" s="97">
        <f>COUNTIF(D10:AS10,"〇")</f>
        <v>0</v>
      </c>
      <c r="AV7" s="1"/>
    </row>
    <row r="8" spans="1:48" x14ac:dyDescent="0.65">
      <c r="A8" s="52"/>
      <c r="B8" s="145"/>
      <c r="C8" s="148"/>
      <c r="D8" s="73">
        <f>変更①!D8</f>
        <v>0</v>
      </c>
      <c r="E8" s="73">
        <f>変更①!E8</f>
        <v>0</v>
      </c>
      <c r="F8" s="73">
        <f>変更①!F8</f>
        <v>0</v>
      </c>
      <c r="G8" s="73">
        <f>変更①!G8</f>
        <v>0</v>
      </c>
      <c r="H8" s="73">
        <f>変更①!H8</f>
        <v>0</v>
      </c>
      <c r="I8" s="73">
        <f>変更①!I8</f>
        <v>0</v>
      </c>
      <c r="J8" s="97">
        <f>変更①!J8</f>
        <v>0</v>
      </c>
      <c r="K8" s="73">
        <f>変更①!K8</f>
        <v>0</v>
      </c>
      <c r="L8" s="73">
        <f>変更①!L8</f>
        <v>0</v>
      </c>
      <c r="M8" s="73">
        <f>変更①!M8</f>
        <v>0</v>
      </c>
      <c r="N8" s="73">
        <f>変更①!N8</f>
        <v>0</v>
      </c>
      <c r="O8" s="73">
        <f>変更①!O8</f>
        <v>0</v>
      </c>
      <c r="P8" s="73">
        <f>変更①!P8</f>
        <v>0</v>
      </c>
      <c r="Q8" s="99">
        <f>変更①!Q8</f>
        <v>0</v>
      </c>
      <c r="R8" s="74">
        <f>変更①!R8</f>
        <v>0</v>
      </c>
      <c r="S8" s="73">
        <f>変更①!S8</f>
        <v>0</v>
      </c>
      <c r="T8" s="73">
        <f>変更①!T8</f>
        <v>0</v>
      </c>
      <c r="U8" s="73">
        <f>変更①!U8</f>
        <v>0</v>
      </c>
      <c r="V8" s="73">
        <f>変更①!V8</f>
        <v>0</v>
      </c>
      <c r="W8" s="73">
        <f>変更①!W8</f>
        <v>0</v>
      </c>
      <c r="X8" s="99">
        <f>変更①!X8</f>
        <v>0</v>
      </c>
      <c r="Y8" s="74">
        <f>変更①!Y8</f>
        <v>0</v>
      </c>
      <c r="Z8" s="73">
        <f>変更①!Z8</f>
        <v>0</v>
      </c>
      <c r="AA8" s="73">
        <f>変更①!AA8</f>
        <v>0</v>
      </c>
      <c r="AB8" s="73">
        <f>変更①!AB8</f>
        <v>0</v>
      </c>
      <c r="AC8" s="73">
        <f>変更①!AC8</f>
        <v>0</v>
      </c>
      <c r="AD8" s="73">
        <f>変更①!AD8</f>
        <v>0</v>
      </c>
      <c r="AE8" s="99">
        <f>変更①!AE8</f>
        <v>0</v>
      </c>
      <c r="AF8" s="74">
        <f>変更①!AF8</f>
        <v>0</v>
      </c>
      <c r="AG8" s="73">
        <f>変更①!AG8</f>
        <v>0</v>
      </c>
      <c r="AH8" s="73">
        <f>変更①!AH8</f>
        <v>0</v>
      </c>
      <c r="AI8" s="73">
        <f>変更①!AI8</f>
        <v>0</v>
      </c>
      <c r="AJ8" s="73">
        <f>変更①!AJ8</f>
        <v>0</v>
      </c>
      <c r="AK8" s="73">
        <f>変更①!AK8</f>
        <v>0</v>
      </c>
      <c r="AL8" s="99">
        <f>変更①!AL8</f>
        <v>0</v>
      </c>
      <c r="AM8" s="74">
        <f>変更①!AM8</f>
        <v>0</v>
      </c>
      <c r="AN8" s="73">
        <f>変更①!AN8</f>
        <v>0</v>
      </c>
      <c r="AO8" s="73">
        <f>変更①!AO8</f>
        <v>0</v>
      </c>
      <c r="AP8" s="73">
        <f>変更①!AP8</f>
        <v>0</v>
      </c>
      <c r="AQ8" s="73">
        <f>変更①!AQ8</f>
        <v>0</v>
      </c>
      <c r="AR8" s="73">
        <f>変更①!AR8</f>
        <v>0</v>
      </c>
      <c r="AS8" s="73">
        <f>変更①!AS8</f>
        <v>0</v>
      </c>
      <c r="AT8" s="37" t="s">
        <v>13</v>
      </c>
      <c r="AU8" s="97">
        <f>COUNTIF(D10:AS10,"休")</f>
        <v>0</v>
      </c>
    </row>
    <row r="9" spans="1:48" x14ac:dyDescent="0.65">
      <c r="A9" s="52"/>
      <c r="B9" s="145"/>
      <c r="C9" s="148"/>
      <c r="D9" s="79">
        <f>変更②!D9</f>
        <v>0</v>
      </c>
      <c r="E9" s="79">
        <f>変更②!E9</f>
        <v>0</v>
      </c>
      <c r="F9" s="79">
        <f>変更②!F9</f>
        <v>0</v>
      </c>
      <c r="G9" s="79">
        <f>変更②!G9</f>
        <v>0</v>
      </c>
      <c r="H9" s="79">
        <f>変更②!H9</f>
        <v>0</v>
      </c>
      <c r="I9" s="79">
        <f>変更②!I9</f>
        <v>0</v>
      </c>
      <c r="J9" s="104">
        <f>変更②!J9</f>
        <v>0</v>
      </c>
      <c r="K9" s="74">
        <f>変更②!K9</f>
        <v>0</v>
      </c>
      <c r="L9" s="79">
        <f>変更②!L9</f>
        <v>0</v>
      </c>
      <c r="M9" s="79">
        <f>変更②!M9</f>
        <v>0</v>
      </c>
      <c r="N9" s="79">
        <f>変更②!N9</f>
        <v>0</v>
      </c>
      <c r="O9" s="79">
        <f>変更②!O9</f>
        <v>0</v>
      </c>
      <c r="P9" s="79">
        <f>変更②!P9</f>
        <v>0</v>
      </c>
      <c r="Q9" s="104">
        <f>変更②!Q9</f>
        <v>0</v>
      </c>
      <c r="R9" s="74">
        <f>変更②!R9</f>
        <v>0</v>
      </c>
      <c r="S9" s="79">
        <f>変更②!S9</f>
        <v>0</v>
      </c>
      <c r="T9" s="79">
        <f>変更②!T9</f>
        <v>0</v>
      </c>
      <c r="U9" s="79">
        <f>変更②!U9</f>
        <v>0</v>
      </c>
      <c r="V9" s="79">
        <f>変更②!V9</f>
        <v>0</v>
      </c>
      <c r="W9" s="79">
        <f>変更②!W9</f>
        <v>0</v>
      </c>
      <c r="X9" s="104">
        <f>変更②!X9</f>
        <v>0</v>
      </c>
      <c r="Y9" s="74">
        <f>変更②!Y9</f>
        <v>0</v>
      </c>
      <c r="Z9" s="79">
        <f>変更②!Z9</f>
        <v>0</v>
      </c>
      <c r="AA9" s="79">
        <f>変更②!AA9</f>
        <v>0</v>
      </c>
      <c r="AB9" s="79">
        <f>変更②!AB9</f>
        <v>0</v>
      </c>
      <c r="AC9" s="79">
        <f>変更②!AC9</f>
        <v>0</v>
      </c>
      <c r="AD9" s="79">
        <f>変更②!AD9</f>
        <v>0</v>
      </c>
      <c r="AE9" s="104">
        <f>変更②!AE9</f>
        <v>0</v>
      </c>
      <c r="AF9" s="74">
        <f>変更②!AF9</f>
        <v>0</v>
      </c>
      <c r="AG9" s="79">
        <f>変更②!AG9</f>
        <v>0</v>
      </c>
      <c r="AH9" s="79">
        <f>変更②!AH9</f>
        <v>0</v>
      </c>
      <c r="AI9" s="79">
        <f>変更②!AI9</f>
        <v>0</v>
      </c>
      <c r="AJ9" s="79">
        <f>変更②!AJ9</f>
        <v>0</v>
      </c>
      <c r="AK9" s="79">
        <f>変更②!AK9</f>
        <v>0</v>
      </c>
      <c r="AL9" s="104">
        <f>変更②!AL9</f>
        <v>0</v>
      </c>
      <c r="AM9" s="74">
        <f>変更②!AM9</f>
        <v>0</v>
      </c>
      <c r="AN9" s="79">
        <f>変更②!AN9</f>
        <v>0</v>
      </c>
      <c r="AO9" s="79">
        <f>変更②!AO9</f>
        <v>0</v>
      </c>
      <c r="AP9" s="79">
        <f>変更②!AP9</f>
        <v>0</v>
      </c>
      <c r="AQ9" s="79">
        <f>変更②!AQ9</f>
        <v>0</v>
      </c>
      <c r="AR9" s="79">
        <f>変更②!AR9</f>
        <v>0</v>
      </c>
      <c r="AS9" s="79">
        <f>変更②!AS9</f>
        <v>0</v>
      </c>
      <c r="AT9" s="37" t="s">
        <v>15</v>
      </c>
      <c r="AU9" s="98" t="e">
        <f>AU8/AV6</f>
        <v>#DIV/0!</v>
      </c>
    </row>
    <row r="10" spans="1:48" x14ac:dyDescent="0.65">
      <c r="A10" s="52"/>
      <c r="B10" s="146"/>
      <c r="C10" s="149"/>
      <c r="D10" s="122"/>
      <c r="E10" s="64"/>
      <c r="F10" s="64"/>
      <c r="G10" s="64"/>
      <c r="H10" s="64"/>
      <c r="I10" s="64"/>
      <c r="J10" s="115"/>
      <c r="K10" s="66"/>
      <c r="L10" s="64"/>
      <c r="M10" s="64"/>
      <c r="N10" s="64"/>
      <c r="O10" s="64"/>
      <c r="P10" s="64"/>
      <c r="Q10" s="115"/>
      <c r="R10" s="66"/>
      <c r="S10" s="64"/>
      <c r="T10" s="64"/>
      <c r="U10" s="64"/>
      <c r="V10" s="64"/>
      <c r="W10" s="64"/>
      <c r="X10" s="115"/>
      <c r="Y10" s="66"/>
      <c r="Z10" s="64"/>
      <c r="AA10" s="64"/>
      <c r="AB10" s="64"/>
      <c r="AC10" s="64"/>
      <c r="AD10" s="64"/>
      <c r="AE10" s="115"/>
      <c r="AF10" s="66"/>
      <c r="AG10" s="64"/>
      <c r="AH10" s="64"/>
      <c r="AI10" s="64"/>
      <c r="AJ10" s="64"/>
      <c r="AK10" s="64"/>
      <c r="AL10" s="115"/>
      <c r="AM10" s="66"/>
      <c r="AN10" s="64"/>
      <c r="AO10" s="64"/>
      <c r="AP10" s="64"/>
      <c r="AQ10" s="64"/>
      <c r="AR10" s="64"/>
      <c r="AS10" s="67"/>
      <c r="AT10" s="138" t="e">
        <f>IF(AU9&gt;=28.5%,"OK","ER")</f>
        <v>#DIV/0!</v>
      </c>
      <c r="AU10" s="139"/>
    </row>
    <row r="11" spans="1:48" s="1" customFormat="1" ht="18.899999999999999" thickBot="1" x14ac:dyDescent="0.7">
      <c r="A11" s="6"/>
      <c r="B11" s="142" t="s">
        <v>14</v>
      </c>
      <c r="C11" s="143"/>
      <c r="D11" s="80" t="s">
        <v>12</v>
      </c>
      <c r="E11" s="81">
        <f>COUNTIF(D10:J10,"〇")</f>
        <v>0</v>
      </c>
      <c r="F11" s="80" t="s">
        <v>13</v>
      </c>
      <c r="G11" s="82">
        <f>COUNTIF(D10:J10,"休")</f>
        <v>0</v>
      </c>
      <c r="H11" s="83" t="str">
        <f>IF(G11=0,"",IF(G11&gt;=3,"ER",IF(G11&lt;=2,"OK")))</f>
        <v/>
      </c>
      <c r="I11" s="84" t="s">
        <v>15</v>
      </c>
      <c r="J11" s="95" t="str">
        <f>IF(G11/7=0,"",G11/"7")</f>
        <v/>
      </c>
      <c r="K11" s="80" t="s">
        <v>12</v>
      </c>
      <c r="L11" s="81">
        <f>COUNTIF(K10:Q10,"〇")</f>
        <v>0</v>
      </c>
      <c r="M11" s="80" t="s">
        <v>13</v>
      </c>
      <c r="N11" s="82">
        <f>COUNTIF(K10:Q10,"休")</f>
        <v>0</v>
      </c>
      <c r="O11" s="83" t="str">
        <f>IF(N11=0,"",IF(N11&gt;=3,"ER",IF(N11&lt;=2,"OK")))</f>
        <v/>
      </c>
      <c r="P11" s="84" t="s">
        <v>15</v>
      </c>
      <c r="Q11" s="95" t="str">
        <f>IF(N11/7=0,"",N11/"7")</f>
        <v/>
      </c>
      <c r="R11" s="80" t="s">
        <v>12</v>
      </c>
      <c r="S11" s="81">
        <f>COUNTIF(R10:X10,"〇")</f>
        <v>0</v>
      </c>
      <c r="T11" s="80" t="s">
        <v>13</v>
      </c>
      <c r="U11" s="82">
        <f>COUNTIF(R10:X10,"休")</f>
        <v>0</v>
      </c>
      <c r="V11" s="83" t="str">
        <f>IF(U11=0,"",IF(U11&gt;=3,"ER",IF(U11&lt;=2,"OK")))</f>
        <v/>
      </c>
      <c r="W11" s="84" t="s">
        <v>15</v>
      </c>
      <c r="X11" s="95" t="str">
        <f>IF(U11/7=0,"",U11/"7")</f>
        <v/>
      </c>
      <c r="Y11" s="80" t="s">
        <v>12</v>
      </c>
      <c r="Z11" s="81">
        <f>COUNTIF(Y10:AE10,"〇")</f>
        <v>0</v>
      </c>
      <c r="AA11" s="80" t="s">
        <v>13</v>
      </c>
      <c r="AB11" s="82">
        <f>COUNTIF(Y10:AE10,"休")</f>
        <v>0</v>
      </c>
      <c r="AC11" s="83" t="str">
        <f>IF(AB11=0,"",IF(AB11&gt;=3,"ER",IF(AB11&lt;=2,"OK")))</f>
        <v/>
      </c>
      <c r="AD11" s="84" t="s">
        <v>15</v>
      </c>
      <c r="AE11" s="95" t="str">
        <f>IF(AB11/7=0,"",AB11/"7")</f>
        <v/>
      </c>
      <c r="AF11" s="80" t="s">
        <v>12</v>
      </c>
      <c r="AG11" s="81">
        <f>COUNTIF(AF10:AL10,"〇")</f>
        <v>0</v>
      </c>
      <c r="AH11" s="80" t="s">
        <v>13</v>
      </c>
      <c r="AI11" s="82">
        <f>COUNTIF(AF10:AL10,"休")</f>
        <v>0</v>
      </c>
      <c r="AJ11" s="83" t="str">
        <f>IF(AI11=0,"",IF(AI11&gt;=3,"ER",IF(AI11&lt;=2,"OK")))</f>
        <v/>
      </c>
      <c r="AK11" s="84" t="s">
        <v>15</v>
      </c>
      <c r="AL11" s="95" t="str">
        <f>IF(AI11/7=0,"",AI11/"7")</f>
        <v/>
      </c>
      <c r="AM11" s="80" t="s">
        <v>12</v>
      </c>
      <c r="AN11" s="81">
        <f>COUNTIF(AM8:AS8,"〇")</f>
        <v>0</v>
      </c>
      <c r="AO11" s="80" t="s">
        <v>13</v>
      </c>
      <c r="AP11" s="82">
        <f>COUNTIF(AM8:AS8,"休")</f>
        <v>0</v>
      </c>
      <c r="AQ11" s="83" t="str">
        <f>IF(AP11&gt;=2,"OK","ER")</f>
        <v>ER</v>
      </c>
      <c r="AR11" s="84" t="s">
        <v>15</v>
      </c>
      <c r="AS11" s="85">
        <f>AP11/7</f>
        <v>0</v>
      </c>
      <c r="AT11" s="140"/>
      <c r="AU11" s="141"/>
      <c r="AV11" s="42"/>
    </row>
    <row r="12" spans="1:48" x14ac:dyDescent="0.65">
      <c r="A12" s="48">
        <f>A5</f>
        <v>0</v>
      </c>
      <c r="B12" s="144">
        <f>MOD((B5+1)-1,12)+1</f>
        <v>1</v>
      </c>
      <c r="C12" s="147" t="s">
        <v>0</v>
      </c>
      <c r="D12" s="45"/>
      <c r="E12" s="45"/>
      <c r="F12" s="45"/>
      <c r="G12" s="45"/>
      <c r="H12" s="45"/>
      <c r="I12" s="45"/>
      <c r="J12" s="101"/>
      <c r="K12" s="45"/>
      <c r="L12" s="45"/>
      <c r="M12" s="45"/>
      <c r="N12" s="45"/>
      <c r="O12" s="45"/>
      <c r="P12" s="45"/>
      <c r="Q12" s="101"/>
      <c r="R12" s="45"/>
      <c r="S12" s="45"/>
      <c r="T12" s="45"/>
      <c r="U12" s="45"/>
      <c r="V12" s="45"/>
      <c r="W12" s="45"/>
      <c r="X12" s="101"/>
      <c r="Y12" s="45"/>
      <c r="Z12" s="45"/>
      <c r="AA12" s="45"/>
      <c r="AB12" s="45"/>
      <c r="AC12" s="45"/>
      <c r="AD12" s="45"/>
      <c r="AE12" s="101"/>
      <c r="AF12" s="45"/>
      <c r="AG12" s="45"/>
      <c r="AH12" s="45"/>
      <c r="AI12" s="45"/>
      <c r="AJ12" s="45"/>
      <c r="AK12" s="45"/>
      <c r="AL12" s="101"/>
      <c r="AM12" s="50"/>
      <c r="AN12" s="49"/>
      <c r="AO12" s="50"/>
      <c r="AP12" s="50"/>
      <c r="AQ12" s="50"/>
      <c r="AR12" s="50"/>
      <c r="AS12" s="68"/>
      <c r="AT12" s="134" t="s">
        <v>16</v>
      </c>
      <c r="AU12" s="135"/>
      <c r="AV12" s="42" t="s">
        <v>19</v>
      </c>
    </row>
    <row r="13" spans="1:48" ht="18.899999999999999" thickBot="1" x14ac:dyDescent="0.7">
      <c r="A13" s="52" t="s">
        <v>1</v>
      </c>
      <c r="B13" s="145"/>
      <c r="C13" s="148"/>
      <c r="D13" s="53" t="s">
        <v>3</v>
      </c>
      <c r="E13" s="54" t="s">
        <v>5</v>
      </c>
      <c r="F13" s="54" t="s">
        <v>7</v>
      </c>
      <c r="G13" s="54" t="s">
        <v>8</v>
      </c>
      <c r="H13" s="54" t="s">
        <v>9</v>
      </c>
      <c r="I13" s="54" t="s">
        <v>10</v>
      </c>
      <c r="J13" s="102" t="s">
        <v>11</v>
      </c>
      <c r="K13" s="54" t="s">
        <v>2</v>
      </c>
      <c r="L13" s="54" t="s">
        <v>4</v>
      </c>
      <c r="M13" s="54" t="s">
        <v>6</v>
      </c>
      <c r="N13" s="54" t="s">
        <v>8</v>
      </c>
      <c r="O13" s="54" t="s">
        <v>9</v>
      </c>
      <c r="P13" s="54" t="s">
        <v>10</v>
      </c>
      <c r="Q13" s="102" t="s">
        <v>11</v>
      </c>
      <c r="R13" s="54" t="s">
        <v>2</v>
      </c>
      <c r="S13" s="54" t="s">
        <v>4</v>
      </c>
      <c r="T13" s="54" t="s">
        <v>6</v>
      </c>
      <c r="U13" s="54" t="s">
        <v>8</v>
      </c>
      <c r="V13" s="54" t="s">
        <v>9</v>
      </c>
      <c r="W13" s="54" t="s">
        <v>10</v>
      </c>
      <c r="X13" s="102" t="s">
        <v>11</v>
      </c>
      <c r="Y13" s="54" t="s">
        <v>2</v>
      </c>
      <c r="Z13" s="54" t="s">
        <v>4</v>
      </c>
      <c r="AA13" s="54" t="s">
        <v>6</v>
      </c>
      <c r="AB13" s="54" t="s">
        <v>8</v>
      </c>
      <c r="AC13" s="54" t="s">
        <v>9</v>
      </c>
      <c r="AD13" s="54" t="s">
        <v>10</v>
      </c>
      <c r="AE13" s="102" t="s">
        <v>11</v>
      </c>
      <c r="AF13" s="54" t="s">
        <v>2</v>
      </c>
      <c r="AG13" s="54" t="s">
        <v>4</v>
      </c>
      <c r="AH13" s="54" t="s">
        <v>6</v>
      </c>
      <c r="AI13" s="54" t="s">
        <v>8</v>
      </c>
      <c r="AJ13" s="54" t="s">
        <v>9</v>
      </c>
      <c r="AK13" s="54" t="s">
        <v>10</v>
      </c>
      <c r="AL13" s="102" t="s">
        <v>11</v>
      </c>
      <c r="AM13" s="54" t="s">
        <v>2</v>
      </c>
      <c r="AN13" s="54" t="s">
        <v>4</v>
      </c>
      <c r="AO13" s="54" t="s">
        <v>6</v>
      </c>
      <c r="AP13" s="54" t="s">
        <v>8</v>
      </c>
      <c r="AQ13" s="54" t="s">
        <v>9</v>
      </c>
      <c r="AR13" s="54" t="s">
        <v>10</v>
      </c>
      <c r="AS13" s="55" t="s">
        <v>11</v>
      </c>
      <c r="AT13" s="136"/>
      <c r="AU13" s="137"/>
      <c r="AV13" s="90">
        <f>AU14+AU15</f>
        <v>0</v>
      </c>
    </row>
    <row r="14" spans="1:48" ht="18.899999999999999" thickTop="1" x14ac:dyDescent="0.65">
      <c r="A14" s="52"/>
      <c r="B14" s="145"/>
      <c r="C14" s="148"/>
      <c r="D14" s="75">
        <f>計画!D14</f>
        <v>0</v>
      </c>
      <c r="E14" s="75">
        <f>計画!E14</f>
        <v>0</v>
      </c>
      <c r="F14" s="75">
        <f>計画!F14</f>
        <v>0</v>
      </c>
      <c r="G14" s="75">
        <f>計画!G14</f>
        <v>0</v>
      </c>
      <c r="H14" s="75">
        <f>計画!H14</f>
        <v>0</v>
      </c>
      <c r="I14" s="75">
        <f>計画!I14</f>
        <v>0</v>
      </c>
      <c r="J14" s="103">
        <f>計画!J14</f>
        <v>0</v>
      </c>
      <c r="K14" s="76">
        <f>計画!K14</f>
        <v>0</v>
      </c>
      <c r="L14" s="77">
        <f>計画!L14</f>
        <v>0</v>
      </c>
      <c r="M14" s="77">
        <f>計画!M14</f>
        <v>0</v>
      </c>
      <c r="N14" s="77">
        <f>計画!N14</f>
        <v>0</v>
      </c>
      <c r="O14" s="77">
        <f>計画!O14</f>
        <v>0</v>
      </c>
      <c r="P14" s="77">
        <f>計画!P14</f>
        <v>0</v>
      </c>
      <c r="Q14" s="105">
        <f>計画!Q14</f>
        <v>0</v>
      </c>
      <c r="R14" s="76">
        <f>計画!R14</f>
        <v>0</v>
      </c>
      <c r="S14" s="77">
        <f>計画!S14</f>
        <v>0</v>
      </c>
      <c r="T14" s="77">
        <f>計画!T14</f>
        <v>0</v>
      </c>
      <c r="U14" s="77">
        <f>計画!U14</f>
        <v>0</v>
      </c>
      <c r="V14" s="77">
        <f>計画!V14</f>
        <v>0</v>
      </c>
      <c r="W14" s="77">
        <f>計画!W14</f>
        <v>0</v>
      </c>
      <c r="X14" s="105">
        <f>計画!X14</f>
        <v>0</v>
      </c>
      <c r="Y14" s="76">
        <f>計画!Y14</f>
        <v>0</v>
      </c>
      <c r="Z14" s="77">
        <f>計画!Z14</f>
        <v>0</v>
      </c>
      <c r="AA14" s="77">
        <f>計画!AA14</f>
        <v>0</v>
      </c>
      <c r="AB14" s="77">
        <f>計画!AB14</f>
        <v>0</v>
      </c>
      <c r="AC14" s="77">
        <f>計画!AC14</f>
        <v>0</v>
      </c>
      <c r="AD14" s="77">
        <f>計画!AD14</f>
        <v>0</v>
      </c>
      <c r="AE14" s="105">
        <f>計画!AE14</f>
        <v>0</v>
      </c>
      <c r="AF14" s="76">
        <f>計画!AF14</f>
        <v>0</v>
      </c>
      <c r="AG14" s="77">
        <f>計画!AG14</f>
        <v>0</v>
      </c>
      <c r="AH14" s="77">
        <f>計画!AH14</f>
        <v>0</v>
      </c>
      <c r="AI14" s="77">
        <f>計画!AI14</f>
        <v>0</v>
      </c>
      <c r="AJ14" s="77">
        <f>計画!AJ14</f>
        <v>0</v>
      </c>
      <c r="AK14" s="77">
        <f>計画!AK14</f>
        <v>0</v>
      </c>
      <c r="AL14" s="105">
        <f>計画!AL14</f>
        <v>0</v>
      </c>
      <c r="AM14" s="76">
        <f>計画!AM14</f>
        <v>0</v>
      </c>
      <c r="AN14" s="77">
        <f>計画!AN14</f>
        <v>0</v>
      </c>
      <c r="AO14" s="77">
        <f>計画!AO14</f>
        <v>0</v>
      </c>
      <c r="AP14" s="77">
        <f>計画!AP14</f>
        <v>0</v>
      </c>
      <c r="AQ14" s="77">
        <f>計画!AQ14</f>
        <v>0</v>
      </c>
      <c r="AR14" s="77">
        <f>計画!AR14</f>
        <v>0</v>
      </c>
      <c r="AS14" s="78">
        <f>計画!AS14</f>
        <v>0</v>
      </c>
      <c r="AT14" s="37" t="s">
        <v>12</v>
      </c>
      <c r="AU14" s="97">
        <f>COUNTIF(D17:AS17,"〇")</f>
        <v>0</v>
      </c>
      <c r="AV14" s="1"/>
    </row>
    <row r="15" spans="1:48" x14ac:dyDescent="0.65">
      <c r="A15" s="52"/>
      <c r="B15" s="145"/>
      <c r="C15" s="148"/>
      <c r="D15" s="73">
        <f>変更①!D15</f>
        <v>0</v>
      </c>
      <c r="E15" s="73">
        <f>変更①!E15</f>
        <v>0</v>
      </c>
      <c r="F15" s="73">
        <f>変更①!F15</f>
        <v>0</v>
      </c>
      <c r="G15" s="73">
        <f>変更①!G15</f>
        <v>0</v>
      </c>
      <c r="H15" s="73">
        <f>変更①!H15</f>
        <v>0</v>
      </c>
      <c r="I15" s="73">
        <f>変更①!I15</f>
        <v>0</v>
      </c>
      <c r="J15" s="97">
        <f>変更①!J15</f>
        <v>0</v>
      </c>
      <c r="K15" s="73">
        <f>変更①!K15</f>
        <v>0</v>
      </c>
      <c r="L15" s="73">
        <f>変更①!L15</f>
        <v>0</v>
      </c>
      <c r="M15" s="73">
        <f>変更①!M15</f>
        <v>0</v>
      </c>
      <c r="N15" s="73">
        <f>変更①!N15</f>
        <v>0</v>
      </c>
      <c r="O15" s="73">
        <f>変更①!O15</f>
        <v>0</v>
      </c>
      <c r="P15" s="73">
        <f>変更①!P15</f>
        <v>0</v>
      </c>
      <c r="Q15" s="99">
        <f>変更①!Q15</f>
        <v>0</v>
      </c>
      <c r="R15" s="74">
        <f>変更①!R15</f>
        <v>0</v>
      </c>
      <c r="S15" s="73">
        <f>変更①!S15</f>
        <v>0</v>
      </c>
      <c r="T15" s="73">
        <f>変更①!T15</f>
        <v>0</v>
      </c>
      <c r="U15" s="73">
        <f>変更①!U15</f>
        <v>0</v>
      </c>
      <c r="V15" s="73">
        <f>変更①!V15</f>
        <v>0</v>
      </c>
      <c r="W15" s="73">
        <f>変更①!W15</f>
        <v>0</v>
      </c>
      <c r="X15" s="99">
        <f>変更①!X15</f>
        <v>0</v>
      </c>
      <c r="Y15" s="74">
        <f>変更①!Y15</f>
        <v>0</v>
      </c>
      <c r="Z15" s="73">
        <f>変更①!Z15</f>
        <v>0</v>
      </c>
      <c r="AA15" s="73">
        <f>変更①!AA15</f>
        <v>0</v>
      </c>
      <c r="AB15" s="73">
        <f>変更①!AB15</f>
        <v>0</v>
      </c>
      <c r="AC15" s="73">
        <f>変更①!AC15</f>
        <v>0</v>
      </c>
      <c r="AD15" s="73">
        <f>変更①!AD15</f>
        <v>0</v>
      </c>
      <c r="AE15" s="99">
        <f>変更①!AE15</f>
        <v>0</v>
      </c>
      <c r="AF15" s="74">
        <f>変更①!AF15</f>
        <v>0</v>
      </c>
      <c r="AG15" s="73">
        <f>変更①!AG15</f>
        <v>0</v>
      </c>
      <c r="AH15" s="73">
        <f>変更①!AH15</f>
        <v>0</v>
      </c>
      <c r="AI15" s="73">
        <f>変更①!AI15</f>
        <v>0</v>
      </c>
      <c r="AJ15" s="73">
        <f>変更①!AJ15</f>
        <v>0</v>
      </c>
      <c r="AK15" s="73">
        <f>変更①!AK15</f>
        <v>0</v>
      </c>
      <c r="AL15" s="99">
        <f>変更①!AL15</f>
        <v>0</v>
      </c>
      <c r="AM15" s="74">
        <f>変更①!AM15</f>
        <v>0</v>
      </c>
      <c r="AN15" s="73">
        <f>変更①!AN15</f>
        <v>0</v>
      </c>
      <c r="AO15" s="73">
        <f>変更①!AO15</f>
        <v>0</v>
      </c>
      <c r="AP15" s="73">
        <f>変更①!AP15</f>
        <v>0</v>
      </c>
      <c r="AQ15" s="73">
        <f>変更①!AQ15</f>
        <v>0</v>
      </c>
      <c r="AR15" s="73">
        <f>変更①!AR15</f>
        <v>0</v>
      </c>
      <c r="AS15" s="73">
        <f>変更①!AS15</f>
        <v>0</v>
      </c>
      <c r="AT15" s="37" t="s">
        <v>13</v>
      </c>
      <c r="AU15" s="97">
        <f>COUNTIF(D17:AS17,"休")</f>
        <v>0</v>
      </c>
    </row>
    <row r="16" spans="1:48" x14ac:dyDescent="0.65">
      <c r="A16" s="52"/>
      <c r="B16" s="145"/>
      <c r="C16" s="148"/>
      <c r="D16" s="79">
        <f>変更②!D16</f>
        <v>0</v>
      </c>
      <c r="E16" s="79">
        <f>変更②!E16</f>
        <v>0</v>
      </c>
      <c r="F16" s="79">
        <f>変更②!F16</f>
        <v>0</v>
      </c>
      <c r="G16" s="79">
        <f>変更②!G16</f>
        <v>0</v>
      </c>
      <c r="H16" s="79">
        <f>変更②!H16</f>
        <v>0</v>
      </c>
      <c r="I16" s="79">
        <f>変更②!I16</f>
        <v>0</v>
      </c>
      <c r="J16" s="104">
        <f>変更②!J16</f>
        <v>0</v>
      </c>
      <c r="K16" s="74">
        <f>変更②!K16</f>
        <v>0</v>
      </c>
      <c r="L16" s="79">
        <f>変更②!L16</f>
        <v>0</v>
      </c>
      <c r="M16" s="79">
        <f>変更②!M16</f>
        <v>0</v>
      </c>
      <c r="N16" s="79">
        <f>変更②!N16</f>
        <v>0</v>
      </c>
      <c r="O16" s="79">
        <f>変更②!O16</f>
        <v>0</v>
      </c>
      <c r="P16" s="79">
        <f>変更②!P16</f>
        <v>0</v>
      </c>
      <c r="Q16" s="104">
        <f>変更②!Q16</f>
        <v>0</v>
      </c>
      <c r="R16" s="74">
        <f>変更②!R16</f>
        <v>0</v>
      </c>
      <c r="S16" s="79">
        <f>変更②!S16</f>
        <v>0</v>
      </c>
      <c r="T16" s="79">
        <f>変更②!T16</f>
        <v>0</v>
      </c>
      <c r="U16" s="79">
        <f>変更②!U16</f>
        <v>0</v>
      </c>
      <c r="V16" s="79">
        <f>変更②!V16</f>
        <v>0</v>
      </c>
      <c r="W16" s="79">
        <f>変更②!W16</f>
        <v>0</v>
      </c>
      <c r="X16" s="104">
        <f>変更②!X16</f>
        <v>0</v>
      </c>
      <c r="Y16" s="74">
        <f>変更②!Y16</f>
        <v>0</v>
      </c>
      <c r="Z16" s="79">
        <f>変更②!Z16</f>
        <v>0</v>
      </c>
      <c r="AA16" s="79">
        <f>変更②!AA16</f>
        <v>0</v>
      </c>
      <c r="AB16" s="79">
        <f>変更②!AB16</f>
        <v>0</v>
      </c>
      <c r="AC16" s="79">
        <f>変更②!AC16</f>
        <v>0</v>
      </c>
      <c r="AD16" s="79">
        <f>変更②!AD16</f>
        <v>0</v>
      </c>
      <c r="AE16" s="104">
        <f>変更②!AE16</f>
        <v>0</v>
      </c>
      <c r="AF16" s="74">
        <f>変更②!AF16</f>
        <v>0</v>
      </c>
      <c r="AG16" s="79">
        <f>変更②!AG16</f>
        <v>0</v>
      </c>
      <c r="AH16" s="79">
        <f>変更②!AH16</f>
        <v>0</v>
      </c>
      <c r="AI16" s="79">
        <f>変更②!AI16</f>
        <v>0</v>
      </c>
      <c r="AJ16" s="79">
        <f>変更②!AJ16</f>
        <v>0</v>
      </c>
      <c r="AK16" s="79">
        <f>変更②!AK16</f>
        <v>0</v>
      </c>
      <c r="AL16" s="104">
        <f>変更②!AL16</f>
        <v>0</v>
      </c>
      <c r="AM16" s="74">
        <f>変更②!AM16</f>
        <v>0</v>
      </c>
      <c r="AN16" s="79">
        <f>変更②!AN16</f>
        <v>0</v>
      </c>
      <c r="AO16" s="79">
        <f>変更②!AO16</f>
        <v>0</v>
      </c>
      <c r="AP16" s="79">
        <f>変更②!AP16</f>
        <v>0</v>
      </c>
      <c r="AQ16" s="79">
        <f>変更②!AQ16</f>
        <v>0</v>
      </c>
      <c r="AR16" s="79">
        <f>変更②!AR16</f>
        <v>0</v>
      </c>
      <c r="AS16" s="79">
        <f>変更②!AS16</f>
        <v>0</v>
      </c>
      <c r="AT16" s="37" t="s">
        <v>15</v>
      </c>
      <c r="AU16" s="98" t="e">
        <f>AU15/AV13</f>
        <v>#DIV/0!</v>
      </c>
    </row>
    <row r="17" spans="1:48" ht="18.45" customHeight="1" x14ac:dyDescent="0.65">
      <c r="A17" s="52"/>
      <c r="B17" s="146"/>
      <c r="C17" s="149"/>
      <c r="D17" s="66"/>
      <c r="E17" s="64"/>
      <c r="F17" s="64"/>
      <c r="G17" s="64"/>
      <c r="H17" s="64"/>
      <c r="I17" s="64"/>
      <c r="J17" s="115"/>
      <c r="K17" s="66"/>
      <c r="L17" s="64"/>
      <c r="M17" s="64"/>
      <c r="N17" s="64"/>
      <c r="O17" s="64"/>
      <c r="P17" s="64"/>
      <c r="Q17" s="115"/>
      <c r="R17" s="66"/>
      <c r="S17" s="64"/>
      <c r="T17" s="64"/>
      <c r="U17" s="64"/>
      <c r="V17" s="64"/>
      <c r="W17" s="64"/>
      <c r="X17" s="115"/>
      <c r="Y17" s="66"/>
      <c r="Z17" s="64"/>
      <c r="AA17" s="64"/>
      <c r="AB17" s="64"/>
      <c r="AC17" s="64"/>
      <c r="AD17" s="64"/>
      <c r="AE17" s="115"/>
      <c r="AF17" s="66"/>
      <c r="AG17" s="64"/>
      <c r="AH17" s="64"/>
      <c r="AI17" s="64"/>
      <c r="AJ17" s="64"/>
      <c r="AK17" s="64"/>
      <c r="AL17" s="115"/>
      <c r="AM17" s="66"/>
      <c r="AN17" s="64"/>
      <c r="AO17" s="64"/>
      <c r="AP17" s="64"/>
      <c r="AQ17" s="64"/>
      <c r="AR17" s="64"/>
      <c r="AS17" s="65"/>
      <c r="AT17" s="138" t="e">
        <f>IF(AU16&gt;=28.5%,"OK","ER")</f>
        <v>#DIV/0!</v>
      </c>
      <c r="AU17" s="139"/>
    </row>
    <row r="18" spans="1:48" s="1" customFormat="1" ht="18.899999999999999" thickBot="1" x14ac:dyDescent="0.7">
      <c r="A18" s="6"/>
      <c r="B18" s="142" t="s">
        <v>14</v>
      </c>
      <c r="C18" s="143"/>
      <c r="D18" s="80" t="s">
        <v>12</v>
      </c>
      <c r="E18" s="81">
        <f>COUNTIF(D17:J17,"〇")</f>
        <v>0</v>
      </c>
      <c r="F18" s="80" t="s">
        <v>13</v>
      </c>
      <c r="G18" s="82">
        <f>COUNTIF(D17:J17,"休")</f>
        <v>0</v>
      </c>
      <c r="H18" s="83" t="str">
        <f>IF(G18=0,"",IF(G18&gt;=3,"ER",IF(G18&lt;=2,"OK")))</f>
        <v/>
      </c>
      <c r="I18" s="84" t="s">
        <v>15</v>
      </c>
      <c r="J18" s="95" t="str">
        <f>IF(G18/7=0,"",G18/"7")</f>
        <v/>
      </c>
      <c r="K18" s="80" t="s">
        <v>12</v>
      </c>
      <c r="L18" s="81">
        <f>COUNTIF(K17:Q17,"〇")</f>
        <v>0</v>
      </c>
      <c r="M18" s="80" t="s">
        <v>13</v>
      </c>
      <c r="N18" s="82">
        <f>COUNTIF(K17:Q17,"休")</f>
        <v>0</v>
      </c>
      <c r="O18" s="83" t="str">
        <f>IF(N18=0,"",IF(N18&gt;=3,"ER",IF(N18&lt;=2,"OK")))</f>
        <v/>
      </c>
      <c r="P18" s="84" t="s">
        <v>15</v>
      </c>
      <c r="Q18" s="95" t="str">
        <f>IF(N18/7=0,"",N18/"7")</f>
        <v/>
      </c>
      <c r="R18" s="80" t="s">
        <v>12</v>
      </c>
      <c r="S18" s="81">
        <f>COUNTIF(R17:X17,"〇")</f>
        <v>0</v>
      </c>
      <c r="T18" s="80" t="s">
        <v>13</v>
      </c>
      <c r="U18" s="82">
        <f>COUNTIF(R17:X17,"休")</f>
        <v>0</v>
      </c>
      <c r="V18" s="83" t="str">
        <f>IF(U18=0,"",IF(U18&gt;=3,"ER",IF(U18&lt;=2,"OK")))</f>
        <v/>
      </c>
      <c r="W18" s="84" t="s">
        <v>15</v>
      </c>
      <c r="X18" s="95" t="str">
        <f>IF(U18/7=0,"",U18/"7")</f>
        <v/>
      </c>
      <c r="Y18" s="80" t="s">
        <v>12</v>
      </c>
      <c r="Z18" s="81">
        <f>COUNTIF(Y17:AE17,"〇")</f>
        <v>0</v>
      </c>
      <c r="AA18" s="80" t="s">
        <v>13</v>
      </c>
      <c r="AB18" s="82">
        <f>COUNTIF(Y17:AE17,"休")</f>
        <v>0</v>
      </c>
      <c r="AC18" s="83" t="str">
        <f>IF(AB18=0,"",IF(AB18&gt;=3,"ER",IF(AB18&lt;=2,"OK")))</f>
        <v/>
      </c>
      <c r="AD18" s="84" t="s">
        <v>15</v>
      </c>
      <c r="AE18" s="95" t="str">
        <f>IF(AB18/7=0,"",AB18/"7")</f>
        <v/>
      </c>
      <c r="AF18" s="80" t="s">
        <v>12</v>
      </c>
      <c r="AG18" s="81">
        <f>COUNTIF(AF17:AL17,"〇")</f>
        <v>0</v>
      </c>
      <c r="AH18" s="80" t="s">
        <v>13</v>
      </c>
      <c r="AI18" s="82">
        <f>COUNTIF(AF17:AL17,"休")</f>
        <v>0</v>
      </c>
      <c r="AJ18" s="83" t="str">
        <f>IF(AI18=0,"",IF(AI18&gt;=3,"ER",IF(AI18&lt;=2,"OK")))</f>
        <v/>
      </c>
      <c r="AK18" s="84" t="s">
        <v>15</v>
      </c>
      <c r="AL18" s="95" t="str">
        <f>IF(AI18/7=0,"",AI18/"7")</f>
        <v/>
      </c>
      <c r="AM18" s="80" t="s">
        <v>12</v>
      </c>
      <c r="AN18" s="81">
        <f>COUNTIF(AM15:AS15,"〇")</f>
        <v>0</v>
      </c>
      <c r="AO18" s="80" t="s">
        <v>13</v>
      </c>
      <c r="AP18" s="82">
        <f>COUNTIF(AM15:AS15,"休")</f>
        <v>0</v>
      </c>
      <c r="AQ18" s="83" t="str">
        <f>IF(AP18&gt;=2,"OK","ER")</f>
        <v>ER</v>
      </c>
      <c r="AR18" s="84" t="s">
        <v>15</v>
      </c>
      <c r="AS18" s="85">
        <f>AP18/7</f>
        <v>0</v>
      </c>
      <c r="AT18" s="140"/>
      <c r="AU18" s="141"/>
      <c r="AV18" s="42"/>
    </row>
    <row r="19" spans="1:48" x14ac:dyDescent="0.65">
      <c r="A19" s="48">
        <f>A12</f>
        <v>0</v>
      </c>
      <c r="B19" s="144">
        <f>MOD((B12+1)-1,12)+1</f>
        <v>2</v>
      </c>
      <c r="C19" s="147" t="s">
        <v>0</v>
      </c>
      <c r="D19" s="45"/>
      <c r="E19" s="45"/>
      <c r="F19" s="45"/>
      <c r="G19" s="45"/>
      <c r="H19" s="45"/>
      <c r="I19" s="45"/>
      <c r="J19" s="101"/>
      <c r="K19" s="45"/>
      <c r="L19" s="45"/>
      <c r="M19" s="45"/>
      <c r="N19" s="45"/>
      <c r="O19" s="45"/>
      <c r="P19" s="45"/>
      <c r="Q19" s="101"/>
      <c r="R19" s="45"/>
      <c r="S19" s="45"/>
      <c r="T19" s="45"/>
      <c r="U19" s="45"/>
      <c r="V19" s="45"/>
      <c r="W19" s="45"/>
      <c r="X19" s="101"/>
      <c r="Y19" s="45"/>
      <c r="Z19" s="45"/>
      <c r="AA19" s="45"/>
      <c r="AB19" s="45"/>
      <c r="AC19" s="45"/>
      <c r="AD19" s="45"/>
      <c r="AE19" s="101"/>
      <c r="AF19" s="45"/>
      <c r="AG19" s="45"/>
      <c r="AH19" s="45"/>
      <c r="AI19" s="45"/>
      <c r="AJ19" s="45"/>
      <c r="AK19" s="45"/>
      <c r="AL19" s="101"/>
      <c r="AM19" s="50"/>
      <c r="AN19" s="49"/>
      <c r="AO19" s="50"/>
      <c r="AP19" s="50"/>
      <c r="AQ19" s="50"/>
      <c r="AR19" s="50"/>
      <c r="AS19" s="68"/>
      <c r="AT19" s="134" t="s">
        <v>16</v>
      </c>
      <c r="AU19" s="135"/>
      <c r="AV19" s="42" t="s">
        <v>19</v>
      </c>
    </row>
    <row r="20" spans="1:48" ht="18.899999999999999" thickBot="1" x14ac:dyDescent="0.7">
      <c r="A20" s="52" t="s">
        <v>1</v>
      </c>
      <c r="B20" s="145"/>
      <c r="C20" s="148"/>
      <c r="D20" s="53" t="s">
        <v>3</v>
      </c>
      <c r="E20" s="54" t="s">
        <v>5</v>
      </c>
      <c r="F20" s="54" t="s">
        <v>7</v>
      </c>
      <c r="G20" s="54" t="s">
        <v>8</v>
      </c>
      <c r="H20" s="54" t="s">
        <v>9</v>
      </c>
      <c r="I20" s="54" t="s">
        <v>10</v>
      </c>
      <c r="J20" s="102" t="s">
        <v>11</v>
      </c>
      <c r="K20" s="54" t="s">
        <v>2</v>
      </c>
      <c r="L20" s="54" t="s">
        <v>4</v>
      </c>
      <c r="M20" s="54" t="s">
        <v>6</v>
      </c>
      <c r="N20" s="54" t="s">
        <v>8</v>
      </c>
      <c r="O20" s="54" t="s">
        <v>9</v>
      </c>
      <c r="P20" s="54" t="s">
        <v>10</v>
      </c>
      <c r="Q20" s="102" t="s">
        <v>11</v>
      </c>
      <c r="R20" s="54" t="s">
        <v>2</v>
      </c>
      <c r="S20" s="54" t="s">
        <v>4</v>
      </c>
      <c r="T20" s="54" t="s">
        <v>6</v>
      </c>
      <c r="U20" s="54" t="s">
        <v>8</v>
      </c>
      <c r="V20" s="54" t="s">
        <v>9</v>
      </c>
      <c r="W20" s="54" t="s">
        <v>10</v>
      </c>
      <c r="X20" s="102" t="s">
        <v>11</v>
      </c>
      <c r="Y20" s="54" t="s">
        <v>2</v>
      </c>
      <c r="Z20" s="54" t="s">
        <v>4</v>
      </c>
      <c r="AA20" s="54" t="s">
        <v>6</v>
      </c>
      <c r="AB20" s="54" t="s">
        <v>8</v>
      </c>
      <c r="AC20" s="54" t="s">
        <v>9</v>
      </c>
      <c r="AD20" s="54" t="s">
        <v>10</v>
      </c>
      <c r="AE20" s="102" t="s">
        <v>11</v>
      </c>
      <c r="AF20" s="54" t="s">
        <v>2</v>
      </c>
      <c r="AG20" s="54" t="s">
        <v>4</v>
      </c>
      <c r="AH20" s="54" t="s">
        <v>6</v>
      </c>
      <c r="AI20" s="54" t="s">
        <v>8</v>
      </c>
      <c r="AJ20" s="54" t="s">
        <v>9</v>
      </c>
      <c r="AK20" s="54" t="s">
        <v>10</v>
      </c>
      <c r="AL20" s="102" t="s">
        <v>11</v>
      </c>
      <c r="AM20" s="54" t="s">
        <v>2</v>
      </c>
      <c r="AN20" s="54" t="s">
        <v>4</v>
      </c>
      <c r="AO20" s="54" t="s">
        <v>6</v>
      </c>
      <c r="AP20" s="54" t="s">
        <v>8</v>
      </c>
      <c r="AQ20" s="54" t="s">
        <v>9</v>
      </c>
      <c r="AR20" s="54" t="s">
        <v>10</v>
      </c>
      <c r="AS20" s="55" t="s">
        <v>11</v>
      </c>
      <c r="AT20" s="136"/>
      <c r="AU20" s="137"/>
      <c r="AV20" s="90">
        <f>AU21+AU22</f>
        <v>0</v>
      </c>
    </row>
    <row r="21" spans="1:48" ht="18.899999999999999" thickTop="1" x14ac:dyDescent="0.65">
      <c r="A21" s="52"/>
      <c r="B21" s="145"/>
      <c r="C21" s="148"/>
      <c r="D21" s="75">
        <f>計画!D21</f>
        <v>0</v>
      </c>
      <c r="E21" s="75">
        <f>計画!E21</f>
        <v>0</v>
      </c>
      <c r="F21" s="75">
        <f>計画!F21</f>
        <v>0</v>
      </c>
      <c r="G21" s="75">
        <f>計画!G21</f>
        <v>0</v>
      </c>
      <c r="H21" s="75">
        <f>計画!H21</f>
        <v>0</v>
      </c>
      <c r="I21" s="75">
        <f>計画!I21</f>
        <v>0</v>
      </c>
      <c r="J21" s="103">
        <f>計画!J21</f>
        <v>0</v>
      </c>
      <c r="K21" s="76">
        <f>計画!K21</f>
        <v>0</v>
      </c>
      <c r="L21" s="77">
        <f>計画!L21</f>
        <v>0</v>
      </c>
      <c r="M21" s="77">
        <f>計画!M21</f>
        <v>0</v>
      </c>
      <c r="N21" s="77">
        <f>計画!N21</f>
        <v>0</v>
      </c>
      <c r="O21" s="77">
        <f>計画!O21</f>
        <v>0</v>
      </c>
      <c r="P21" s="77">
        <f>計画!P21</f>
        <v>0</v>
      </c>
      <c r="Q21" s="105">
        <f>計画!Q21</f>
        <v>0</v>
      </c>
      <c r="R21" s="76">
        <f>計画!R21</f>
        <v>0</v>
      </c>
      <c r="S21" s="77">
        <f>計画!S21</f>
        <v>0</v>
      </c>
      <c r="T21" s="77">
        <f>計画!T21</f>
        <v>0</v>
      </c>
      <c r="U21" s="77">
        <f>計画!U21</f>
        <v>0</v>
      </c>
      <c r="V21" s="77">
        <f>計画!V21</f>
        <v>0</v>
      </c>
      <c r="W21" s="77">
        <f>計画!W21</f>
        <v>0</v>
      </c>
      <c r="X21" s="105">
        <f>計画!X21</f>
        <v>0</v>
      </c>
      <c r="Y21" s="76">
        <f>計画!Y21</f>
        <v>0</v>
      </c>
      <c r="Z21" s="77">
        <f>計画!Z21</f>
        <v>0</v>
      </c>
      <c r="AA21" s="77">
        <f>計画!AA21</f>
        <v>0</v>
      </c>
      <c r="AB21" s="77">
        <f>計画!AB21</f>
        <v>0</v>
      </c>
      <c r="AC21" s="77">
        <f>計画!AC21</f>
        <v>0</v>
      </c>
      <c r="AD21" s="77">
        <f>計画!AD21</f>
        <v>0</v>
      </c>
      <c r="AE21" s="105">
        <f>計画!AE21</f>
        <v>0</v>
      </c>
      <c r="AF21" s="76">
        <f>計画!AF21</f>
        <v>0</v>
      </c>
      <c r="AG21" s="77">
        <f>計画!AG21</f>
        <v>0</v>
      </c>
      <c r="AH21" s="77">
        <f>計画!AH21</f>
        <v>0</v>
      </c>
      <c r="AI21" s="77">
        <f>計画!AI21</f>
        <v>0</v>
      </c>
      <c r="AJ21" s="77">
        <f>計画!AJ21</f>
        <v>0</v>
      </c>
      <c r="AK21" s="77">
        <f>計画!AK21</f>
        <v>0</v>
      </c>
      <c r="AL21" s="105">
        <f>計画!AL21</f>
        <v>0</v>
      </c>
      <c r="AM21" s="76">
        <f>計画!AM21</f>
        <v>0</v>
      </c>
      <c r="AN21" s="77">
        <f>計画!AN21</f>
        <v>0</v>
      </c>
      <c r="AO21" s="77">
        <f>計画!AO21</f>
        <v>0</v>
      </c>
      <c r="AP21" s="77">
        <f>計画!AP21</f>
        <v>0</v>
      </c>
      <c r="AQ21" s="77">
        <f>計画!AQ21</f>
        <v>0</v>
      </c>
      <c r="AR21" s="77">
        <f>計画!AR21</f>
        <v>0</v>
      </c>
      <c r="AS21" s="78">
        <f>計画!AS21</f>
        <v>0</v>
      </c>
      <c r="AT21" s="37" t="s">
        <v>12</v>
      </c>
      <c r="AU21" s="97">
        <f>COUNTIF(D24:AS24,"〇")</f>
        <v>0</v>
      </c>
      <c r="AV21" s="1"/>
    </row>
    <row r="22" spans="1:48" x14ac:dyDescent="0.65">
      <c r="A22" s="52"/>
      <c r="B22" s="145"/>
      <c r="C22" s="148"/>
      <c r="D22" s="73">
        <f>変更①!D22</f>
        <v>0</v>
      </c>
      <c r="E22" s="73">
        <f>変更①!E22</f>
        <v>0</v>
      </c>
      <c r="F22" s="73">
        <f>変更①!F22</f>
        <v>0</v>
      </c>
      <c r="G22" s="73">
        <f>変更①!G22</f>
        <v>0</v>
      </c>
      <c r="H22" s="73">
        <f>変更①!H22</f>
        <v>0</v>
      </c>
      <c r="I22" s="73">
        <f>変更①!I22</f>
        <v>0</v>
      </c>
      <c r="J22" s="97">
        <f>変更①!J22</f>
        <v>0</v>
      </c>
      <c r="K22" s="73">
        <f>変更①!K22</f>
        <v>0</v>
      </c>
      <c r="L22" s="73">
        <f>変更①!L22</f>
        <v>0</v>
      </c>
      <c r="M22" s="73">
        <f>変更①!M22</f>
        <v>0</v>
      </c>
      <c r="N22" s="73">
        <f>変更①!N22</f>
        <v>0</v>
      </c>
      <c r="O22" s="73">
        <f>変更①!O22</f>
        <v>0</v>
      </c>
      <c r="P22" s="73">
        <f>変更①!P22</f>
        <v>0</v>
      </c>
      <c r="Q22" s="99">
        <f>変更①!Q22</f>
        <v>0</v>
      </c>
      <c r="R22" s="74">
        <f>変更①!R22</f>
        <v>0</v>
      </c>
      <c r="S22" s="73">
        <f>変更①!S22</f>
        <v>0</v>
      </c>
      <c r="T22" s="73">
        <f>変更①!T22</f>
        <v>0</v>
      </c>
      <c r="U22" s="73">
        <f>変更①!U22</f>
        <v>0</v>
      </c>
      <c r="V22" s="73">
        <f>変更①!V22</f>
        <v>0</v>
      </c>
      <c r="W22" s="73">
        <f>変更①!W22</f>
        <v>0</v>
      </c>
      <c r="X22" s="99">
        <f>変更①!X22</f>
        <v>0</v>
      </c>
      <c r="Y22" s="74">
        <f>変更①!Y22</f>
        <v>0</v>
      </c>
      <c r="Z22" s="73">
        <f>変更①!Z22</f>
        <v>0</v>
      </c>
      <c r="AA22" s="73">
        <f>変更①!AA22</f>
        <v>0</v>
      </c>
      <c r="AB22" s="73">
        <f>変更①!AB22</f>
        <v>0</v>
      </c>
      <c r="AC22" s="73">
        <f>変更①!AC22</f>
        <v>0</v>
      </c>
      <c r="AD22" s="73">
        <f>変更①!AD22</f>
        <v>0</v>
      </c>
      <c r="AE22" s="99">
        <f>変更①!AE22</f>
        <v>0</v>
      </c>
      <c r="AF22" s="74">
        <f>変更①!AF22</f>
        <v>0</v>
      </c>
      <c r="AG22" s="73">
        <f>変更①!AG22</f>
        <v>0</v>
      </c>
      <c r="AH22" s="73">
        <f>変更①!AH22</f>
        <v>0</v>
      </c>
      <c r="AI22" s="73">
        <f>変更①!AI22</f>
        <v>0</v>
      </c>
      <c r="AJ22" s="73">
        <f>変更①!AJ22</f>
        <v>0</v>
      </c>
      <c r="AK22" s="73">
        <f>変更①!AK22</f>
        <v>0</v>
      </c>
      <c r="AL22" s="99">
        <f>変更①!AL22</f>
        <v>0</v>
      </c>
      <c r="AM22" s="74">
        <f>変更①!AM22</f>
        <v>0</v>
      </c>
      <c r="AN22" s="73">
        <f>変更①!AN22</f>
        <v>0</v>
      </c>
      <c r="AO22" s="73">
        <f>変更①!AO22</f>
        <v>0</v>
      </c>
      <c r="AP22" s="73">
        <f>変更①!AP22</f>
        <v>0</v>
      </c>
      <c r="AQ22" s="73">
        <f>変更①!AQ22</f>
        <v>0</v>
      </c>
      <c r="AR22" s="73">
        <f>変更①!AR22</f>
        <v>0</v>
      </c>
      <c r="AS22" s="73">
        <f>変更①!AS22</f>
        <v>0</v>
      </c>
      <c r="AT22" s="37" t="s">
        <v>13</v>
      </c>
      <c r="AU22" s="97">
        <f>COUNTIF(D24:AS24,"休")</f>
        <v>0</v>
      </c>
    </row>
    <row r="23" spans="1:48" x14ac:dyDescent="0.65">
      <c r="A23" s="52"/>
      <c r="B23" s="145"/>
      <c r="C23" s="148"/>
      <c r="D23" s="79">
        <f>変更②!D23</f>
        <v>0</v>
      </c>
      <c r="E23" s="79">
        <f>変更②!E23</f>
        <v>0</v>
      </c>
      <c r="F23" s="79">
        <f>変更②!F23</f>
        <v>0</v>
      </c>
      <c r="G23" s="79">
        <f>変更②!G23</f>
        <v>0</v>
      </c>
      <c r="H23" s="79">
        <f>変更②!H23</f>
        <v>0</v>
      </c>
      <c r="I23" s="79">
        <f>変更②!I23</f>
        <v>0</v>
      </c>
      <c r="J23" s="104">
        <f>変更②!J23</f>
        <v>0</v>
      </c>
      <c r="K23" s="74">
        <f>変更②!K23</f>
        <v>0</v>
      </c>
      <c r="L23" s="79">
        <f>変更②!L23</f>
        <v>0</v>
      </c>
      <c r="M23" s="79">
        <f>変更②!M23</f>
        <v>0</v>
      </c>
      <c r="N23" s="79">
        <f>変更②!N23</f>
        <v>0</v>
      </c>
      <c r="O23" s="79">
        <f>変更②!O23</f>
        <v>0</v>
      </c>
      <c r="P23" s="79">
        <f>変更②!P23</f>
        <v>0</v>
      </c>
      <c r="Q23" s="104">
        <f>変更②!Q23</f>
        <v>0</v>
      </c>
      <c r="R23" s="74">
        <f>変更②!R23</f>
        <v>0</v>
      </c>
      <c r="S23" s="79">
        <f>変更②!S23</f>
        <v>0</v>
      </c>
      <c r="T23" s="79">
        <f>変更②!T23</f>
        <v>0</v>
      </c>
      <c r="U23" s="79">
        <f>変更②!U23</f>
        <v>0</v>
      </c>
      <c r="V23" s="79">
        <f>変更②!V23</f>
        <v>0</v>
      </c>
      <c r="W23" s="79">
        <f>変更②!W23</f>
        <v>0</v>
      </c>
      <c r="X23" s="104">
        <f>変更②!X23</f>
        <v>0</v>
      </c>
      <c r="Y23" s="74">
        <f>変更②!Y23</f>
        <v>0</v>
      </c>
      <c r="Z23" s="79">
        <f>変更②!Z23</f>
        <v>0</v>
      </c>
      <c r="AA23" s="79">
        <f>変更②!AA23</f>
        <v>0</v>
      </c>
      <c r="AB23" s="79">
        <f>変更②!AB23</f>
        <v>0</v>
      </c>
      <c r="AC23" s="79">
        <f>変更②!AC23</f>
        <v>0</v>
      </c>
      <c r="AD23" s="79">
        <f>変更②!AD23</f>
        <v>0</v>
      </c>
      <c r="AE23" s="104">
        <f>変更②!AE23</f>
        <v>0</v>
      </c>
      <c r="AF23" s="74">
        <f>変更②!AF23</f>
        <v>0</v>
      </c>
      <c r="AG23" s="79">
        <f>変更②!AG23</f>
        <v>0</v>
      </c>
      <c r="AH23" s="79">
        <f>変更②!AH23</f>
        <v>0</v>
      </c>
      <c r="AI23" s="79">
        <f>変更②!AI23</f>
        <v>0</v>
      </c>
      <c r="AJ23" s="79">
        <f>変更②!AJ23</f>
        <v>0</v>
      </c>
      <c r="AK23" s="79">
        <f>変更②!AK23</f>
        <v>0</v>
      </c>
      <c r="AL23" s="104">
        <f>変更②!AL23</f>
        <v>0</v>
      </c>
      <c r="AM23" s="74">
        <f>変更②!AM23</f>
        <v>0</v>
      </c>
      <c r="AN23" s="79">
        <f>変更②!AN23</f>
        <v>0</v>
      </c>
      <c r="AO23" s="79">
        <f>変更②!AO23</f>
        <v>0</v>
      </c>
      <c r="AP23" s="79">
        <f>変更②!AP23</f>
        <v>0</v>
      </c>
      <c r="AQ23" s="79">
        <f>変更②!AQ23</f>
        <v>0</v>
      </c>
      <c r="AR23" s="79">
        <f>変更②!AR23</f>
        <v>0</v>
      </c>
      <c r="AS23" s="79">
        <f>変更②!AS23</f>
        <v>0</v>
      </c>
      <c r="AT23" s="37" t="s">
        <v>15</v>
      </c>
      <c r="AU23" s="98" t="e">
        <f>AU22/AV20</f>
        <v>#DIV/0!</v>
      </c>
    </row>
    <row r="24" spans="1:48" x14ac:dyDescent="0.65">
      <c r="A24" s="52"/>
      <c r="B24" s="146"/>
      <c r="C24" s="149"/>
      <c r="D24" s="66"/>
      <c r="E24" s="64"/>
      <c r="F24" s="64"/>
      <c r="G24" s="64"/>
      <c r="H24" s="64"/>
      <c r="I24" s="64"/>
      <c r="J24" s="115"/>
      <c r="K24" s="66"/>
      <c r="L24" s="64"/>
      <c r="M24" s="64"/>
      <c r="N24" s="64"/>
      <c r="O24" s="64"/>
      <c r="P24" s="64"/>
      <c r="Q24" s="115"/>
      <c r="R24" s="66"/>
      <c r="S24" s="64"/>
      <c r="T24" s="64"/>
      <c r="U24" s="64"/>
      <c r="V24" s="64"/>
      <c r="W24" s="64"/>
      <c r="X24" s="115"/>
      <c r="Y24" s="66"/>
      <c r="Z24" s="64"/>
      <c r="AA24" s="64"/>
      <c r="AB24" s="64"/>
      <c r="AC24" s="64"/>
      <c r="AD24" s="64"/>
      <c r="AE24" s="115"/>
      <c r="AF24" s="66"/>
      <c r="AG24" s="64"/>
      <c r="AH24" s="64"/>
      <c r="AI24" s="64"/>
      <c r="AJ24" s="64"/>
      <c r="AK24" s="64"/>
      <c r="AL24" s="115"/>
      <c r="AM24" s="66"/>
      <c r="AN24" s="64"/>
      <c r="AO24" s="64"/>
      <c r="AP24" s="64"/>
      <c r="AQ24" s="64"/>
      <c r="AR24" s="64"/>
      <c r="AS24" s="65"/>
      <c r="AT24" s="138" t="e">
        <f>IF(AU23&gt;=28.5%,"OK","ER")</f>
        <v>#DIV/0!</v>
      </c>
      <c r="AU24" s="139"/>
    </row>
    <row r="25" spans="1:48" s="1" customFormat="1" ht="18.899999999999999" thickBot="1" x14ac:dyDescent="0.7">
      <c r="A25" s="6"/>
      <c r="B25" s="142" t="s">
        <v>14</v>
      </c>
      <c r="C25" s="143"/>
      <c r="D25" s="80" t="s">
        <v>12</v>
      </c>
      <c r="E25" s="81">
        <f>COUNTIF(D24:J24,"〇")</f>
        <v>0</v>
      </c>
      <c r="F25" s="80" t="s">
        <v>13</v>
      </c>
      <c r="G25" s="82">
        <f>COUNTIF(D24:J24,"休")</f>
        <v>0</v>
      </c>
      <c r="H25" s="83" t="str">
        <f>IF(G25=0,"",IF(G25&gt;=3,"ER",IF(G25&lt;=2,"OK")))</f>
        <v/>
      </c>
      <c r="I25" s="84" t="s">
        <v>15</v>
      </c>
      <c r="J25" s="95" t="str">
        <f>IF(G25/7=0,"",G25/"7")</f>
        <v/>
      </c>
      <c r="K25" s="80" t="s">
        <v>12</v>
      </c>
      <c r="L25" s="81">
        <f>COUNTIF(K24:Q24,"〇")</f>
        <v>0</v>
      </c>
      <c r="M25" s="80" t="s">
        <v>13</v>
      </c>
      <c r="N25" s="82">
        <f>COUNTIF(K24:Q24,"休")</f>
        <v>0</v>
      </c>
      <c r="O25" s="83" t="str">
        <f>IF(N25=0,"",IF(N25&gt;=3,"ER",IF(N25&lt;=2,"OK")))</f>
        <v/>
      </c>
      <c r="P25" s="84" t="s">
        <v>15</v>
      </c>
      <c r="Q25" s="95" t="str">
        <f>IF(N25/7=0,"",N25/"7")</f>
        <v/>
      </c>
      <c r="R25" s="80" t="s">
        <v>12</v>
      </c>
      <c r="S25" s="81">
        <f>COUNTIF(R24:X24,"〇")</f>
        <v>0</v>
      </c>
      <c r="T25" s="80" t="s">
        <v>13</v>
      </c>
      <c r="U25" s="82">
        <f>COUNTIF(R24:X24,"休")</f>
        <v>0</v>
      </c>
      <c r="V25" s="83" t="str">
        <f>IF(U25=0,"",IF(U25&gt;=3,"ER",IF(U25&lt;=2,"OK")))</f>
        <v/>
      </c>
      <c r="W25" s="84" t="s">
        <v>15</v>
      </c>
      <c r="X25" s="95" t="str">
        <f>IF(U25/7=0,"",U25/"7")</f>
        <v/>
      </c>
      <c r="Y25" s="80" t="s">
        <v>12</v>
      </c>
      <c r="Z25" s="81">
        <f>COUNTIF(Y24:AE24,"〇")</f>
        <v>0</v>
      </c>
      <c r="AA25" s="80" t="s">
        <v>13</v>
      </c>
      <c r="AB25" s="82">
        <f>COUNTIF(Y24:AE24,"休")</f>
        <v>0</v>
      </c>
      <c r="AC25" s="83" t="str">
        <f>IF(AB25=0,"",IF(AB25&gt;=3,"ER",IF(AB25&lt;=2,"OK")))</f>
        <v/>
      </c>
      <c r="AD25" s="84" t="s">
        <v>15</v>
      </c>
      <c r="AE25" s="95" t="str">
        <f>IF(AB25/7=0,"",AB25/"7")</f>
        <v/>
      </c>
      <c r="AF25" s="80" t="s">
        <v>12</v>
      </c>
      <c r="AG25" s="81">
        <f>COUNTIF(AF24:AL24,"〇")</f>
        <v>0</v>
      </c>
      <c r="AH25" s="80" t="s">
        <v>13</v>
      </c>
      <c r="AI25" s="82">
        <f>COUNTIF(AF24:AL24,"休")</f>
        <v>0</v>
      </c>
      <c r="AJ25" s="83" t="str">
        <f>IF(AI25=0,"",IF(AI25&gt;=3,"ER",IF(AI25&lt;=2,"OK")))</f>
        <v/>
      </c>
      <c r="AK25" s="84" t="s">
        <v>15</v>
      </c>
      <c r="AL25" s="95" t="str">
        <f>IF(AI25/7=0,"",AI25/"7")</f>
        <v/>
      </c>
      <c r="AM25" s="80" t="s">
        <v>12</v>
      </c>
      <c r="AN25" s="81">
        <f>COUNTIF(AM22:AS22,"〇")</f>
        <v>0</v>
      </c>
      <c r="AO25" s="80" t="s">
        <v>13</v>
      </c>
      <c r="AP25" s="82">
        <f>COUNTIF(AM22:AS22,"休")</f>
        <v>0</v>
      </c>
      <c r="AQ25" s="83" t="str">
        <f>IF(AP25&gt;=2,"OK","ER")</f>
        <v>ER</v>
      </c>
      <c r="AR25" s="84" t="s">
        <v>15</v>
      </c>
      <c r="AS25" s="85">
        <f>AP25/7</f>
        <v>0</v>
      </c>
      <c r="AT25" s="140"/>
      <c r="AU25" s="141"/>
      <c r="AV25" s="42"/>
    </row>
    <row r="26" spans="1:48" x14ac:dyDescent="0.65">
      <c r="A26" s="48">
        <f>A19</f>
        <v>0</v>
      </c>
      <c r="B26" s="144">
        <f>MOD((B19+1)-1,12)+1</f>
        <v>3</v>
      </c>
      <c r="C26" s="147" t="s">
        <v>0</v>
      </c>
      <c r="D26" s="45"/>
      <c r="E26" s="45"/>
      <c r="F26" s="45"/>
      <c r="G26" s="45"/>
      <c r="H26" s="45"/>
      <c r="I26" s="45"/>
      <c r="J26" s="101"/>
      <c r="K26" s="45"/>
      <c r="L26" s="45"/>
      <c r="M26" s="45"/>
      <c r="N26" s="45"/>
      <c r="O26" s="45"/>
      <c r="P26" s="45"/>
      <c r="Q26" s="101"/>
      <c r="R26" s="45"/>
      <c r="S26" s="45"/>
      <c r="T26" s="45"/>
      <c r="U26" s="45"/>
      <c r="V26" s="45"/>
      <c r="W26" s="45"/>
      <c r="X26" s="101"/>
      <c r="Y26" s="45"/>
      <c r="Z26" s="45"/>
      <c r="AA26" s="45"/>
      <c r="AB26" s="45"/>
      <c r="AC26" s="45"/>
      <c r="AD26" s="50"/>
      <c r="AE26" s="111"/>
      <c r="AF26" s="45"/>
      <c r="AG26" s="45"/>
      <c r="AH26" s="45"/>
      <c r="AI26" s="45"/>
      <c r="AJ26" s="45"/>
      <c r="AK26" s="45"/>
      <c r="AL26" s="101"/>
      <c r="AM26" s="50"/>
      <c r="AN26" s="49"/>
      <c r="AO26" s="50"/>
      <c r="AP26" s="50"/>
      <c r="AQ26" s="50"/>
      <c r="AR26" s="50"/>
      <c r="AS26" s="68"/>
      <c r="AT26" s="134" t="s">
        <v>16</v>
      </c>
      <c r="AU26" s="135"/>
      <c r="AV26" s="42" t="s">
        <v>19</v>
      </c>
    </row>
    <row r="27" spans="1:48" ht="18.899999999999999" thickBot="1" x14ac:dyDescent="0.7">
      <c r="A27" s="52" t="s">
        <v>1</v>
      </c>
      <c r="B27" s="145"/>
      <c r="C27" s="148"/>
      <c r="D27" s="53" t="s">
        <v>3</v>
      </c>
      <c r="E27" s="54" t="s">
        <v>5</v>
      </c>
      <c r="F27" s="54" t="s">
        <v>7</v>
      </c>
      <c r="G27" s="54" t="s">
        <v>8</v>
      </c>
      <c r="H27" s="54" t="s">
        <v>9</v>
      </c>
      <c r="I27" s="54" t="s">
        <v>10</v>
      </c>
      <c r="J27" s="102" t="s">
        <v>11</v>
      </c>
      <c r="K27" s="54" t="s">
        <v>2</v>
      </c>
      <c r="L27" s="54" t="s">
        <v>4</v>
      </c>
      <c r="M27" s="54" t="s">
        <v>6</v>
      </c>
      <c r="N27" s="54" t="s">
        <v>8</v>
      </c>
      <c r="O27" s="54" t="s">
        <v>9</v>
      </c>
      <c r="P27" s="54" t="s">
        <v>10</v>
      </c>
      <c r="Q27" s="102" t="s">
        <v>11</v>
      </c>
      <c r="R27" s="54" t="s">
        <v>2</v>
      </c>
      <c r="S27" s="54" t="s">
        <v>4</v>
      </c>
      <c r="T27" s="54" t="s">
        <v>6</v>
      </c>
      <c r="U27" s="54" t="s">
        <v>8</v>
      </c>
      <c r="V27" s="54" t="s">
        <v>9</v>
      </c>
      <c r="W27" s="54" t="s">
        <v>10</v>
      </c>
      <c r="X27" s="102" t="s">
        <v>11</v>
      </c>
      <c r="Y27" s="54" t="s">
        <v>2</v>
      </c>
      <c r="Z27" s="54" t="s">
        <v>4</v>
      </c>
      <c r="AA27" s="54" t="s">
        <v>6</v>
      </c>
      <c r="AB27" s="54" t="s">
        <v>8</v>
      </c>
      <c r="AC27" s="54" t="s">
        <v>9</v>
      </c>
      <c r="AD27" s="54" t="s">
        <v>10</v>
      </c>
      <c r="AE27" s="102" t="s">
        <v>11</v>
      </c>
      <c r="AF27" s="54" t="s">
        <v>2</v>
      </c>
      <c r="AG27" s="54" t="s">
        <v>4</v>
      </c>
      <c r="AH27" s="54" t="s">
        <v>6</v>
      </c>
      <c r="AI27" s="54" t="s">
        <v>8</v>
      </c>
      <c r="AJ27" s="54" t="s">
        <v>9</v>
      </c>
      <c r="AK27" s="54" t="s">
        <v>10</v>
      </c>
      <c r="AL27" s="102" t="s">
        <v>11</v>
      </c>
      <c r="AM27" s="54" t="s">
        <v>2</v>
      </c>
      <c r="AN27" s="54" t="s">
        <v>4</v>
      </c>
      <c r="AO27" s="54" t="s">
        <v>6</v>
      </c>
      <c r="AP27" s="54" t="s">
        <v>8</v>
      </c>
      <c r="AQ27" s="54" t="s">
        <v>9</v>
      </c>
      <c r="AR27" s="54" t="s">
        <v>10</v>
      </c>
      <c r="AS27" s="55" t="s">
        <v>11</v>
      </c>
      <c r="AT27" s="136"/>
      <c r="AU27" s="137"/>
      <c r="AV27" s="90">
        <f>AU28+AU29</f>
        <v>0</v>
      </c>
    </row>
    <row r="28" spans="1:48" ht="18.899999999999999" thickTop="1" x14ac:dyDescent="0.65">
      <c r="A28" s="52"/>
      <c r="B28" s="145"/>
      <c r="C28" s="148"/>
      <c r="D28" s="75">
        <f>計画!D28</f>
        <v>0</v>
      </c>
      <c r="E28" s="75">
        <f>計画!E28</f>
        <v>0</v>
      </c>
      <c r="F28" s="75">
        <f>計画!F28</f>
        <v>0</v>
      </c>
      <c r="G28" s="75">
        <f>計画!G28</f>
        <v>0</v>
      </c>
      <c r="H28" s="75">
        <f>計画!H28</f>
        <v>0</v>
      </c>
      <c r="I28" s="75">
        <f>計画!I28</f>
        <v>0</v>
      </c>
      <c r="J28" s="103">
        <f>計画!J28</f>
        <v>0</v>
      </c>
      <c r="K28" s="76">
        <f>計画!K28</f>
        <v>0</v>
      </c>
      <c r="L28" s="77">
        <f>計画!L28</f>
        <v>0</v>
      </c>
      <c r="M28" s="77">
        <f>計画!M28</f>
        <v>0</v>
      </c>
      <c r="N28" s="77">
        <f>計画!N28</f>
        <v>0</v>
      </c>
      <c r="O28" s="77">
        <f>計画!O28</f>
        <v>0</v>
      </c>
      <c r="P28" s="77">
        <f>計画!P28</f>
        <v>0</v>
      </c>
      <c r="Q28" s="105">
        <f>計画!Q28</f>
        <v>0</v>
      </c>
      <c r="R28" s="76">
        <f>計画!R28</f>
        <v>0</v>
      </c>
      <c r="S28" s="77">
        <f>計画!S28</f>
        <v>0</v>
      </c>
      <c r="T28" s="77">
        <f>計画!T28</f>
        <v>0</v>
      </c>
      <c r="U28" s="77">
        <f>計画!U28</f>
        <v>0</v>
      </c>
      <c r="V28" s="77">
        <f>計画!V28</f>
        <v>0</v>
      </c>
      <c r="W28" s="77">
        <f>計画!W28</f>
        <v>0</v>
      </c>
      <c r="X28" s="105">
        <f>計画!X28</f>
        <v>0</v>
      </c>
      <c r="Y28" s="76">
        <f>計画!Y28</f>
        <v>0</v>
      </c>
      <c r="Z28" s="77">
        <f>計画!Z28</f>
        <v>0</v>
      </c>
      <c r="AA28" s="77">
        <f>計画!AA28</f>
        <v>0</v>
      </c>
      <c r="AB28" s="77">
        <f>計画!AB28</f>
        <v>0</v>
      </c>
      <c r="AC28" s="77">
        <f>計画!AC28</f>
        <v>0</v>
      </c>
      <c r="AD28" s="77">
        <f>計画!AD28</f>
        <v>0</v>
      </c>
      <c r="AE28" s="105">
        <f>計画!AE28</f>
        <v>0</v>
      </c>
      <c r="AF28" s="76">
        <f>計画!AF28</f>
        <v>0</v>
      </c>
      <c r="AG28" s="77">
        <f>計画!AG28</f>
        <v>0</v>
      </c>
      <c r="AH28" s="77">
        <f>計画!AH28</f>
        <v>0</v>
      </c>
      <c r="AI28" s="77">
        <f>計画!AI28</f>
        <v>0</v>
      </c>
      <c r="AJ28" s="77">
        <f>計画!AJ28</f>
        <v>0</v>
      </c>
      <c r="AK28" s="77">
        <f>計画!AK28</f>
        <v>0</v>
      </c>
      <c r="AL28" s="105">
        <f>計画!AL28</f>
        <v>0</v>
      </c>
      <c r="AM28" s="76">
        <f>計画!AM28</f>
        <v>0</v>
      </c>
      <c r="AN28" s="77">
        <f>計画!AN28</f>
        <v>0</v>
      </c>
      <c r="AO28" s="77">
        <f>計画!AO28</f>
        <v>0</v>
      </c>
      <c r="AP28" s="77">
        <f>計画!AP28</f>
        <v>0</v>
      </c>
      <c r="AQ28" s="77">
        <f>計画!AQ28</f>
        <v>0</v>
      </c>
      <c r="AR28" s="77">
        <f>計画!AR28</f>
        <v>0</v>
      </c>
      <c r="AS28" s="78">
        <f>計画!AS28</f>
        <v>0</v>
      </c>
      <c r="AT28" s="37" t="s">
        <v>12</v>
      </c>
      <c r="AU28" s="97">
        <f>COUNTIF(D31:AS31,"〇")</f>
        <v>0</v>
      </c>
      <c r="AV28" s="1"/>
    </row>
    <row r="29" spans="1:48" x14ac:dyDescent="0.65">
      <c r="A29" s="52"/>
      <c r="B29" s="145"/>
      <c r="C29" s="148"/>
      <c r="D29" s="73">
        <f>変更①!D29</f>
        <v>0</v>
      </c>
      <c r="E29" s="73">
        <f>変更①!E29</f>
        <v>0</v>
      </c>
      <c r="F29" s="73">
        <f>変更①!F29</f>
        <v>0</v>
      </c>
      <c r="G29" s="73">
        <f>変更①!G29</f>
        <v>0</v>
      </c>
      <c r="H29" s="73">
        <f>変更①!H29</f>
        <v>0</v>
      </c>
      <c r="I29" s="73">
        <f>変更①!I29</f>
        <v>0</v>
      </c>
      <c r="J29" s="97">
        <f>変更①!J29</f>
        <v>0</v>
      </c>
      <c r="K29" s="73">
        <f>変更①!K29</f>
        <v>0</v>
      </c>
      <c r="L29" s="73">
        <f>変更①!L29</f>
        <v>0</v>
      </c>
      <c r="M29" s="73">
        <f>変更①!M29</f>
        <v>0</v>
      </c>
      <c r="N29" s="73">
        <f>変更①!N29</f>
        <v>0</v>
      </c>
      <c r="O29" s="73">
        <f>変更①!O29</f>
        <v>0</v>
      </c>
      <c r="P29" s="73">
        <f>変更①!P29</f>
        <v>0</v>
      </c>
      <c r="Q29" s="99">
        <f>変更①!Q29</f>
        <v>0</v>
      </c>
      <c r="R29" s="74">
        <f>変更①!R29</f>
        <v>0</v>
      </c>
      <c r="S29" s="73">
        <f>変更①!S29</f>
        <v>0</v>
      </c>
      <c r="T29" s="73">
        <f>変更①!T29</f>
        <v>0</v>
      </c>
      <c r="U29" s="73">
        <f>変更①!U29</f>
        <v>0</v>
      </c>
      <c r="V29" s="73">
        <f>変更①!V29</f>
        <v>0</v>
      </c>
      <c r="W29" s="73">
        <f>変更①!W29</f>
        <v>0</v>
      </c>
      <c r="X29" s="99">
        <f>変更①!X29</f>
        <v>0</v>
      </c>
      <c r="Y29" s="74">
        <f>変更①!Y29</f>
        <v>0</v>
      </c>
      <c r="Z29" s="73">
        <f>変更①!Z29</f>
        <v>0</v>
      </c>
      <c r="AA29" s="73">
        <f>変更①!AA29</f>
        <v>0</v>
      </c>
      <c r="AB29" s="73">
        <f>変更①!AB29</f>
        <v>0</v>
      </c>
      <c r="AC29" s="73">
        <f>変更①!AC29</f>
        <v>0</v>
      </c>
      <c r="AD29" s="73">
        <f>変更①!AD29</f>
        <v>0</v>
      </c>
      <c r="AE29" s="99">
        <f>変更①!AE29</f>
        <v>0</v>
      </c>
      <c r="AF29" s="74">
        <f>変更①!AF29</f>
        <v>0</v>
      </c>
      <c r="AG29" s="73">
        <f>変更①!AG29</f>
        <v>0</v>
      </c>
      <c r="AH29" s="73">
        <f>変更①!AH29</f>
        <v>0</v>
      </c>
      <c r="AI29" s="73">
        <f>変更①!AI29</f>
        <v>0</v>
      </c>
      <c r="AJ29" s="73">
        <f>変更①!AJ29</f>
        <v>0</v>
      </c>
      <c r="AK29" s="73">
        <f>変更①!AK29</f>
        <v>0</v>
      </c>
      <c r="AL29" s="99">
        <f>変更①!AL29</f>
        <v>0</v>
      </c>
      <c r="AM29" s="74">
        <f>変更①!AM29</f>
        <v>0</v>
      </c>
      <c r="AN29" s="73">
        <f>変更①!AN29</f>
        <v>0</v>
      </c>
      <c r="AO29" s="73">
        <f>変更①!AO29</f>
        <v>0</v>
      </c>
      <c r="AP29" s="73">
        <f>変更①!AP29</f>
        <v>0</v>
      </c>
      <c r="AQ29" s="73">
        <f>変更①!AQ29</f>
        <v>0</v>
      </c>
      <c r="AR29" s="73">
        <f>変更①!AR29</f>
        <v>0</v>
      </c>
      <c r="AS29" s="73">
        <f>変更①!AS29</f>
        <v>0</v>
      </c>
      <c r="AT29" s="37" t="s">
        <v>13</v>
      </c>
      <c r="AU29" s="97">
        <f>COUNTIF(D31:AS31,"休")</f>
        <v>0</v>
      </c>
    </row>
    <row r="30" spans="1:48" x14ac:dyDescent="0.65">
      <c r="A30" s="52"/>
      <c r="B30" s="145"/>
      <c r="C30" s="148"/>
      <c r="D30" s="79">
        <f>変更②!D30</f>
        <v>0</v>
      </c>
      <c r="E30" s="79">
        <f>変更②!E30</f>
        <v>0</v>
      </c>
      <c r="F30" s="79">
        <f>変更②!F30</f>
        <v>0</v>
      </c>
      <c r="G30" s="79">
        <f>変更②!G30</f>
        <v>0</v>
      </c>
      <c r="H30" s="79">
        <f>変更②!H30</f>
        <v>0</v>
      </c>
      <c r="I30" s="79">
        <f>変更②!I30</f>
        <v>0</v>
      </c>
      <c r="J30" s="104">
        <f>変更②!J30</f>
        <v>0</v>
      </c>
      <c r="K30" s="74">
        <f>変更②!K30</f>
        <v>0</v>
      </c>
      <c r="L30" s="79">
        <f>変更②!L30</f>
        <v>0</v>
      </c>
      <c r="M30" s="79">
        <f>変更②!M30</f>
        <v>0</v>
      </c>
      <c r="N30" s="79">
        <f>変更②!N30</f>
        <v>0</v>
      </c>
      <c r="O30" s="79">
        <f>変更②!O30</f>
        <v>0</v>
      </c>
      <c r="P30" s="79">
        <f>変更②!P30</f>
        <v>0</v>
      </c>
      <c r="Q30" s="104">
        <f>変更②!Q30</f>
        <v>0</v>
      </c>
      <c r="R30" s="74">
        <f>変更②!R30</f>
        <v>0</v>
      </c>
      <c r="S30" s="79">
        <f>変更②!S30</f>
        <v>0</v>
      </c>
      <c r="T30" s="79">
        <f>変更②!T30</f>
        <v>0</v>
      </c>
      <c r="U30" s="79">
        <f>変更②!U30</f>
        <v>0</v>
      </c>
      <c r="V30" s="79">
        <f>変更②!V30</f>
        <v>0</v>
      </c>
      <c r="W30" s="79">
        <f>変更②!W30</f>
        <v>0</v>
      </c>
      <c r="X30" s="104">
        <f>変更②!X30</f>
        <v>0</v>
      </c>
      <c r="Y30" s="74">
        <f>変更②!Y30</f>
        <v>0</v>
      </c>
      <c r="Z30" s="79">
        <f>変更②!Z30</f>
        <v>0</v>
      </c>
      <c r="AA30" s="79">
        <f>変更②!AA30</f>
        <v>0</v>
      </c>
      <c r="AB30" s="79">
        <f>変更②!AB30</f>
        <v>0</v>
      </c>
      <c r="AC30" s="79">
        <f>変更②!AC30</f>
        <v>0</v>
      </c>
      <c r="AD30" s="79">
        <f>変更②!AD30</f>
        <v>0</v>
      </c>
      <c r="AE30" s="104">
        <f>変更②!AE30</f>
        <v>0</v>
      </c>
      <c r="AF30" s="74">
        <f>変更②!AF30</f>
        <v>0</v>
      </c>
      <c r="AG30" s="79">
        <f>変更②!AG30</f>
        <v>0</v>
      </c>
      <c r="AH30" s="79">
        <f>変更②!AH30</f>
        <v>0</v>
      </c>
      <c r="AI30" s="79">
        <f>変更②!AI30</f>
        <v>0</v>
      </c>
      <c r="AJ30" s="79">
        <f>変更②!AJ30</f>
        <v>0</v>
      </c>
      <c r="AK30" s="79">
        <f>変更②!AK30</f>
        <v>0</v>
      </c>
      <c r="AL30" s="104">
        <f>変更②!AL30</f>
        <v>0</v>
      </c>
      <c r="AM30" s="74">
        <f>変更②!AM30</f>
        <v>0</v>
      </c>
      <c r="AN30" s="79">
        <f>変更②!AN30</f>
        <v>0</v>
      </c>
      <c r="AO30" s="79">
        <f>変更②!AO30</f>
        <v>0</v>
      </c>
      <c r="AP30" s="79">
        <f>変更②!AP30</f>
        <v>0</v>
      </c>
      <c r="AQ30" s="79">
        <f>変更②!AQ30</f>
        <v>0</v>
      </c>
      <c r="AR30" s="79">
        <f>変更②!AR30</f>
        <v>0</v>
      </c>
      <c r="AS30" s="79">
        <f>変更②!AS30</f>
        <v>0</v>
      </c>
      <c r="AT30" s="37" t="s">
        <v>15</v>
      </c>
      <c r="AU30" s="98" t="e">
        <f>AU29/AV27</f>
        <v>#DIV/0!</v>
      </c>
    </row>
    <row r="31" spans="1:48" x14ac:dyDescent="0.65">
      <c r="A31" s="52"/>
      <c r="B31" s="146"/>
      <c r="C31" s="149"/>
      <c r="D31" s="66"/>
      <c r="E31" s="64"/>
      <c r="F31" s="64"/>
      <c r="G31" s="64"/>
      <c r="H31" s="64"/>
      <c r="I31" s="64"/>
      <c r="J31" s="115"/>
      <c r="K31" s="66"/>
      <c r="L31" s="64"/>
      <c r="M31" s="64"/>
      <c r="N31" s="64"/>
      <c r="O31" s="64"/>
      <c r="P31" s="64"/>
      <c r="Q31" s="115"/>
      <c r="R31" s="66"/>
      <c r="S31" s="64"/>
      <c r="T31" s="64"/>
      <c r="U31" s="64"/>
      <c r="V31" s="64"/>
      <c r="W31" s="64"/>
      <c r="X31" s="115"/>
      <c r="Y31" s="66"/>
      <c r="Z31" s="64"/>
      <c r="AA31" s="64"/>
      <c r="AB31" s="64"/>
      <c r="AC31" s="64"/>
      <c r="AD31" s="64"/>
      <c r="AE31" s="115"/>
      <c r="AF31" s="66"/>
      <c r="AG31" s="64"/>
      <c r="AH31" s="64"/>
      <c r="AI31" s="64"/>
      <c r="AJ31" s="64"/>
      <c r="AK31" s="64"/>
      <c r="AL31" s="115"/>
      <c r="AM31" s="66"/>
      <c r="AN31" s="64"/>
      <c r="AO31" s="64"/>
      <c r="AP31" s="64"/>
      <c r="AQ31" s="64"/>
      <c r="AR31" s="64"/>
      <c r="AS31" s="65"/>
      <c r="AT31" s="138" t="e">
        <f>IF(AU30&gt;=28.5%,"OK","ER")</f>
        <v>#DIV/0!</v>
      </c>
      <c r="AU31" s="139"/>
    </row>
    <row r="32" spans="1:48" s="1" customFormat="1" ht="18.899999999999999" thickBot="1" x14ac:dyDescent="0.7">
      <c r="A32" s="6"/>
      <c r="B32" s="142" t="s">
        <v>14</v>
      </c>
      <c r="C32" s="143"/>
      <c r="D32" s="80" t="s">
        <v>12</v>
      </c>
      <c r="E32" s="81">
        <f>COUNTIF(D31:J31,"〇")</f>
        <v>0</v>
      </c>
      <c r="F32" s="80" t="s">
        <v>13</v>
      </c>
      <c r="G32" s="82">
        <f>COUNTIF(D31:J31,"休")</f>
        <v>0</v>
      </c>
      <c r="H32" s="83" t="str">
        <f>IF(G32=0,"",IF(G32&gt;=3,"ER",IF(G32&lt;=2,"OK")))</f>
        <v/>
      </c>
      <c r="I32" s="84" t="s">
        <v>15</v>
      </c>
      <c r="J32" s="95" t="str">
        <f>IF(G32/7=0,"",G32/"7")</f>
        <v/>
      </c>
      <c r="K32" s="80" t="s">
        <v>12</v>
      </c>
      <c r="L32" s="81">
        <f>COUNTIF(K31:Q31,"〇")</f>
        <v>0</v>
      </c>
      <c r="M32" s="80" t="s">
        <v>13</v>
      </c>
      <c r="N32" s="82">
        <f>COUNTIF(K31:Q31,"休")</f>
        <v>0</v>
      </c>
      <c r="O32" s="83" t="str">
        <f>IF(N32=0,"",IF(N32&gt;=3,"ER",IF(N32&lt;=2,"OK")))</f>
        <v/>
      </c>
      <c r="P32" s="84" t="s">
        <v>15</v>
      </c>
      <c r="Q32" s="95" t="str">
        <f>IF(N32/7=0,"",N32/"7")</f>
        <v/>
      </c>
      <c r="R32" s="80" t="s">
        <v>12</v>
      </c>
      <c r="S32" s="81">
        <f>COUNTIF(R31:X31,"〇")</f>
        <v>0</v>
      </c>
      <c r="T32" s="80" t="s">
        <v>13</v>
      </c>
      <c r="U32" s="82">
        <f>COUNTIF(R31:X31,"休")</f>
        <v>0</v>
      </c>
      <c r="V32" s="83" t="str">
        <f>IF(U32=0,"",IF(U32&gt;=3,"ER",IF(U32&lt;=2,"OK")))</f>
        <v/>
      </c>
      <c r="W32" s="84" t="s">
        <v>15</v>
      </c>
      <c r="X32" s="95" t="str">
        <f>IF(U32/7=0,"",U32/"7")</f>
        <v/>
      </c>
      <c r="Y32" s="80" t="s">
        <v>12</v>
      </c>
      <c r="Z32" s="81">
        <f>COUNTIF(Y31:AE31,"〇")</f>
        <v>0</v>
      </c>
      <c r="AA32" s="80" t="s">
        <v>13</v>
      </c>
      <c r="AB32" s="82">
        <f>COUNTIF(Y31:AE31,"休")</f>
        <v>0</v>
      </c>
      <c r="AC32" s="83" t="str">
        <f>IF(AB32=0,"",IF(AB32&gt;=3,"ER",IF(AB32&lt;=2,"OK")))</f>
        <v/>
      </c>
      <c r="AD32" s="84" t="s">
        <v>15</v>
      </c>
      <c r="AE32" s="95" t="str">
        <f>IF(AB32/7=0,"",AB32/"7")</f>
        <v/>
      </c>
      <c r="AF32" s="80" t="s">
        <v>12</v>
      </c>
      <c r="AG32" s="81">
        <f>COUNTIF(AF31:AL31,"〇")</f>
        <v>0</v>
      </c>
      <c r="AH32" s="80" t="s">
        <v>13</v>
      </c>
      <c r="AI32" s="82">
        <f>COUNTIF(AF31:AL31,"休")</f>
        <v>0</v>
      </c>
      <c r="AJ32" s="83" t="str">
        <f>IF(AI32=0,"",IF(AI32&gt;=3,"ER",IF(AI32&lt;=2,"OK")))</f>
        <v/>
      </c>
      <c r="AK32" s="84" t="s">
        <v>15</v>
      </c>
      <c r="AL32" s="95" t="str">
        <f>IF(AI32/7=0,"",AI32/"7")</f>
        <v/>
      </c>
      <c r="AM32" s="80" t="s">
        <v>12</v>
      </c>
      <c r="AN32" s="81">
        <f>COUNTIF(AM29:AS29,"〇")</f>
        <v>0</v>
      </c>
      <c r="AO32" s="80" t="s">
        <v>13</v>
      </c>
      <c r="AP32" s="82">
        <f>COUNTIF(AM29:AS29,"休")</f>
        <v>0</v>
      </c>
      <c r="AQ32" s="83" t="str">
        <f>IF(AP32&gt;=2,"OK","ER")</f>
        <v>ER</v>
      </c>
      <c r="AR32" s="84" t="s">
        <v>15</v>
      </c>
      <c r="AS32" s="85">
        <f>AP32/7</f>
        <v>0</v>
      </c>
      <c r="AT32" s="140"/>
      <c r="AU32" s="141"/>
      <c r="AV32" s="42"/>
    </row>
    <row r="33" spans="1:48" x14ac:dyDescent="0.65">
      <c r="A33" s="48">
        <f>A26</f>
        <v>0</v>
      </c>
      <c r="B33" s="144">
        <f>MOD((B26+1)-1,12)+1</f>
        <v>4</v>
      </c>
      <c r="C33" s="147" t="s">
        <v>0</v>
      </c>
      <c r="D33" s="45"/>
      <c r="E33" s="45"/>
      <c r="F33" s="45"/>
      <c r="G33" s="45"/>
      <c r="H33" s="45"/>
      <c r="I33" s="45"/>
      <c r="J33" s="101"/>
      <c r="K33" s="45"/>
      <c r="L33" s="45"/>
      <c r="M33" s="45"/>
      <c r="N33" s="45"/>
      <c r="O33" s="45"/>
      <c r="P33" s="45"/>
      <c r="Q33" s="101"/>
      <c r="R33" s="45"/>
      <c r="S33" s="45"/>
      <c r="T33" s="45"/>
      <c r="U33" s="45"/>
      <c r="V33" s="45"/>
      <c r="W33" s="45"/>
      <c r="X33" s="101"/>
      <c r="Y33" s="45"/>
      <c r="Z33" s="45"/>
      <c r="AA33" s="45"/>
      <c r="AB33" s="45"/>
      <c r="AC33" s="45"/>
      <c r="AD33" s="50"/>
      <c r="AE33" s="111"/>
      <c r="AF33" s="45"/>
      <c r="AG33" s="45"/>
      <c r="AH33" s="45"/>
      <c r="AI33" s="45"/>
      <c r="AJ33" s="45"/>
      <c r="AK33" s="45"/>
      <c r="AL33" s="101"/>
      <c r="AM33" s="50"/>
      <c r="AN33" s="49"/>
      <c r="AO33" s="50"/>
      <c r="AP33" s="50"/>
      <c r="AQ33" s="50"/>
      <c r="AR33" s="50"/>
      <c r="AS33" s="68"/>
      <c r="AT33" s="134" t="s">
        <v>16</v>
      </c>
      <c r="AU33" s="135"/>
      <c r="AV33" s="42" t="s">
        <v>19</v>
      </c>
    </row>
    <row r="34" spans="1:48" ht="18.899999999999999" thickBot="1" x14ac:dyDescent="0.7">
      <c r="A34" s="52" t="s">
        <v>1</v>
      </c>
      <c r="B34" s="145"/>
      <c r="C34" s="148"/>
      <c r="D34" s="53" t="s">
        <v>3</v>
      </c>
      <c r="E34" s="54" t="s">
        <v>5</v>
      </c>
      <c r="F34" s="54" t="s">
        <v>7</v>
      </c>
      <c r="G34" s="54" t="s">
        <v>8</v>
      </c>
      <c r="H34" s="54" t="s">
        <v>9</v>
      </c>
      <c r="I34" s="54" t="s">
        <v>10</v>
      </c>
      <c r="J34" s="102" t="s">
        <v>11</v>
      </c>
      <c r="K34" s="54" t="s">
        <v>2</v>
      </c>
      <c r="L34" s="54" t="s">
        <v>4</v>
      </c>
      <c r="M34" s="54" t="s">
        <v>6</v>
      </c>
      <c r="N34" s="54" t="s">
        <v>8</v>
      </c>
      <c r="O34" s="54" t="s">
        <v>9</v>
      </c>
      <c r="P34" s="54" t="s">
        <v>10</v>
      </c>
      <c r="Q34" s="102" t="s">
        <v>11</v>
      </c>
      <c r="R34" s="54" t="s">
        <v>2</v>
      </c>
      <c r="S34" s="54" t="s">
        <v>4</v>
      </c>
      <c r="T34" s="54" t="s">
        <v>6</v>
      </c>
      <c r="U34" s="54" t="s">
        <v>8</v>
      </c>
      <c r="V34" s="54" t="s">
        <v>9</v>
      </c>
      <c r="W34" s="54" t="s">
        <v>10</v>
      </c>
      <c r="X34" s="102" t="s">
        <v>11</v>
      </c>
      <c r="Y34" s="54" t="s">
        <v>2</v>
      </c>
      <c r="Z34" s="54" t="s">
        <v>4</v>
      </c>
      <c r="AA34" s="54" t="s">
        <v>6</v>
      </c>
      <c r="AB34" s="54" t="s">
        <v>8</v>
      </c>
      <c r="AC34" s="54" t="s">
        <v>9</v>
      </c>
      <c r="AD34" s="54" t="s">
        <v>10</v>
      </c>
      <c r="AE34" s="102" t="s">
        <v>11</v>
      </c>
      <c r="AF34" s="54" t="s">
        <v>2</v>
      </c>
      <c r="AG34" s="54" t="s">
        <v>4</v>
      </c>
      <c r="AH34" s="54" t="s">
        <v>6</v>
      </c>
      <c r="AI34" s="54" t="s">
        <v>8</v>
      </c>
      <c r="AJ34" s="54" t="s">
        <v>9</v>
      </c>
      <c r="AK34" s="54" t="s">
        <v>10</v>
      </c>
      <c r="AL34" s="102" t="s">
        <v>11</v>
      </c>
      <c r="AM34" s="54" t="s">
        <v>2</v>
      </c>
      <c r="AN34" s="54" t="s">
        <v>4</v>
      </c>
      <c r="AO34" s="54" t="s">
        <v>6</v>
      </c>
      <c r="AP34" s="54" t="s">
        <v>8</v>
      </c>
      <c r="AQ34" s="54" t="s">
        <v>9</v>
      </c>
      <c r="AR34" s="54" t="s">
        <v>10</v>
      </c>
      <c r="AS34" s="55" t="s">
        <v>11</v>
      </c>
      <c r="AT34" s="136"/>
      <c r="AU34" s="137"/>
      <c r="AV34" s="90">
        <f>AU35+AU36</f>
        <v>0</v>
      </c>
    </row>
    <row r="35" spans="1:48" ht="18.899999999999999" thickTop="1" x14ac:dyDescent="0.65">
      <c r="A35" s="52"/>
      <c r="B35" s="145"/>
      <c r="C35" s="148"/>
      <c r="D35" s="75">
        <f>計画!D35</f>
        <v>0</v>
      </c>
      <c r="E35" s="75">
        <f>計画!E35</f>
        <v>0</v>
      </c>
      <c r="F35" s="75">
        <f>計画!F35</f>
        <v>0</v>
      </c>
      <c r="G35" s="75">
        <f>計画!G35</f>
        <v>0</v>
      </c>
      <c r="H35" s="75">
        <f>計画!H35</f>
        <v>0</v>
      </c>
      <c r="I35" s="75">
        <f>計画!I35</f>
        <v>0</v>
      </c>
      <c r="J35" s="103">
        <f>計画!J35</f>
        <v>0</v>
      </c>
      <c r="K35" s="76">
        <f>計画!K35</f>
        <v>0</v>
      </c>
      <c r="L35" s="77">
        <f>計画!L35</f>
        <v>0</v>
      </c>
      <c r="M35" s="77">
        <f>計画!M35</f>
        <v>0</v>
      </c>
      <c r="N35" s="77">
        <f>計画!N35</f>
        <v>0</v>
      </c>
      <c r="O35" s="77">
        <f>計画!O35</f>
        <v>0</v>
      </c>
      <c r="P35" s="77">
        <f>計画!P35</f>
        <v>0</v>
      </c>
      <c r="Q35" s="105">
        <f>計画!Q35</f>
        <v>0</v>
      </c>
      <c r="R35" s="76">
        <f>計画!R35</f>
        <v>0</v>
      </c>
      <c r="S35" s="77">
        <f>計画!S35</f>
        <v>0</v>
      </c>
      <c r="T35" s="77">
        <f>計画!T35</f>
        <v>0</v>
      </c>
      <c r="U35" s="77">
        <f>計画!U35</f>
        <v>0</v>
      </c>
      <c r="V35" s="77">
        <f>計画!V35</f>
        <v>0</v>
      </c>
      <c r="W35" s="77">
        <f>計画!W35</f>
        <v>0</v>
      </c>
      <c r="X35" s="105">
        <f>計画!X35</f>
        <v>0</v>
      </c>
      <c r="Y35" s="76">
        <f>計画!Y35</f>
        <v>0</v>
      </c>
      <c r="Z35" s="77">
        <f>計画!Z35</f>
        <v>0</v>
      </c>
      <c r="AA35" s="77">
        <f>計画!AA35</f>
        <v>0</v>
      </c>
      <c r="AB35" s="77">
        <f>計画!AB35</f>
        <v>0</v>
      </c>
      <c r="AC35" s="77">
        <f>計画!AC35</f>
        <v>0</v>
      </c>
      <c r="AD35" s="77">
        <f>計画!AD35</f>
        <v>0</v>
      </c>
      <c r="AE35" s="105">
        <f>計画!AE35</f>
        <v>0</v>
      </c>
      <c r="AF35" s="76">
        <f>計画!AF35</f>
        <v>0</v>
      </c>
      <c r="AG35" s="77">
        <f>計画!AG35</f>
        <v>0</v>
      </c>
      <c r="AH35" s="77">
        <f>計画!AH35</f>
        <v>0</v>
      </c>
      <c r="AI35" s="77">
        <f>計画!AI35</f>
        <v>0</v>
      </c>
      <c r="AJ35" s="77">
        <f>計画!AJ35</f>
        <v>0</v>
      </c>
      <c r="AK35" s="77">
        <f>計画!AK35</f>
        <v>0</v>
      </c>
      <c r="AL35" s="105">
        <f>計画!AL35</f>
        <v>0</v>
      </c>
      <c r="AM35" s="76">
        <f>計画!AM35</f>
        <v>0</v>
      </c>
      <c r="AN35" s="77">
        <f>計画!AN35</f>
        <v>0</v>
      </c>
      <c r="AO35" s="77">
        <f>計画!AO35</f>
        <v>0</v>
      </c>
      <c r="AP35" s="77">
        <f>計画!AP35</f>
        <v>0</v>
      </c>
      <c r="AQ35" s="77">
        <f>計画!AQ35</f>
        <v>0</v>
      </c>
      <c r="AR35" s="77">
        <f>計画!AR35</f>
        <v>0</v>
      </c>
      <c r="AS35" s="78">
        <f>計画!AS35</f>
        <v>0</v>
      </c>
      <c r="AT35" s="107" t="s">
        <v>12</v>
      </c>
      <c r="AU35" s="97">
        <f>COUNTIF(D38:AS38,"〇")</f>
        <v>0</v>
      </c>
      <c r="AV35" s="1"/>
    </row>
    <row r="36" spans="1:48" x14ac:dyDescent="0.65">
      <c r="A36" s="52"/>
      <c r="B36" s="145"/>
      <c r="C36" s="148"/>
      <c r="D36" s="73">
        <f>変更①!D36</f>
        <v>0</v>
      </c>
      <c r="E36" s="73">
        <f>変更①!E36</f>
        <v>0</v>
      </c>
      <c r="F36" s="73">
        <f>変更①!F36</f>
        <v>0</v>
      </c>
      <c r="G36" s="73">
        <f>変更①!G36</f>
        <v>0</v>
      </c>
      <c r="H36" s="73">
        <f>変更①!H36</f>
        <v>0</v>
      </c>
      <c r="I36" s="73">
        <f>変更①!I36</f>
        <v>0</v>
      </c>
      <c r="J36" s="97">
        <f>変更①!J36</f>
        <v>0</v>
      </c>
      <c r="K36" s="73">
        <f>変更①!K36</f>
        <v>0</v>
      </c>
      <c r="L36" s="73">
        <f>変更①!L36</f>
        <v>0</v>
      </c>
      <c r="M36" s="73">
        <f>変更①!M36</f>
        <v>0</v>
      </c>
      <c r="N36" s="73">
        <f>変更①!N36</f>
        <v>0</v>
      </c>
      <c r="O36" s="73">
        <f>変更①!O36</f>
        <v>0</v>
      </c>
      <c r="P36" s="73">
        <f>変更①!P36</f>
        <v>0</v>
      </c>
      <c r="Q36" s="99">
        <f>変更①!Q36</f>
        <v>0</v>
      </c>
      <c r="R36" s="74">
        <f>変更①!R36</f>
        <v>0</v>
      </c>
      <c r="S36" s="73">
        <f>変更①!S36</f>
        <v>0</v>
      </c>
      <c r="T36" s="73">
        <f>変更①!T36</f>
        <v>0</v>
      </c>
      <c r="U36" s="73">
        <f>変更①!U36</f>
        <v>0</v>
      </c>
      <c r="V36" s="73">
        <f>変更①!V36</f>
        <v>0</v>
      </c>
      <c r="W36" s="73">
        <f>変更①!W36</f>
        <v>0</v>
      </c>
      <c r="X36" s="99">
        <f>変更①!X36</f>
        <v>0</v>
      </c>
      <c r="Y36" s="74">
        <f>変更①!Y36</f>
        <v>0</v>
      </c>
      <c r="Z36" s="73">
        <f>変更①!Z36</f>
        <v>0</v>
      </c>
      <c r="AA36" s="73">
        <f>変更①!AA36</f>
        <v>0</v>
      </c>
      <c r="AB36" s="73">
        <f>変更①!AB36</f>
        <v>0</v>
      </c>
      <c r="AC36" s="73">
        <f>変更①!AC36</f>
        <v>0</v>
      </c>
      <c r="AD36" s="73">
        <f>変更①!AD36</f>
        <v>0</v>
      </c>
      <c r="AE36" s="99">
        <f>変更①!AE36</f>
        <v>0</v>
      </c>
      <c r="AF36" s="74">
        <f>変更①!AF36</f>
        <v>0</v>
      </c>
      <c r="AG36" s="73">
        <f>変更①!AG36</f>
        <v>0</v>
      </c>
      <c r="AH36" s="73">
        <f>変更①!AH36</f>
        <v>0</v>
      </c>
      <c r="AI36" s="73">
        <f>変更①!AI36</f>
        <v>0</v>
      </c>
      <c r="AJ36" s="73">
        <f>変更①!AJ36</f>
        <v>0</v>
      </c>
      <c r="AK36" s="73">
        <f>変更①!AK36</f>
        <v>0</v>
      </c>
      <c r="AL36" s="99">
        <f>変更①!AL36</f>
        <v>0</v>
      </c>
      <c r="AM36" s="74">
        <f>変更①!AM36</f>
        <v>0</v>
      </c>
      <c r="AN36" s="73">
        <f>変更①!AN36</f>
        <v>0</v>
      </c>
      <c r="AO36" s="73">
        <f>変更①!AO36</f>
        <v>0</v>
      </c>
      <c r="AP36" s="73">
        <f>変更①!AP36</f>
        <v>0</v>
      </c>
      <c r="AQ36" s="73">
        <f>変更①!AQ36</f>
        <v>0</v>
      </c>
      <c r="AR36" s="73">
        <f>変更①!AR36</f>
        <v>0</v>
      </c>
      <c r="AS36" s="73">
        <f>変更①!AS36</f>
        <v>0</v>
      </c>
      <c r="AT36" s="107" t="s">
        <v>13</v>
      </c>
      <c r="AU36" s="97">
        <f>COUNTIF(D38:AS38,"休")</f>
        <v>0</v>
      </c>
    </row>
    <row r="37" spans="1:48" x14ac:dyDescent="0.65">
      <c r="A37" s="52"/>
      <c r="B37" s="145"/>
      <c r="C37" s="148"/>
      <c r="D37" s="79">
        <f>変更②!D37</f>
        <v>0</v>
      </c>
      <c r="E37" s="79">
        <f>変更②!E37</f>
        <v>0</v>
      </c>
      <c r="F37" s="79">
        <f>変更②!F37</f>
        <v>0</v>
      </c>
      <c r="G37" s="79">
        <f>変更②!G37</f>
        <v>0</v>
      </c>
      <c r="H37" s="79">
        <f>変更②!H37</f>
        <v>0</v>
      </c>
      <c r="I37" s="79">
        <f>変更②!I37</f>
        <v>0</v>
      </c>
      <c r="J37" s="104">
        <f>変更②!J37</f>
        <v>0</v>
      </c>
      <c r="K37" s="74">
        <f>変更②!K37</f>
        <v>0</v>
      </c>
      <c r="L37" s="79">
        <f>変更②!L37</f>
        <v>0</v>
      </c>
      <c r="M37" s="79">
        <f>変更②!M37</f>
        <v>0</v>
      </c>
      <c r="N37" s="79">
        <f>変更②!N37</f>
        <v>0</v>
      </c>
      <c r="O37" s="79">
        <f>変更②!O37</f>
        <v>0</v>
      </c>
      <c r="P37" s="79">
        <f>変更②!P37</f>
        <v>0</v>
      </c>
      <c r="Q37" s="104">
        <f>変更②!Q37</f>
        <v>0</v>
      </c>
      <c r="R37" s="74">
        <f>変更②!R37</f>
        <v>0</v>
      </c>
      <c r="S37" s="79">
        <f>変更②!S37</f>
        <v>0</v>
      </c>
      <c r="T37" s="79">
        <f>変更②!T37</f>
        <v>0</v>
      </c>
      <c r="U37" s="79">
        <f>変更②!U37</f>
        <v>0</v>
      </c>
      <c r="V37" s="79">
        <f>変更②!V37</f>
        <v>0</v>
      </c>
      <c r="W37" s="79">
        <f>変更②!W37</f>
        <v>0</v>
      </c>
      <c r="X37" s="104">
        <f>変更②!X37</f>
        <v>0</v>
      </c>
      <c r="Y37" s="74">
        <f>変更②!Y37</f>
        <v>0</v>
      </c>
      <c r="Z37" s="79">
        <f>変更②!Z37</f>
        <v>0</v>
      </c>
      <c r="AA37" s="79">
        <f>変更②!AA37</f>
        <v>0</v>
      </c>
      <c r="AB37" s="79">
        <f>変更②!AB37</f>
        <v>0</v>
      </c>
      <c r="AC37" s="79">
        <f>変更②!AC37</f>
        <v>0</v>
      </c>
      <c r="AD37" s="79">
        <f>変更②!AD37</f>
        <v>0</v>
      </c>
      <c r="AE37" s="104">
        <f>変更②!AE37</f>
        <v>0</v>
      </c>
      <c r="AF37" s="74">
        <f>変更②!AF37</f>
        <v>0</v>
      </c>
      <c r="AG37" s="79">
        <f>変更②!AG37</f>
        <v>0</v>
      </c>
      <c r="AH37" s="79">
        <f>変更②!AH37</f>
        <v>0</v>
      </c>
      <c r="AI37" s="79">
        <f>変更②!AI37</f>
        <v>0</v>
      </c>
      <c r="AJ37" s="79">
        <f>変更②!AJ37</f>
        <v>0</v>
      </c>
      <c r="AK37" s="79">
        <f>変更②!AK37</f>
        <v>0</v>
      </c>
      <c r="AL37" s="104">
        <f>変更②!AL37</f>
        <v>0</v>
      </c>
      <c r="AM37" s="74">
        <f>変更②!AM37</f>
        <v>0</v>
      </c>
      <c r="AN37" s="79">
        <f>変更②!AN37</f>
        <v>0</v>
      </c>
      <c r="AO37" s="79">
        <f>変更②!AO37</f>
        <v>0</v>
      </c>
      <c r="AP37" s="79">
        <f>変更②!AP37</f>
        <v>0</v>
      </c>
      <c r="AQ37" s="79">
        <f>変更②!AQ37</f>
        <v>0</v>
      </c>
      <c r="AR37" s="79">
        <f>変更②!AR37</f>
        <v>0</v>
      </c>
      <c r="AS37" s="79">
        <f>変更②!AS37</f>
        <v>0</v>
      </c>
      <c r="AT37" s="107" t="s">
        <v>15</v>
      </c>
      <c r="AU37" s="98" t="e">
        <f>AU36/AV34</f>
        <v>#DIV/0!</v>
      </c>
    </row>
    <row r="38" spans="1:48" x14ac:dyDescent="0.65">
      <c r="A38" s="52"/>
      <c r="B38" s="146"/>
      <c r="C38" s="149"/>
      <c r="D38" s="66"/>
      <c r="E38" s="64"/>
      <c r="F38" s="64"/>
      <c r="G38" s="64"/>
      <c r="H38" s="64"/>
      <c r="I38" s="64"/>
      <c r="J38" s="115"/>
      <c r="K38" s="66"/>
      <c r="L38" s="64"/>
      <c r="M38" s="64"/>
      <c r="N38" s="64"/>
      <c r="O38" s="64"/>
      <c r="P38" s="64"/>
      <c r="Q38" s="115"/>
      <c r="R38" s="66"/>
      <c r="S38" s="64"/>
      <c r="T38" s="64"/>
      <c r="U38" s="64"/>
      <c r="V38" s="64"/>
      <c r="W38" s="64"/>
      <c r="X38" s="115"/>
      <c r="Y38" s="66"/>
      <c r="Z38" s="64"/>
      <c r="AA38" s="64"/>
      <c r="AB38" s="64"/>
      <c r="AC38" s="64"/>
      <c r="AD38" s="64"/>
      <c r="AE38" s="115"/>
      <c r="AF38" s="66"/>
      <c r="AG38" s="64"/>
      <c r="AH38" s="64"/>
      <c r="AI38" s="64"/>
      <c r="AJ38" s="64"/>
      <c r="AK38" s="64"/>
      <c r="AL38" s="115"/>
      <c r="AM38" s="66"/>
      <c r="AN38" s="64"/>
      <c r="AO38" s="64"/>
      <c r="AP38" s="64"/>
      <c r="AQ38" s="64"/>
      <c r="AR38" s="64"/>
      <c r="AS38" s="65"/>
      <c r="AT38" s="138" t="e">
        <f>IF(AU37&gt;=28.5%,"OK","ER")</f>
        <v>#DIV/0!</v>
      </c>
      <c r="AU38" s="139"/>
    </row>
    <row r="39" spans="1:48" s="1" customFormat="1" ht="18.899999999999999" thickBot="1" x14ac:dyDescent="0.7">
      <c r="A39" s="6"/>
      <c r="B39" s="142" t="s">
        <v>14</v>
      </c>
      <c r="C39" s="143"/>
      <c r="D39" s="80" t="s">
        <v>12</v>
      </c>
      <c r="E39" s="81">
        <f>COUNTIF(D38:J38,"〇")</f>
        <v>0</v>
      </c>
      <c r="F39" s="80" t="s">
        <v>13</v>
      </c>
      <c r="G39" s="82">
        <f>COUNTIF(D38:J38,"休")</f>
        <v>0</v>
      </c>
      <c r="H39" s="83" t="str">
        <f>IF(G39=0,"",IF(G39&gt;=3,"ER",IF(G39&lt;=2,"OK")))</f>
        <v/>
      </c>
      <c r="I39" s="84" t="s">
        <v>15</v>
      </c>
      <c r="J39" s="95" t="str">
        <f>IF(G39/7=0,"",G39/"7")</f>
        <v/>
      </c>
      <c r="K39" s="80" t="s">
        <v>12</v>
      </c>
      <c r="L39" s="81">
        <f>COUNTIF(K38:Q38,"〇")</f>
        <v>0</v>
      </c>
      <c r="M39" s="80" t="s">
        <v>13</v>
      </c>
      <c r="N39" s="82">
        <f>COUNTIF(K38:Q38,"休")</f>
        <v>0</v>
      </c>
      <c r="O39" s="83" t="str">
        <f>IF(N39=0,"",IF(N39&gt;=3,"ER",IF(N39&lt;=2,"OK")))</f>
        <v/>
      </c>
      <c r="P39" s="84" t="s">
        <v>15</v>
      </c>
      <c r="Q39" s="95" t="str">
        <f>IF(N39/7=0,"",N39/"7")</f>
        <v/>
      </c>
      <c r="R39" s="80" t="s">
        <v>12</v>
      </c>
      <c r="S39" s="81">
        <f>COUNTIF(R38:X38,"〇")</f>
        <v>0</v>
      </c>
      <c r="T39" s="80" t="s">
        <v>13</v>
      </c>
      <c r="U39" s="82">
        <f>COUNTIF(R38:X38,"休")</f>
        <v>0</v>
      </c>
      <c r="V39" s="83" t="str">
        <f>IF(U39=0,"",IF(U39&gt;=3,"ER",IF(U39&lt;=2,"OK")))</f>
        <v/>
      </c>
      <c r="W39" s="84" t="s">
        <v>15</v>
      </c>
      <c r="X39" s="95" t="str">
        <f>IF(U39/7=0,"",U39/"7")</f>
        <v/>
      </c>
      <c r="Y39" s="80" t="s">
        <v>12</v>
      </c>
      <c r="Z39" s="81">
        <f>COUNTIF(Y38:AE38,"〇")</f>
        <v>0</v>
      </c>
      <c r="AA39" s="80" t="s">
        <v>13</v>
      </c>
      <c r="AB39" s="82">
        <f>COUNTIF(Y38:AE38,"休")</f>
        <v>0</v>
      </c>
      <c r="AC39" s="83" t="str">
        <f>IF(AB39=0,"",IF(AB39&gt;=3,"ER",IF(AB39&lt;=2,"OK")))</f>
        <v/>
      </c>
      <c r="AD39" s="84" t="s">
        <v>15</v>
      </c>
      <c r="AE39" s="95" t="str">
        <f>IF(AB39/7=0,"",AB39/"7")</f>
        <v/>
      </c>
      <c r="AF39" s="80" t="s">
        <v>12</v>
      </c>
      <c r="AG39" s="81">
        <f>COUNTIF(AF38:AL38,"〇")</f>
        <v>0</v>
      </c>
      <c r="AH39" s="80" t="s">
        <v>13</v>
      </c>
      <c r="AI39" s="82">
        <f>COUNTIF(AF38:AL38,"休")</f>
        <v>0</v>
      </c>
      <c r="AJ39" s="83" t="str">
        <f>IF(AI39=0,"",IF(AI39&gt;=3,"ER",IF(AI39&lt;=2,"OK")))</f>
        <v/>
      </c>
      <c r="AK39" s="84" t="s">
        <v>15</v>
      </c>
      <c r="AL39" s="95" t="str">
        <f>IF(AI39/7=0,"",AI39/"7")</f>
        <v/>
      </c>
      <c r="AM39" s="80" t="s">
        <v>12</v>
      </c>
      <c r="AN39" s="81">
        <f>COUNTIF(AM36:AS36,"〇")</f>
        <v>0</v>
      </c>
      <c r="AO39" s="80" t="s">
        <v>13</v>
      </c>
      <c r="AP39" s="82">
        <f>COUNTIF(AM36:AS36,"休")</f>
        <v>0</v>
      </c>
      <c r="AQ39" s="83" t="str">
        <f>IF(AP39&gt;=2,"OK","ER")</f>
        <v>ER</v>
      </c>
      <c r="AR39" s="84" t="s">
        <v>15</v>
      </c>
      <c r="AS39" s="85">
        <f>AP39/7</f>
        <v>0</v>
      </c>
      <c r="AT39" s="140"/>
      <c r="AU39" s="141"/>
      <c r="AV39" s="42"/>
    </row>
    <row r="40" spans="1:48" x14ac:dyDescent="0.65">
      <c r="A40" s="48">
        <f>A33</f>
        <v>0</v>
      </c>
      <c r="B40" s="144">
        <f>MOD((B33+1)-1,12)+1</f>
        <v>5</v>
      </c>
      <c r="C40" s="147" t="s">
        <v>0</v>
      </c>
      <c r="D40" s="45"/>
      <c r="E40" s="45"/>
      <c r="F40" s="45"/>
      <c r="G40" s="45"/>
      <c r="H40" s="45"/>
      <c r="I40" s="45"/>
      <c r="J40" s="101"/>
      <c r="K40" s="45"/>
      <c r="L40" s="45"/>
      <c r="M40" s="45"/>
      <c r="N40" s="45"/>
      <c r="O40" s="45"/>
      <c r="P40" s="45"/>
      <c r="Q40" s="101"/>
      <c r="R40" s="45"/>
      <c r="S40" s="45"/>
      <c r="T40" s="45"/>
      <c r="U40" s="45"/>
      <c r="V40" s="45"/>
      <c r="W40" s="45"/>
      <c r="X40" s="101"/>
      <c r="Y40" s="45"/>
      <c r="Z40" s="45"/>
      <c r="AA40" s="45"/>
      <c r="AB40" s="45"/>
      <c r="AC40" s="45"/>
      <c r="AD40" s="50"/>
      <c r="AE40" s="111"/>
      <c r="AF40" s="45"/>
      <c r="AG40" s="45"/>
      <c r="AH40" s="45"/>
      <c r="AI40" s="45"/>
      <c r="AJ40" s="45"/>
      <c r="AK40" s="45"/>
      <c r="AL40" s="101"/>
      <c r="AM40" s="50"/>
      <c r="AN40" s="49"/>
      <c r="AO40" s="50"/>
      <c r="AP40" s="50"/>
      <c r="AQ40" s="50"/>
      <c r="AR40" s="50"/>
      <c r="AS40" s="68"/>
      <c r="AT40" s="134" t="s">
        <v>16</v>
      </c>
      <c r="AU40" s="135"/>
      <c r="AV40" s="42" t="s">
        <v>19</v>
      </c>
    </row>
    <row r="41" spans="1:48" ht="18.899999999999999" thickBot="1" x14ac:dyDescent="0.7">
      <c r="A41" s="52" t="s">
        <v>1</v>
      </c>
      <c r="B41" s="145"/>
      <c r="C41" s="148"/>
      <c r="D41" s="53" t="s">
        <v>3</v>
      </c>
      <c r="E41" s="54" t="s">
        <v>5</v>
      </c>
      <c r="F41" s="54" t="s">
        <v>7</v>
      </c>
      <c r="G41" s="54" t="s">
        <v>8</v>
      </c>
      <c r="H41" s="54" t="s">
        <v>9</v>
      </c>
      <c r="I41" s="54" t="s">
        <v>10</v>
      </c>
      <c r="J41" s="102" t="s">
        <v>11</v>
      </c>
      <c r="K41" s="54" t="s">
        <v>2</v>
      </c>
      <c r="L41" s="54" t="s">
        <v>4</v>
      </c>
      <c r="M41" s="54" t="s">
        <v>6</v>
      </c>
      <c r="N41" s="54" t="s">
        <v>8</v>
      </c>
      <c r="O41" s="54" t="s">
        <v>9</v>
      </c>
      <c r="P41" s="54" t="s">
        <v>10</v>
      </c>
      <c r="Q41" s="102" t="s">
        <v>11</v>
      </c>
      <c r="R41" s="54" t="s">
        <v>2</v>
      </c>
      <c r="S41" s="54" t="s">
        <v>4</v>
      </c>
      <c r="T41" s="54" t="s">
        <v>6</v>
      </c>
      <c r="U41" s="54" t="s">
        <v>8</v>
      </c>
      <c r="V41" s="54" t="s">
        <v>9</v>
      </c>
      <c r="W41" s="54" t="s">
        <v>10</v>
      </c>
      <c r="X41" s="102" t="s">
        <v>11</v>
      </c>
      <c r="Y41" s="54" t="s">
        <v>2</v>
      </c>
      <c r="Z41" s="54" t="s">
        <v>4</v>
      </c>
      <c r="AA41" s="54" t="s">
        <v>6</v>
      </c>
      <c r="AB41" s="54" t="s">
        <v>8</v>
      </c>
      <c r="AC41" s="54" t="s">
        <v>9</v>
      </c>
      <c r="AD41" s="54" t="s">
        <v>10</v>
      </c>
      <c r="AE41" s="102" t="s">
        <v>11</v>
      </c>
      <c r="AF41" s="54" t="s">
        <v>2</v>
      </c>
      <c r="AG41" s="54" t="s">
        <v>4</v>
      </c>
      <c r="AH41" s="54" t="s">
        <v>6</v>
      </c>
      <c r="AI41" s="54" t="s">
        <v>8</v>
      </c>
      <c r="AJ41" s="54" t="s">
        <v>9</v>
      </c>
      <c r="AK41" s="54" t="s">
        <v>10</v>
      </c>
      <c r="AL41" s="102" t="s">
        <v>11</v>
      </c>
      <c r="AM41" s="54" t="s">
        <v>2</v>
      </c>
      <c r="AN41" s="54" t="s">
        <v>4</v>
      </c>
      <c r="AO41" s="54" t="s">
        <v>6</v>
      </c>
      <c r="AP41" s="54" t="s">
        <v>8</v>
      </c>
      <c r="AQ41" s="54" t="s">
        <v>9</v>
      </c>
      <c r="AR41" s="54" t="s">
        <v>10</v>
      </c>
      <c r="AS41" s="55" t="s">
        <v>11</v>
      </c>
      <c r="AT41" s="136"/>
      <c r="AU41" s="137"/>
      <c r="AV41" s="90">
        <f>AU42+AU43</f>
        <v>0</v>
      </c>
    </row>
    <row r="42" spans="1:48" ht="18.899999999999999" thickTop="1" x14ac:dyDescent="0.65">
      <c r="A42" s="52"/>
      <c r="B42" s="145"/>
      <c r="C42" s="148"/>
      <c r="D42" s="75">
        <f>計画!D42</f>
        <v>0</v>
      </c>
      <c r="E42" s="75">
        <f>計画!E42</f>
        <v>0</v>
      </c>
      <c r="F42" s="75">
        <f>計画!F42</f>
        <v>0</v>
      </c>
      <c r="G42" s="75">
        <f>計画!G42</f>
        <v>0</v>
      </c>
      <c r="H42" s="75">
        <f>計画!H42</f>
        <v>0</v>
      </c>
      <c r="I42" s="75">
        <f>計画!I42</f>
        <v>0</v>
      </c>
      <c r="J42" s="103">
        <f>計画!J42</f>
        <v>0</v>
      </c>
      <c r="K42" s="76">
        <f>計画!K42</f>
        <v>0</v>
      </c>
      <c r="L42" s="77">
        <f>計画!L42</f>
        <v>0</v>
      </c>
      <c r="M42" s="77">
        <f>計画!M42</f>
        <v>0</v>
      </c>
      <c r="N42" s="77">
        <f>計画!N42</f>
        <v>0</v>
      </c>
      <c r="O42" s="77">
        <f>計画!O42</f>
        <v>0</v>
      </c>
      <c r="P42" s="77">
        <f>計画!P42</f>
        <v>0</v>
      </c>
      <c r="Q42" s="105">
        <f>計画!Q42</f>
        <v>0</v>
      </c>
      <c r="R42" s="76">
        <f>計画!R42</f>
        <v>0</v>
      </c>
      <c r="S42" s="77">
        <f>計画!S42</f>
        <v>0</v>
      </c>
      <c r="T42" s="77">
        <f>計画!T42</f>
        <v>0</v>
      </c>
      <c r="U42" s="77">
        <f>計画!U42</f>
        <v>0</v>
      </c>
      <c r="V42" s="77">
        <f>計画!V42</f>
        <v>0</v>
      </c>
      <c r="W42" s="77">
        <f>計画!W42</f>
        <v>0</v>
      </c>
      <c r="X42" s="105">
        <f>計画!X42</f>
        <v>0</v>
      </c>
      <c r="Y42" s="76">
        <f>計画!Y42</f>
        <v>0</v>
      </c>
      <c r="Z42" s="77">
        <f>計画!Z42</f>
        <v>0</v>
      </c>
      <c r="AA42" s="77">
        <f>計画!AA42</f>
        <v>0</v>
      </c>
      <c r="AB42" s="77">
        <f>計画!AB42</f>
        <v>0</v>
      </c>
      <c r="AC42" s="77">
        <f>計画!AC42</f>
        <v>0</v>
      </c>
      <c r="AD42" s="77">
        <f>計画!AD42</f>
        <v>0</v>
      </c>
      <c r="AE42" s="105">
        <f>計画!AE42</f>
        <v>0</v>
      </c>
      <c r="AF42" s="76">
        <f>計画!AF42</f>
        <v>0</v>
      </c>
      <c r="AG42" s="77">
        <f>計画!AG42</f>
        <v>0</v>
      </c>
      <c r="AH42" s="77">
        <f>計画!AH42</f>
        <v>0</v>
      </c>
      <c r="AI42" s="77">
        <f>計画!AI42</f>
        <v>0</v>
      </c>
      <c r="AJ42" s="77">
        <f>計画!AJ42</f>
        <v>0</v>
      </c>
      <c r="AK42" s="77">
        <f>計画!AK42</f>
        <v>0</v>
      </c>
      <c r="AL42" s="105">
        <f>計画!AL42</f>
        <v>0</v>
      </c>
      <c r="AM42" s="76">
        <f>計画!AM42</f>
        <v>0</v>
      </c>
      <c r="AN42" s="77">
        <f>計画!AN42</f>
        <v>0</v>
      </c>
      <c r="AO42" s="77">
        <f>計画!AO42</f>
        <v>0</v>
      </c>
      <c r="AP42" s="77">
        <f>計画!AP42</f>
        <v>0</v>
      </c>
      <c r="AQ42" s="77">
        <f>計画!AQ42</f>
        <v>0</v>
      </c>
      <c r="AR42" s="77">
        <f>計画!AR42</f>
        <v>0</v>
      </c>
      <c r="AS42" s="78">
        <f>計画!AS42</f>
        <v>0</v>
      </c>
      <c r="AT42" s="107" t="s">
        <v>12</v>
      </c>
      <c r="AU42" s="97">
        <f>COUNTIF(D45:AS45,"〇")</f>
        <v>0</v>
      </c>
      <c r="AV42" s="1"/>
    </row>
    <row r="43" spans="1:48" x14ac:dyDescent="0.65">
      <c r="A43" s="52"/>
      <c r="B43" s="145"/>
      <c r="C43" s="148"/>
      <c r="D43" s="73">
        <f>変更①!D43</f>
        <v>0</v>
      </c>
      <c r="E43" s="73">
        <f>変更①!E43</f>
        <v>0</v>
      </c>
      <c r="F43" s="73">
        <f>変更①!F43</f>
        <v>0</v>
      </c>
      <c r="G43" s="73">
        <f>変更①!G43</f>
        <v>0</v>
      </c>
      <c r="H43" s="73">
        <f>変更①!H43</f>
        <v>0</v>
      </c>
      <c r="I43" s="73">
        <f>変更①!I43</f>
        <v>0</v>
      </c>
      <c r="J43" s="97">
        <f>変更①!J43</f>
        <v>0</v>
      </c>
      <c r="K43" s="73">
        <f>変更①!K43</f>
        <v>0</v>
      </c>
      <c r="L43" s="73">
        <f>変更①!L43</f>
        <v>0</v>
      </c>
      <c r="M43" s="73">
        <f>変更①!M43</f>
        <v>0</v>
      </c>
      <c r="N43" s="73">
        <f>変更①!N43</f>
        <v>0</v>
      </c>
      <c r="O43" s="73">
        <f>変更①!O43</f>
        <v>0</v>
      </c>
      <c r="P43" s="73">
        <f>変更①!P43</f>
        <v>0</v>
      </c>
      <c r="Q43" s="99">
        <f>変更①!Q43</f>
        <v>0</v>
      </c>
      <c r="R43" s="74">
        <f>変更①!R43</f>
        <v>0</v>
      </c>
      <c r="S43" s="73">
        <f>変更①!S43</f>
        <v>0</v>
      </c>
      <c r="T43" s="73">
        <f>変更①!T43</f>
        <v>0</v>
      </c>
      <c r="U43" s="73">
        <f>変更①!U43</f>
        <v>0</v>
      </c>
      <c r="V43" s="73">
        <f>変更①!V43</f>
        <v>0</v>
      </c>
      <c r="W43" s="73">
        <f>変更①!W43</f>
        <v>0</v>
      </c>
      <c r="X43" s="99">
        <f>変更①!X43</f>
        <v>0</v>
      </c>
      <c r="Y43" s="74">
        <f>変更①!Y43</f>
        <v>0</v>
      </c>
      <c r="Z43" s="73">
        <f>変更①!Z43</f>
        <v>0</v>
      </c>
      <c r="AA43" s="73">
        <f>変更①!AA43</f>
        <v>0</v>
      </c>
      <c r="AB43" s="73">
        <f>変更①!AB43</f>
        <v>0</v>
      </c>
      <c r="AC43" s="73">
        <f>変更①!AC43</f>
        <v>0</v>
      </c>
      <c r="AD43" s="73">
        <f>変更①!AD43</f>
        <v>0</v>
      </c>
      <c r="AE43" s="99">
        <f>変更①!AE43</f>
        <v>0</v>
      </c>
      <c r="AF43" s="74">
        <f>変更①!AF43</f>
        <v>0</v>
      </c>
      <c r="AG43" s="73">
        <f>変更①!AG43</f>
        <v>0</v>
      </c>
      <c r="AH43" s="73">
        <f>変更①!AH43</f>
        <v>0</v>
      </c>
      <c r="AI43" s="73">
        <f>変更①!AI43</f>
        <v>0</v>
      </c>
      <c r="AJ43" s="73">
        <f>変更①!AJ43</f>
        <v>0</v>
      </c>
      <c r="AK43" s="73">
        <f>変更①!AK43</f>
        <v>0</v>
      </c>
      <c r="AL43" s="99">
        <f>変更①!AL43</f>
        <v>0</v>
      </c>
      <c r="AM43" s="74">
        <f>変更①!AM43</f>
        <v>0</v>
      </c>
      <c r="AN43" s="73">
        <f>変更①!AN43</f>
        <v>0</v>
      </c>
      <c r="AO43" s="73">
        <f>変更①!AO43</f>
        <v>0</v>
      </c>
      <c r="AP43" s="73">
        <f>変更①!AP43</f>
        <v>0</v>
      </c>
      <c r="AQ43" s="73">
        <f>変更①!AQ43</f>
        <v>0</v>
      </c>
      <c r="AR43" s="73">
        <f>変更①!AR43</f>
        <v>0</v>
      </c>
      <c r="AS43" s="73">
        <f>変更①!AS43</f>
        <v>0</v>
      </c>
      <c r="AT43" s="107" t="s">
        <v>13</v>
      </c>
      <c r="AU43" s="97">
        <f>COUNTIF(D45:AS45,"休")</f>
        <v>0</v>
      </c>
    </row>
    <row r="44" spans="1:48" x14ac:dyDescent="0.65">
      <c r="A44" s="52"/>
      <c r="B44" s="145"/>
      <c r="C44" s="148"/>
      <c r="D44" s="79">
        <f>変更②!D44</f>
        <v>0</v>
      </c>
      <c r="E44" s="79">
        <f>変更②!E44</f>
        <v>0</v>
      </c>
      <c r="F44" s="79">
        <f>変更②!F44</f>
        <v>0</v>
      </c>
      <c r="G44" s="79">
        <f>変更②!G44</f>
        <v>0</v>
      </c>
      <c r="H44" s="79">
        <f>変更②!H44</f>
        <v>0</v>
      </c>
      <c r="I44" s="79">
        <f>変更②!I44</f>
        <v>0</v>
      </c>
      <c r="J44" s="104">
        <f>変更②!J44</f>
        <v>0</v>
      </c>
      <c r="K44" s="74">
        <f>変更②!K44</f>
        <v>0</v>
      </c>
      <c r="L44" s="79">
        <f>変更②!L44</f>
        <v>0</v>
      </c>
      <c r="M44" s="79">
        <f>変更②!M44</f>
        <v>0</v>
      </c>
      <c r="N44" s="79">
        <f>変更②!N44</f>
        <v>0</v>
      </c>
      <c r="O44" s="79">
        <f>変更②!O44</f>
        <v>0</v>
      </c>
      <c r="P44" s="79">
        <f>変更②!P44</f>
        <v>0</v>
      </c>
      <c r="Q44" s="104">
        <f>変更②!Q44</f>
        <v>0</v>
      </c>
      <c r="R44" s="74">
        <f>変更②!R44</f>
        <v>0</v>
      </c>
      <c r="S44" s="79">
        <f>変更②!S44</f>
        <v>0</v>
      </c>
      <c r="T44" s="79">
        <f>変更②!T44</f>
        <v>0</v>
      </c>
      <c r="U44" s="79">
        <f>変更②!U44</f>
        <v>0</v>
      </c>
      <c r="V44" s="79">
        <f>変更②!V44</f>
        <v>0</v>
      </c>
      <c r="W44" s="79">
        <f>変更②!W44</f>
        <v>0</v>
      </c>
      <c r="X44" s="104">
        <f>変更②!X44</f>
        <v>0</v>
      </c>
      <c r="Y44" s="74">
        <f>変更②!Y44</f>
        <v>0</v>
      </c>
      <c r="Z44" s="79">
        <f>変更②!Z44</f>
        <v>0</v>
      </c>
      <c r="AA44" s="79">
        <f>変更②!AA44</f>
        <v>0</v>
      </c>
      <c r="AB44" s="79">
        <f>変更②!AB44</f>
        <v>0</v>
      </c>
      <c r="AC44" s="79">
        <f>変更②!AC44</f>
        <v>0</v>
      </c>
      <c r="AD44" s="79">
        <f>変更②!AD44</f>
        <v>0</v>
      </c>
      <c r="AE44" s="104">
        <f>変更②!AE44</f>
        <v>0</v>
      </c>
      <c r="AF44" s="74">
        <f>変更②!AF44</f>
        <v>0</v>
      </c>
      <c r="AG44" s="79">
        <f>変更②!AG44</f>
        <v>0</v>
      </c>
      <c r="AH44" s="79">
        <f>変更②!AH44</f>
        <v>0</v>
      </c>
      <c r="AI44" s="79">
        <f>変更②!AI44</f>
        <v>0</v>
      </c>
      <c r="AJ44" s="79">
        <f>変更②!AJ44</f>
        <v>0</v>
      </c>
      <c r="AK44" s="79">
        <f>変更②!AK44</f>
        <v>0</v>
      </c>
      <c r="AL44" s="104">
        <f>変更②!AL44</f>
        <v>0</v>
      </c>
      <c r="AM44" s="74">
        <f>変更②!AM44</f>
        <v>0</v>
      </c>
      <c r="AN44" s="79">
        <f>変更②!AN44</f>
        <v>0</v>
      </c>
      <c r="AO44" s="79">
        <f>変更②!AO44</f>
        <v>0</v>
      </c>
      <c r="AP44" s="79">
        <f>変更②!AP44</f>
        <v>0</v>
      </c>
      <c r="AQ44" s="79">
        <f>変更②!AQ44</f>
        <v>0</v>
      </c>
      <c r="AR44" s="79">
        <f>変更②!AR44</f>
        <v>0</v>
      </c>
      <c r="AS44" s="79">
        <f>変更②!AS44</f>
        <v>0</v>
      </c>
      <c r="AT44" s="107" t="s">
        <v>15</v>
      </c>
      <c r="AU44" s="98" t="e">
        <f>AU43/AV41</f>
        <v>#DIV/0!</v>
      </c>
    </row>
    <row r="45" spans="1:48" x14ac:dyDescent="0.65">
      <c r="A45" s="52"/>
      <c r="B45" s="146"/>
      <c r="C45" s="149"/>
      <c r="D45" s="66"/>
      <c r="E45" s="64"/>
      <c r="F45" s="64"/>
      <c r="G45" s="64"/>
      <c r="H45" s="64"/>
      <c r="I45" s="64"/>
      <c r="J45" s="115"/>
      <c r="K45" s="66"/>
      <c r="L45" s="64"/>
      <c r="M45" s="64"/>
      <c r="N45" s="64"/>
      <c r="O45" s="64"/>
      <c r="P45" s="64"/>
      <c r="Q45" s="115"/>
      <c r="R45" s="66"/>
      <c r="S45" s="64"/>
      <c r="T45" s="64"/>
      <c r="U45" s="64"/>
      <c r="V45" s="64"/>
      <c r="W45" s="64"/>
      <c r="X45" s="115"/>
      <c r="Y45" s="66"/>
      <c r="Z45" s="64"/>
      <c r="AA45" s="64"/>
      <c r="AB45" s="64"/>
      <c r="AC45" s="64"/>
      <c r="AD45" s="64"/>
      <c r="AE45" s="115"/>
      <c r="AF45" s="66"/>
      <c r="AG45" s="64"/>
      <c r="AH45" s="64"/>
      <c r="AI45" s="64"/>
      <c r="AJ45" s="64"/>
      <c r="AK45" s="64"/>
      <c r="AL45" s="115"/>
      <c r="AM45" s="66"/>
      <c r="AN45" s="64"/>
      <c r="AO45" s="64"/>
      <c r="AP45" s="64"/>
      <c r="AQ45" s="64"/>
      <c r="AR45" s="64"/>
      <c r="AS45" s="65"/>
      <c r="AT45" s="138" t="e">
        <f>IF(AU44&gt;=28.5%,"OK","ER")</f>
        <v>#DIV/0!</v>
      </c>
      <c r="AU45" s="139"/>
    </row>
    <row r="46" spans="1:48" s="1" customFormat="1" ht="18.899999999999999" thickBot="1" x14ac:dyDescent="0.7">
      <c r="A46" s="6"/>
      <c r="B46" s="142" t="s">
        <v>14</v>
      </c>
      <c r="C46" s="143"/>
      <c r="D46" s="80" t="s">
        <v>12</v>
      </c>
      <c r="E46" s="81">
        <f>COUNTIF(D45:J45,"〇")</f>
        <v>0</v>
      </c>
      <c r="F46" s="80" t="s">
        <v>13</v>
      </c>
      <c r="G46" s="82">
        <f>COUNTIF(D45:J45,"休")</f>
        <v>0</v>
      </c>
      <c r="H46" s="83" t="str">
        <f>IF(G46=0,"",IF(G46&gt;=3,"ER",IF(G46&lt;=2,"OK")))</f>
        <v/>
      </c>
      <c r="I46" s="84" t="s">
        <v>15</v>
      </c>
      <c r="J46" s="95" t="str">
        <f>IF(G46/7=0,"",G46/"7")</f>
        <v/>
      </c>
      <c r="K46" s="80" t="s">
        <v>12</v>
      </c>
      <c r="L46" s="81">
        <f>COUNTIF(K45:Q45,"〇")</f>
        <v>0</v>
      </c>
      <c r="M46" s="80" t="s">
        <v>13</v>
      </c>
      <c r="N46" s="82">
        <f>COUNTIF(K45:Q45,"休")</f>
        <v>0</v>
      </c>
      <c r="O46" s="83" t="str">
        <f>IF(N46=0,"",IF(N46&gt;=3,"ER",IF(N46&lt;=2,"OK")))</f>
        <v/>
      </c>
      <c r="P46" s="84" t="s">
        <v>15</v>
      </c>
      <c r="Q46" s="95" t="str">
        <f>IF(N46/7=0,"",N46/"7")</f>
        <v/>
      </c>
      <c r="R46" s="80" t="s">
        <v>12</v>
      </c>
      <c r="S46" s="81">
        <f>COUNTIF(R45:X45,"〇")</f>
        <v>0</v>
      </c>
      <c r="T46" s="80" t="s">
        <v>13</v>
      </c>
      <c r="U46" s="82">
        <f>COUNTIF(R45:X45,"休")</f>
        <v>0</v>
      </c>
      <c r="V46" s="83" t="str">
        <f>IF(U46=0,"",IF(U46&gt;=3,"ER",IF(U46&lt;=2,"OK")))</f>
        <v/>
      </c>
      <c r="W46" s="84" t="s">
        <v>15</v>
      </c>
      <c r="X46" s="95" t="str">
        <f>IF(U46/7=0,"",U46/"7")</f>
        <v/>
      </c>
      <c r="Y46" s="80" t="s">
        <v>12</v>
      </c>
      <c r="Z46" s="81">
        <f>COUNTIF(Y45:AE45,"〇")</f>
        <v>0</v>
      </c>
      <c r="AA46" s="80" t="s">
        <v>13</v>
      </c>
      <c r="AB46" s="82">
        <f>COUNTIF(Y45:AE45,"休")</f>
        <v>0</v>
      </c>
      <c r="AC46" s="83" t="str">
        <f>IF(AB46=0,"",IF(AB46&gt;=3,"ER",IF(AB46&lt;=2,"OK")))</f>
        <v/>
      </c>
      <c r="AD46" s="84" t="s">
        <v>15</v>
      </c>
      <c r="AE46" s="95" t="str">
        <f>IF(AB46/7=0,"",AB46/"7")</f>
        <v/>
      </c>
      <c r="AF46" s="80" t="s">
        <v>12</v>
      </c>
      <c r="AG46" s="81">
        <f>COUNTIF(AF45:AL45,"〇")</f>
        <v>0</v>
      </c>
      <c r="AH46" s="80" t="s">
        <v>13</v>
      </c>
      <c r="AI46" s="82">
        <f>COUNTIF(AF45:AL45,"休")</f>
        <v>0</v>
      </c>
      <c r="AJ46" s="83" t="str">
        <f>IF(AI46=0,"",IF(AI46&gt;=3,"ER",IF(AI46&lt;=2,"OK")))</f>
        <v/>
      </c>
      <c r="AK46" s="84" t="s">
        <v>15</v>
      </c>
      <c r="AL46" s="95" t="str">
        <f>IF(AI46/7=0,"",AI46/"7")</f>
        <v/>
      </c>
      <c r="AM46" s="80" t="s">
        <v>12</v>
      </c>
      <c r="AN46" s="81">
        <f>COUNTIF(AM43:AS43,"〇")</f>
        <v>0</v>
      </c>
      <c r="AO46" s="80" t="s">
        <v>13</v>
      </c>
      <c r="AP46" s="82">
        <f>COUNTIF(AM43:AS43,"休")</f>
        <v>0</v>
      </c>
      <c r="AQ46" s="83" t="str">
        <f>IF(AP46&gt;=2,"OK","ER")</f>
        <v>ER</v>
      </c>
      <c r="AR46" s="84" t="s">
        <v>15</v>
      </c>
      <c r="AS46" s="85">
        <f>AP46/7</f>
        <v>0</v>
      </c>
      <c r="AT46" s="140"/>
      <c r="AU46" s="141"/>
      <c r="AV46" s="42"/>
    </row>
    <row r="47" spans="1:48" x14ac:dyDescent="0.65">
      <c r="A47" s="48">
        <f>A40</f>
        <v>0</v>
      </c>
      <c r="B47" s="144">
        <f>MOD((B40+1)-1,12)+1</f>
        <v>6</v>
      </c>
      <c r="C47" s="147" t="s">
        <v>0</v>
      </c>
      <c r="D47" s="45"/>
      <c r="E47" s="45"/>
      <c r="F47" s="45"/>
      <c r="G47" s="45"/>
      <c r="H47" s="45"/>
      <c r="I47" s="45"/>
      <c r="J47" s="101"/>
      <c r="K47" s="45"/>
      <c r="L47" s="45"/>
      <c r="M47" s="45"/>
      <c r="N47" s="45"/>
      <c r="O47" s="45"/>
      <c r="P47" s="45"/>
      <c r="Q47" s="101"/>
      <c r="R47" s="45"/>
      <c r="S47" s="45"/>
      <c r="T47" s="45"/>
      <c r="U47" s="45"/>
      <c r="V47" s="45"/>
      <c r="W47" s="45"/>
      <c r="X47" s="101"/>
      <c r="Y47" s="45"/>
      <c r="Z47" s="45"/>
      <c r="AA47" s="45"/>
      <c r="AB47" s="45"/>
      <c r="AC47" s="45"/>
      <c r="AD47" s="50"/>
      <c r="AE47" s="111"/>
      <c r="AF47" s="45"/>
      <c r="AG47" s="45"/>
      <c r="AH47" s="45"/>
      <c r="AI47" s="45"/>
      <c r="AJ47" s="45"/>
      <c r="AK47" s="45"/>
      <c r="AL47" s="101"/>
      <c r="AM47" s="50"/>
      <c r="AN47" s="49"/>
      <c r="AO47" s="50"/>
      <c r="AP47" s="50"/>
      <c r="AQ47" s="50"/>
      <c r="AR47" s="50"/>
      <c r="AS47" s="68"/>
      <c r="AT47" s="134" t="s">
        <v>16</v>
      </c>
      <c r="AU47" s="135"/>
      <c r="AV47" s="42" t="s">
        <v>19</v>
      </c>
    </row>
    <row r="48" spans="1:48" ht="18.899999999999999" thickBot="1" x14ac:dyDescent="0.7">
      <c r="A48" s="52" t="s">
        <v>1</v>
      </c>
      <c r="B48" s="145"/>
      <c r="C48" s="148"/>
      <c r="D48" s="53" t="s">
        <v>3</v>
      </c>
      <c r="E48" s="54" t="s">
        <v>5</v>
      </c>
      <c r="F48" s="54" t="s">
        <v>7</v>
      </c>
      <c r="G48" s="54" t="s">
        <v>8</v>
      </c>
      <c r="H48" s="54" t="s">
        <v>9</v>
      </c>
      <c r="I48" s="54" t="s">
        <v>10</v>
      </c>
      <c r="J48" s="102" t="s">
        <v>11</v>
      </c>
      <c r="K48" s="54" t="s">
        <v>2</v>
      </c>
      <c r="L48" s="54" t="s">
        <v>4</v>
      </c>
      <c r="M48" s="54" t="s">
        <v>6</v>
      </c>
      <c r="N48" s="54" t="s">
        <v>8</v>
      </c>
      <c r="O48" s="54" t="s">
        <v>9</v>
      </c>
      <c r="P48" s="54" t="s">
        <v>10</v>
      </c>
      <c r="Q48" s="102" t="s">
        <v>11</v>
      </c>
      <c r="R48" s="54" t="s">
        <v>2</v>
      </c>
      <c r="S48" s="54" t="s">
        <v>4</v>
      </c>
      <c r="T48" s="54" t="s">
        <v>6</v>
      </c>
      <c r="U48" s="54" t="s">
        <v>8</v>
      </c>
      <c r="V48" s="54" t="s">
        <v>9</v>
      </c>
      <c r="W48" s="54" t="s">
        <v>10</v>
      </c>
      <c r="X48" s="102" t="s">
        <v>11</v>
      </c>
      <c r="Y48" s="54" t="s">
        <v>2</v>
      </c>
      <c r="Z48" s="54" t="s">
        <v>4</v>
      </c>
      <c r="AA48" s="54" t="s">
        <v>6</v>
      </c>
      <c r="AB48" s="54" t="s">
        <v>8</v>
      </c>
      <c r="AC48" s="54" t="s">
        <v>9</v>
      </c>
      <c r="AD48" s="54" t="s">
        <v>10</v>
      </c>
      <c r="AE48" s="102" t="s">
        <v>11</v>
      </c>
      <c r="AF48" s="54" t="s">
        <v>2</v>
      </c>
      <c r="AG48" s="54" t="s">
        <v>4</v>
      </c>
      <c r="AH48" s="54" t="s">
        <v>6</v>
      </c>
      <c r="AI48" s="54" t="s">
        <v>8</v>
      </c>
      <c r="AJ48" s="54" t="s">
        <v>9</v>
      </c>
      <c r="AK48" s="54" t="s">
        <v>10</v>
      </c>
      <c r="AL48" s="102" t="s">
        <v>11</v>
      </c>
      <c r="AM48" s="54" t="s">
        <v>2</v>
      </c>
      <c r="AN48" s="54" t="s">
        <v>4</v>
      </c>
      <c r="AO48" s="54" t="s">
        <v>6</v>
      </c>
      <c r="AP48" s="54" t="s">
        <v>8</v>
      </c>
      <c r="AQ48" s="54" t="s">
        <v>9</v>
      </c>
      <c r="AR48" s="54" t="s">
        <v>10</v>
      </c>
      <c r="AS48" s="55" t="s">
        <v>11</v>
      </c>
      <c r="AT48" s="136"/>
      <c r="AU48" s="137"/>
      <c r="AV48" s="90">
        <f>AU49+AU50</f>
        <v>0</v>
      </c>
    </row>
    <row r="49" spans="1:48" ht="18.899999999999999" thickTop="1" x14ac:dyDescent="0.65">
      <c r="A49" s="52"/>
      <c r="B49" s="145"/>
      <c r="C49" s="148"/>
      <c r="D49" s="75">
        <f>計画!D49</f>
        <v>0</v>
      </c>
      <c r="E49" s="75">
        <f>計画!E49</f>
        <v>0</v>
      </c>
      <c r="F49" s="75">
        <f>計画!F49</f>
        <v>0</v>
      </c>
      <c r="G49" s="75">
        <f>計画!G49</f>
        <v>0</v>
      </c>
      <c r="H49" s="75">
        <f>計画!H49</f>
        <v>0</v>
      </c>
      <c r="I49" s="75">
        <f>計画!I49</f>
        <v>0</v>
      </c>
      <c r="J49" s="103">
        <f>計画!J49</f>
        <v>0</v>
      </c>
      <c r="K49" s="76">
        <f>計画!K49</f>
        <v>0</v>
      </c>
      <c r="L49" s="77">
        <f>計画!L49</f>
        <v>0</v>
      </c>
      <c r="M49" s="77">
        <f>計画!M49</f>
        <v>0</v>
      </c>
      <c r="N49" s="77">
        <f>計画!N49</f>
        <v>0</v>
      </c>
      <c r="O49" s="77">
        <f>計画!O49</f>
        <v>0</v>
      </c>
      <c r="P49" s="77">
        <f>計画!P49</f>
        <v>0</v>
      </c>
      <c r="Q49" s="105">
        <f>計画!Q49</f>
        <v>0</v>
      </c>
      <c r="R49" s="76">
        <f>計画!R49</f>
        <v>0</v>
      </c>
      <c r="S49" s="77">
        <f>計画!S49</f>
        <v>0</v>
      </c>
      <c r="T49" s="77">
        <f>計画!T49</f>
        <v>0</v>
      </c>
      <c r="U49" s="77">
        <f>計画!U49</f>
        <v>0</v>
      </c>
      <c r="V49" s="77">
        <f>計画!V49</f>
        <v>0</v>
      </c>
      <c r="W49" s="77">
        <f>計画!W49</f>
        <v>0</v>
      </c>
      <c r="X49" s="105">
        <f>計画!X49</f>
        <v>0</v>
      </c>
      <c r="Y49" s="76">
        <f>計画!Y49</f>
        <v>0</v>
      </c>
      <c r="Z49" s="77">
        <f>計画!Z49</f>
        <v>0</v>
      </c>
      <c r="AA49" s="77">
        <f>計画!AA49</f>
        <v>0</v>
      </c>
      <c r="AB49" s="77">
        <f>計画!AB49</f>
        <v>0</v>
      </c>
      <c r="AC49" s="77">
        <f>計画!AC49</f>
        <v>0</v>
      </c>
      <c r="AD49" s="77">
        <f>計画!AD49</f>
        <v>0</v>
      </c>
      <c r="AE49" s="105">
        <f>計画!AE49</f>
        <v>0</v>
      </c>
      <c r="AF49" s="76">
        <f>計画!AF49</f>
        <v>0</v>
      </c>
      <c r="AG49" s="77">
        <f>計画!AG49</f>
        <v>0</v>
      </c>
      <c r="AH49" s="77">
        <f>計画!AH49</f>
        <v>0</v>
      </c>
      <c r="AI49" s="77">
        <f>計画!AI49</f>
        <v>0</v>
      </c>
      <c r="AJ49" s="77">
        <f>計画!AJ49</f>
        <v>0</v>
      </c>
      <c r="AK49" s="77">
        <f>計画!AK49</f>
        <v>0</v>
      </c>
      <c r="AL49" s="105">
        <f>計画!AL49</f>
        <v>0</v>
      </c>
      <c r="AM49" s="76">
        <f>計画!AM49</f>
        <v>0</v>
      </c>
      <c r="AN49" s="77">
        <f>計画!AN49</f>
        <v>0</v>
      </c>
      <c r="AO49" s="77">
        <f>計画!AO49</f>
        <v>0</v>
      </c>
      <c r="AP49" s="77">
        <f>計画!AP49</f>
        <v>0</v>
      </c>
      <c r="AQ49" s="77">
        <f>計画!AQ49</f>
        <v>0</v>
      </c>
      <c r="AR49" s="77">
        <f>計画!AR49</f>
        <v>0</v>
      </c>
      <c r="AS49" s="78">
        <f>計画!AS49</f>
        <v>0</v>
      </c>
      <c r="AT49" s="107" t="s">
        <v>12</v>
      </c>
      <c r="AU49" s="97">
        <f>COUNTIF(D52:AS52,"〇")</f>
        <v>0</v>
      </c>
      <c r="AV49" s="1"/>
    </row>
    <row r="50" spans="1:48" x14ac:dyDescent="0.65">
      <c r="A50" s="52"/>
      <c r="B50" s="145"/>
      <c r="C50" s="148"/>
      <c r="D50" s="73">
        <f>変更①!D50</f>
        <v>0</v>
      </c>
      <c r="E50" s="73">
        <f>変更①!E50</f>
        <v>0</v>
      </c>
      <c r="F50" s="73">
        <f>変更①!F50</f>
        <v>0</v>
      </c>
      <c r="G50" s="73">
        <f>変更①!G50</f>
        <v>0</v>
      </c>
      <c r="H50" s="73">
        <f>変更①!H50</f>
        <v>0</v>
      </c>
      <c r="I50" s="73">
        <f>変更①!I50</f>
        <v>0</v>
      </c>
      <c r="J50" s="97">
        <f>変更①!J50</f>
        <v>0</v>
      </c>
      <c r="K50" s="73">
        <f>変更①!K50</f>
        <v>0</v>
      </c>
      <c r="L50" s="73">
        <f>変更①!L50</f>
        <v>0</v>
      </c>
      <c r="M50" s="73">
        <f>変更①!M50</f>
        <v>0</v>
      </c>
      <c r="N50" s="73">
        <f>変更①!N50</f>
        <v>0</v>
      </c>
      <c r="O50" s="73">
        <f>変更①!O50</f>
        <v>0</v>
      </c>
      <c r="P50" s="73">
        <f>変更①!P50</f>
        <v>0</v>
      </c>
      <c r="Q50" s="99">
        <f>変更①!Q50</f>
        <v>0</v>
      </c>
      <c r="R50" s="74">
        <f>変更①!R50</f>
        <v>0</v>
      </c>
      <c r="S50" s="73">
        <f>変更①!S50</f>
        <v>0</v>
      </c>
      <c r="T50" s="73">
        <f>変更①!T50</f>
        <v>0</v>
      </c>
      <c r="U50" s="73">
        <f>変更①!U50</f>
        <v>0</v>
      </c>
      <c r="V50" s="73">
        <f>変更①!V50</f>
        <v>0</v>
      </c>
      <c r="W50" s="73">
        <f>変更①!W50</f>
        <v>0</v>
      </c>
      <c r="X50" s="99">
        <f>変更①!X50</f>
        <v>0</v>
      </c>
      <c r="Y50" s="74">
        <f>変更①!Y50</f>
        <v>0</v>
      </c>
      <c r="Z50" s="73">
        <f>変更①!Z50</f>
        <v>0</v>
      </c>
      <c r="AA50" s="73">
        <f>変更①!AA50</f>
        <v>0</v>
      </c>
      <c r="AB50" s="73">
        <f>変更①!AB50</f>
        <v>0</v>
      </c>
      <c r="AC50" s="73">
        <f>変更①!AC50</f>
        <v>0</v>
      </c>
      <c r="AD50" s="73">
        <f>変更①!AD50</f>
        <v>0</v>
      </c>
      <c r="AE50" s="99">
        <f>変更①!AE50</f>
        <v>0</v>
      </c>
      <c r="AF50" s="74">
        <f>変更①!AF50</f>
        <v>0</v>
      </c>
      <c r="AG50" s="73">
        <f>変更①!AG50</f>
        <v>0</v>
      </c>
      <c r="AH50" s="73">
        <f>変更①!AH50</f>
        <v>0</v>
      </c>
      <c r="AI50" s="73">
        <f>変更①!AI50</f>
        <v>0</v>
      </c>
      <c r="AJ50" s="73">
        <f>変更①!AJ50</f>
        <v>0</v>
      </c>
      <c r="AK50" s="73">
        <f>変更①!AK50</f>
        <v>0</v>
      </c>
      <c r="AL50" s="99">
        <f>変更①!AL50</f>
        <v>0</v>
      </c>
      <c r="AM50" s="74">
        <f>変更①!AM50</f>
        <v>0</v>
      </c>
      <c r="AN50" s="73">
        <f>変更①!AN50</f>
        <v>0</v>
      </c>
      <c r="AO50" s="73">
        <f>変更①!AO50</f>
        <v>0</v>
      </c>
      <c r="AP50" s="73">
        <f>変更①!AP50</f>
        <v>0</v>
      </c>
      <c r="AQ50" s="73">
        <f>変更①!AQ50</f>
        <v>0</v>
      </c>
      <c r="AR50" s="73">
        <f>変更①!AR50</f>
        <v>0</v>
      </c>
      <c r="AS50" s="73">
        <f>変更①!AS50</f>
        <v>0</v>
      </c>
      <c r="AT50" s="107" t="s">
        <v>13</v>
      </c>
      <c r="AU50" s="97">
        <f>COUNTIF(D52:AS52,"休")</f>
        <v>0</v>
      </c>
    </row>
    <row r="51" spans="1:48" x14ac:dyDescent="0.65">
      <c r="A51" s="52"/>
      <c r="B51" s="145"/>
      <c r="C51" s="148"/>
      <c r="D51" s="79">
        <f>変更②!D51</f>
        <v>0</v>
      </c>
      <c r="E51" s="79">
        <f>変更②!E51</f>
        <v>0</v>
      </c>
      <c r="F51" s="79">
        <f>変更②!F51</f>
        <v>0</v>
      </c>
      <c r="G51" s="79">
        <f>変更②!G51</f>
        <v>0</v>
      </c>
      <c r="H51" s="79">
        <f>変更②!H51</f>
        <v>0</v>
      </c>
      <c r="I51" s="79">
        <f>変更②!I51</f>
        <v>0</v>
      </c>
      <c r="J51" s="104">
        <f>変更②!J51</f>
        <v>0</v>
      </c>
      <c r="K51" s="74">
        <f>変更②!K51</f>
        <v>0</v>
      </c>
      <c r="L51" s="79">
        <f>変更②!L51</f>
        <v>0</v>
      </c>
      <c r="M51" s="79">
        <f>変更②!M51</f>
        <v>0</v>
      </c>
      <c r="N51" s="79">
        <f>変更②!N51</f>
        <v>0</v>
      </c>
      <c r="O51" s="79">
        <f>変更②!O51</f>
        <v>0</v>
      </c>
      <c r="P51" s="79">
        <f>変更②!P51</f>
        <v>0</v>
      </c>
      <c r="Q51" s="104">
        <f>変更②!Q51</f>
        <v>0</v>
      </c>
      <c r="R51" s="74">
        <f>変更②!R51</f>
        <v>0</v>
      </c>
      <c r="S51" s="79">
        <f>変更②!S51</f>
        <v>0</v>
      </c>
      <c r="T51" s="79">
        <f>変更②!T51</f>
        <v>0</v>
      </c>
      <c r="U51" s="79">
        <f>変更②!U51</f>
        <v>0</v>
      </c>
      <c r="V51" s="79">
        <f>変更②!V51</f>
        <v>0</v>
      </c>
      <c r="W51" s="79">
        <f>変更②!W51</f>
        <v>0</v>
      </c>
      <c r="X51" s="104">
        <f>変更②!X51</f>
        <v>0</v>
      </c>
      <c r="Y51" s="74">
        <f>変更②!Y51</f>
        <v>0</v>
      </c>
      <c r="Z51" s="79">
        <f>変更②!Z51</f>
        <v>0</v>
      </c>
      <c r="AA51" s="79">
        <f>変更②!AA51</f>
        <v>0</v>
      </c>
      <c r="AB51" s="79">
        <f>変更②!AB51</f>
        <v>0</v>
      </c>
      <c r="AC51" s="79">
        <f>変更②!AC51</f>
        <v>0</v>
      </c>
      <c r="AD51" s="79">
        <f>変更②!AD51</f>
        <v>0</v>
      </c>
      <c r="AE51" s="104">
        <f>変更②!AE51</f>
        <v>0</v>
      </c>
      <c r="AF51" s="74">
        <f>変更②!AF51</f>
        <v>0</v>
      </c>
      <c r="AG51" s="79">
        <f>変更②!AG51</f>
        <v>0</v>
      </c>
      <c r="AH51" s="79">
        <f>変更②!AH51</f>
        <v>0</v>
      </c>
      <c r="AI51" s="79">
        <f>変更②!AI51</f>
        <v>0</v>
      </c>
      <c r="AJ51" s="79">
        <f>変更②!AJ51</f>
        <v>0</v>
      </c>
      <c r="AK51" s="79">
        <f>変更②!AK51</f>
        <v>0</v>
      </c>
      <c r="AL51" s="104">
        <f>変更②!AL51</f>
        <v>0</v>
      </c>
      <c r="AM51" s="74">
        <f>変更②!AM51</f>
        <v>0</v>
      </c>
      <c r="AN51" s="79">
        <f>変更②!AN51</f>
        <v>0</v>
      </c>
      <c r="AO51" s="79">
        <f>変更②!AO51</f>
        <v>0</v>
      </c>
      <c r="AP51" s="79">
        <f>変更②!AP51</f>
        <v>0</v>
      </c>
      <c r="AQ51" s="79">
        <f>変更②!AQ51</f>
        <v>0</v>
      </c>
      <c r="AR51" s="79">
        <f>変更②!AR51</f>
        <v>0</v>
      </c>
      <c r="AS51" s="79">
        <f>変更②!AS51</f>
        <v>0</v>
      </c>
      <c r="AT51" s="107" t="s">
        <v>15</v>
      </c>
      <c r="AU51" s="98" t="e">
        <f>AU50/AV48</f>
        <v>#DIV/0!</v>
      </c>
    </row>
    <row r="52" spans="1:48" x14ac:dyDescent="0.65">
      <c r="A52" s="52"/>
      <c r="B52" s="146"/>
      <c r="C52" s="149"/>
      <c r="D52" s="66"/>
      <c r="E52" s="64"/>
      <c r="F52" s="64"/>
      <c r="G52" s="64"/>
      <c r="H52" s="64"/>
      <c r="I52" s="64"/>
      <c r="J52" s="115"/>
      <c r="K52" s="66"/>
      <c r="L52" s="64"/>
      <c r="M52" s="64"/>
      <c r="N52" s="64"/>
      <c r="O52" s="64"/>
      <c r="P52" s="64"/>
      <c r="Q52" s="115"/>
      <c r="R52" s="66"/>
      <c r="S52" s="64"/>
      <c r="T52" s="64"/>
      <c r="U52" s="64"/>
      <c r="V52" s="64"/>
      <c r="W52" s="64"/>
      <c r="X52" s="115"/>
      <c r="Y52" s="66"/>
      <c r="Z52" s="64"/>
      <c r="AA52" s="64"/>
      <c r="AB52" s="64"/>
      <c r="AC52" s="64"/>
      <c r="AD52" s="64"/>
      <c r="AE52" s="115"/>
      <c r="AF52" s="66"/>
      <c r="AG52" s="64"/>
      <c r="AH52" s="64"/>
      <c r="AI52" s="64"/>
      <c r="AJ52" s="64"/>
      <c r="AK52" s="64"/>
      <c r="AL52" s="115"/>
      <c r="AM52" s="66"/>
      <c r="AN52" s="64"/>
      <c r="AO52" s="64"/>
      <c r="AP52" s="64"/>
      <c r="AQ52" s="64"/>
      <c r="AR52" s="64"/>
      <c r="AS52" s="65"/>
      <c r="AT52" s="138" t="e">
        <f>IF(AU51&gt;=28.5%,"OK","ER")</f>
        <v>#DIV/0!</v>
      </c>
      <c r="AU52" s="139"/>
    </row>
    <row r="53" spans="1:48" s="1" customFormat="1" ht="18.899999999999999" thickBot="1" x14ac:dyDescent="0.7">
      <c r="A53" s="6"/>
      <c r="B53" s="142" t="s">
        <v>14</v>
      </c>
      <c r="C53" s="143"/>
      <c r="D53" s="80" t="s">
        <v>12</v>
      </c>
      <c r="E53" s="81">
        <f>COUNTIF(D52:J52,"〇")</f>
        <v>0</v>
      </c>
      <c r="F53" s="80" t="s">
        <v>13</v>
      </c>
      <c r="G53" s="82">
        <f>COUNTIF(D52:J52,"休")</f>
        <v>0</v>
      </c>
      <c r="H53" s="83" t="str">
        <f>IF(G53=0,"",IF(G53&gt;=3,"ER",IF(G53&lt;=2,"OK")))</f>
        <v/>
      </c>
      <c r="I53" s="84" t="s">
        <v>15</v>
      </c>
      <c r="J53" s="95" t="str">
        <f>IF(G53/7=0,"",G53/"7")</f>
        <v/>
      </c>
      <c r="K53" s="80" t="s">
        <v>12</v>
      </c>
      <c r="L53" s="81">
        <f>COUNTIF(K52:Q52,"〇")</f>
        <v>0</v>
      </c>
      <c r="M53" s="80" t="s">
        <v>13</v>
      </c>
      <c r="N53" s="82">
        <f>COUNTIF(K52:Q52,"休")</f>
        <v>0</v>
      </c>
      <c r="O53" s="83" t="str">
        <f>IF(N53=0,"",IF(N53&gt;=3,"ER",IF(N53&lt;=2,"OK")))</f>
        <v/>
      </c>
      <c r="P53" s="84" t="s">
        <v>15</v>
      </c>
      <c r="Q53" s="95" t="str">
        <f>IF(N53/7=0,"",N53/"7")</f>
        <v/>
      </c>
      <c r="R53" s="80" t="s">
        <v>12</v>
      </c>
      <c r="S53" s="81">
        <f>COUNTIF(R52:X52,"〇")</f>
        <v>0</v>
      </c>
      <c r="T53" s="80" t="s">
        <v>13</v>
      </c>
      <c r="U53" s="82">
        <f>COUNTIF(R52:X52,"休")</f>
        <v>0</v>
      </c>
      <c r="V53" s="83" t="str">
        <f>IF(U53=0,"",IF(U53&gt;=3,"ER",IF(U53&lt;=2,"OK")))</f>
        <v/>
      </c>
      <c r="W53" s="84" t="s">
        <v>15</v>
      </c>
      <c r="X53" s="95" t="str">
        <f>IF(U53/7=0,"",U53/"7")</f>
        <v/>
      </c>
      <c r="Y53" s="80" t="s">
        <v>12</v>
      </c>
      <c r="Z53" s="81">
        <f>COUNTIF(Y52:AE52,"〇")</f>
        <v>0</v>
      </c>
      <c r="AA53" s="80" t="s">
        <v>13</v>
      </c>
      <c r="AB53" s="82">
        <f>COUNTIF(Y52:AE52,"休")</f>
        <v>0</v>
      </c>
      <c r="AC53" s="83" t="str">
        <f>IF(AB53=0,"",IF(AB53&gt;=3,"ER",IF(AB53&lt;=2,"OK")))</f>
        <v/>
      </c>
      <c r="AD53" s="84" t="s">
        <v>15</v>
      </c>
      <c r="AE53" s="95" t="str">
        <f>IF(AB53/7=0,"",AB53/"7")</f>
        <v/>
      </c>
      <c r="AF53" s="80" t="s">
        <v>12</v>
      </c>
      <c r="AG53" s="81">
        <f>COUNTIF(AF52:AL52,"〇")</f>
        <v>0</v>
      </c>
      <c r="AH53" s="80" t="s">
        <v>13</v>
      </c>
      <c r="AI53" s="82">
        <f>COUNTIF(AF52:AL52,"休")</f>
        <v>0</v>
      </c>
      <c r="AJ53" s="83" t="str">
        <f>IF(AI53=0,"",IF(AI53&gt;=3,"ER",IF(AI53&lt;=2,"OK")))</f>
        <v/>
      </c>
      <c r="AK53" s="84" t="s">
        <v>15</v>
      </c>
      <c r="AL53" s="95" t="str">
        <f>IF(AI53/7=0,"",AI53/"7")</f>
        <v/>
      </c>
      <c r="AM53" s="80" t="s">
        <v>12</v>
      </c>
      <c r="AN53" s="81">
        <f>COUNTIF(AM50:AS50,"〇")</f>
        <v>0</v>
      </c>
      <c r="AO53" s="80" t="s">
        <v>13</v>
      </c>
      <c r="AP53" s="82">
        <f>COUNTIF(AM50:AS50,"休")</f>
        <v>0</v>
      </c>
      <c r="AQ53" s="83" t="str">
        <f>IF(AP53&gt;=2,"OK","ER")</f>
        <v>ER</v>
      </c>
      <c r="AR53" s="84" t="s">
        <v>15</v>
      </c>
      <c r="AS53" s="85">
        <f>AP53/7</f>
        <v>0</v>
      </c>
      <c r="AT53" s="140"/>
      <c r="AU53" s="141"/>
      <c r="AV53" s="42"/>
    </row>
    <row r="54" spans="1:48" x14ac:dyDescent="0.65">
      <c r="A54" s="48">
        <f>A47</f>
        <v>0</v>
      </c>
      <c r="B54" s="144">
        <f>MOD((B47+1)-1,12)+1</f>
        <v>7</v>
      </c>
      <c r="C54" s="147" t="s">
        <v>0</v>
      </c>
      <c r="D54" s="45"/>
      <c r="E54" s="45"/>
      <c r="F54" s="45"/>
      <c r="G54" s="45"/>
      <c r="H54" s="45"/>
      <c r="I54" s="45"/>
      <c r="J54" s="101"/>
      <c r="K54" s="45"/>
      <c r="L54" s="45"/>
      <c r="M54" s="45"/>
      <c r="N54" s="45"/>
      <c r="O54" s="45"/>
      <c r="P54" s="45"/>
      <c r="Q54" s="101"/>
      <c r="R54" s="45"/>
      <c r="S54" s="45"/>
      <c r="T54" s="45"/>
      <c r="U54" s="45"/>
      <c r="V54" s="45"/>
      <c r="W54" s="45"/>
      <c r="X54" s="101"/>
      <c r="Y54" s="45"/>
      <c r="Z54" s="45"/>
      <c r="AA54" s="45"/>
      <c r="AB54" s="45"/>
      <c r="AC54" s="45"/>
      <c r="AD54" s="50"/>
      <c r="AE54" s="111"/>
      <c r="AF54" s="45"/>
      <c r="AG54" s="45"/>
      <c r="AH54" s="45"/>
      <c r="AI54" s="45"/>
      <c r="AJ54" s="45"/>
      <c r="AK54" s="45"/>
      <c r="AL54" s="101"/>
      <c r="AM54" s="50"/>
      <c r="AN54" s="49"/>
      <c r="AO54" s="50"/>
      <c r="AP54" s="50"/>
      <c r="AQ54" s="50"/>
      <c r="AR54" s="50"/>
      <c r="AS54" s="68"/>
      <c r="AT54" s="134" t="s">
        <v>16</v>
      </c>
      <c r="AU54" s="135"/>
      <c r="AV54" s="42" t="s">
        <v>19</v>
      </c>
    </row>
    <row r="55" spans="1:48" ht="18.899999999999999" thickBot="1" x14ac:dyDescent="0.7">
      <c r="A55" s="52" t="s">
        <v>1</v>
      </c>
      <c r="B55" s="145"/>
      <c r="C55" s="148"/>
      <c r="D55" s="53" t="s">
        <v>3</v>
      </c>
      <c r="E55" s="54" t="s">
        <v>5</v>
      </c>
      <c r="F55" s="54" t="s">
        <v>7</v>
      </c>
      <c r="G55" s="54" t="s">
        <v>8</v>
      </c>
      <c r="H55" s="54" t="s">
        <v>9</v>
      </c>
      <c r="I55" s="54" t="s">
        <v>10</v>
      </c>
      <c r="J55" s="102" t="s">
        <v>11</v>
      </c>
      <c r="K55" s="54" t="s">
        <v>2</v>
      </c>
      <c r="L55" s="54" t="s">
        <v>4</v>
      </c>
      <c r="M55" s="54" t="s">
        <v>6</v>
      </c>
      <c r="N55" s="54" t="s">
        <v>8</v>
      </c>
      <c r="O55" s="54" t="s">
        <v>9</v>
      </c>
      <c r="P55" s="54" t="s">
        <v>10</v>
      </c>
      <c r="Q55" s="102" t="s">
        <v>11</v>
      </c>
      <c r="R55" s="54" t="s">
        <v>2</v>
      </c>
      <c r="S55" s="54" t="s">
        <v>4</v>
      </c>
      <c r="T55" s="54" t="s">
        <v>6</v>
      </c>
      <c r="U55" s="54" t="s">
        <v>8</v>
      </c>
      <c r="V55" s="54" t="s">
        <v>9</v>
      </c>
      <c r="W55" s="54" t="s">
        <v>10</v>
      </c>
      <c r="X55" s="102" t="s">
        <v>11</v>
      </c>
      <c r="Y55" s="54" t="s">
        <v>2</v>
      </c>
      <c r="Z55" s="54" t="s">
        <v>4</v>
      </c>
      <c r="AA55" s="54" t="s">
        <v>6</v>
      </c>
      <c r="AB55" s="54" t="s">
        <v>8</v>
      </c>
      <c r="AC55" s="54" t="s">
        <v>9</v>
      </c>
      <c r="AD55" s="54" t="s">
        <v>10</v>
      </c>
      <c r="AE55" s="102" t="s">
        <v>11</v>
      </c>
      <c r="AF55" s="54" t="s">
        <v>2</v>
      </c>
      <c r="AG55" s="54" t="s">
        <v>4</v>
      </c>
      <c r="AH55" s="54" t="s">
        <v>6</v>
      </c>
      <c r="AI55" s="54" t="s">
        <v>8</v>
      </c>
      <c r="AJ55" s="54" t="s">
        <v>9</v>
      </c>
      <c r="AK55" s="54" t="s">
        <v>10</v>
      </c>
      <c r="AL55" s="102" t="s">
        <v>11</v>
      </c>
      <c r="AM55" s="54" t="s">
        <v>2</v>
      </c>
      <c r="AN55" s="54" t="s">
        <v>4</v>
      </c>
      <c r="AO55" s="54" t="s">
        <v>6</v>
      </c>
      <c r="AP55" s="54" t="s">
        <v>8</v>
      </c>
      <c r="AQ55" s="54" t="s">
        <v>9</v>
      </c>
      <c r="AR55" s="54" t="s">
        <v>10</v>
      </c>
      <c r="AS55" s="55" t="s">
        <v>11</v>
      </c>
      <c r="AT55" s="136"/>
      <c r="AU55" s="137"/>
      <c r="AV55" s="90">
        <f>AU56+AU57</f>
        <v>0</v>
      </c>
    </row>
    <row r="56" spans="1:48" ht="18.899999999999999" thickTop="1" x14ac:dyDescent="0.65">
      <c r="A56" s="52"/>
      <c r="B56" s="145"/>
      <c r="C56" s="148"/>
      <c r="D56" s="75">
        <f>計画!D56</f>
        <v>0</v>
      </c>
      <c r="E56" s="75">
        <f>計画!E56</f>
        <v>0</v>
      </c>
      <c r="F56" s="75">
        <f>計画!F56</f>
        <v>0</v>
      </c>
      <c r="G56" s="75">
        <f>計画!G56</f>
        <v>0</v>
      </c>
      <c r="H56" s="75">
        <f>計画!H56</f>
        <v>0</v>
      </c>
      <c r="I56" s="75">
        <f>計画!I56</f>
        <v>0</v>
      </c>
      <c r="J56" s="103">
        <f>計画!J56</f>
        <v>0</v>
      </c>
      <c r="K56" s="76">
        <f>計画!K56</f>
        <v>0</v>
      </c>
      <c r="L56" s="77">
        <f>計画!L56</f>
        <v>0</v>
      </c>
      <c r="M56" s="77">
        <f>計画!M56</f>
        <v>0</v>
      </c>
      <c r="N56" s="77">
        <f>計画!N56</f>
        <v>0</v>
      </c>
      <c r="O56" s="77">
        <f>計画!O56</f>
        <v>0</v>
      </c>
      <c r="P56" s="77">
        <f>計画!P56</f>
        <v>0</v>
      </c>
      <c r="Q56" s="105">
        <f>計画!Q56</f>
        <v>0</v>
      </c>
      <c r="R56" s="76">
        <f>計画!R56</f>
        <v>0</v>
      </c>
      <c r="S56" s="77">
        <f>計画!S56</f>
        <v>0</v>
      </c>
      <c r="T56" s="77">
        <f>計画!T56</f>
        <v>0</v>
      </c>
      <c r="U56" s="77">
        <f>計画!U56</f>
        <v>0</v>
      </c>
      <c r="V56" s="77">
        <f>計画!V56</f>
        <v>0</v>
      </c>
      <c r="W56" s="77">
        <f>計画!W56</f>
        <v>0</v>
      </c>
      <c r="X56" s="105">
        <f>計画!X56</f>
        <v>0</v>
      </c>
      <c r="Y56" s="76">
        <f>計画!Y56</f>
        <v>0</v>
      </c>
      <c r="Z56" s="77">
        <f>計画!Z56</f>
        <v>0</v>
      </c>
      <c r="AA56" s="77">
        <f>計画!AA56</f>
        <v>0</v>
      </c>
      <c r="AB56" s="77">
        <f>計画!AB56</f>
        <v>0</v>
      </c>
      <c r="AC56" s="77">
        <f>計画!AC56</f>
        <v>0</v>
      </c>
      <c r="AD56" s="77">
        <f>計画!AD56</f>
        <v>0</v>
      </c>
      <c r="AE56" s="105">
        <f>計画!AE56</f>
        <v>0</v>
      </c>
      <c r="AF56" s="76">
        <f>計画!AF56</f>
        <v>0</v>
      </c>
      <c r="AG56" s="77">
        <f>計画!AG56</f>
        <v>0</v>
      </c>
      <c r="AH56" s="77">
        <f>計画!AH56</f>
        <v>0</v>
      </c>
      <c r="AI56" s="77">
        <f>計画!AI56</f>
        <v>0</v>
      </c>
      <c r="AJ56" s="77">
        <f>計画!AJ56</f>
        <v>0</v>
      </c>
      <c r="AK56" s="77">
        <f>計画!AK56</f>
        <v>0</v>
      </c>
      <c r="AL56" s="105">
        <f>計画!AL56</f>
        <v>0</v>
      </c>
      <c r="AM56" s="76">
        <f>計画!AM56</f>
        <v>0</v>
      </c>
      <c r="AN56" s="77">
        <f>計画!AN56</f>
        <v>0</v>
      </c>
      <c r="AO56" s="77">
        <f>計画!AO56</f>
        <v>0</v>
      </c>
      <c r="AP56" s="77">
        <f>計画!AP56</f>
        <v>0</v>
      </c>
      <c r="AQ56" s="77">
        <f>計画!AQ56</f>
        <v>0</v>
      </c>
      <c r="AR56" s="77">
        <f>計画!AR56</f>
        <v>0</v>
      </c>
      <c r="AS56" s="78">
        <f>計画!AS56</f>
        <v>0</v>
      </c>
      <c r="AT56" s="107" t="s">
        <v>12</v>
      </c>
      <c r="AU56" s="97">
        <f>COUNTIF(D59:AS59,"〇")</f>
        <v>0</v>
      </c>
      <c r="AV56" s="1"/>
    </row>
    <row r="57" spans="1:48" x14ac:dyDescent="0.65">
      <c r="A57" s="52"/>
      <c r="B57" s="145"/>
      <c r="C57" s="148"/>
      <c r="D57" s="73">
        <f>変更①!D57</f>
        <v>0</v>
      </c>
      <c r="E57" s="73">
        <f>変更①!E57</f>
        <v>0</v>
      </c>
      <c r="F57" s="73">
        <f>変更①!F57</f>
        <v>0</v>
      </c>
      <c r="G57" s="73">
        <f>変更①!G57</f>
        <v>0</v>
      </c>
      <c r="H57" s="73">
        <f>変更①!H57</f>
        <v>0</v>
      </c>
      <c r="I57" s="73">
        <f>変更①!I57</f>
        <v>0</v>
      </c>
      <c r="J57" s="97">
        <f>変更①!J57</f>
        <v>0</v>
      </c>
      <c r="K57" s="73">
        <f>変更①!K57</f>
        <v>0</v>
      </c>
      <c r="L57" s="73">
        <f>変更①!L57</f>
        <v>0</v>
      </c>
      <c r="M57" s="73">
        <f>変更①!M57</f>
        <v>0</v>
      </c>
      <c r="N57" s="73">
        <f>変更①!N57</f>
        <v>0</v>
      </c>
      <c r="O57" s="73">
        <f>変更①!O57</f>
        <v>0</v>
      </c>
      <c r="P57" s="73">
        <f>変更①!P57</f>
        <v>0</v>
      </c>
      <c r="Q57" s="99">
        <f>変更①!Q57</f>
        <v>0</v>
      </c>
      <c r="R57" s="74">
        <f>変更①!R57</f>
        <v>0</v>
      </c>
      <c r="S57" s="73">
        <f>変更①!S57</f>
        <v>0</v>
      </c>
      <c r="T57" s="73">
        <f>変更①!T57</f>
        <v>0</v>
      </c>
      <c r="U57" s="73">
        <f>変更①!U57</f>
        <v>0</v>
      </c>
      <c r="V57" s="73">
        <f>変更①!V57</f>
        <v>0</v>
      </c>
      <c r="W57" s="73">
        <f>変更①!W57</f>
        <v>0</v>
      </c>
      <c r="X57" s="99">
        <f>変更①!X57</f>
        <v>0</v>
      </c>
      <c r="Y57" s="74">
        <f>変更①!Y57</f>
        <v>0</v>
      </c>
      <c r="Z57" s="73">
        <f>変更①!Z57</f>
        <v>0</v>
      </c>
      <c r="AA57" s="73">
        <f>変更①!AA57</f>
        <v>0</v>
      </c>
      <c r="AB57" s="73">
        <f>変更①!AB57</f>
        <v>0</v>
      </c>
      <c r="AC57" s="73">
        <f>変更①!AC57</f>
        <v>0</v>
      </c>
      <c r="AD57" s="73">
        <f>変更①!AD57</f>
        <v>0</v>
      </c>
      <c r="AE57" s="99">
        <f>変更①!AE57</f>
        <v>0</v>
      </c>
      <c r="AF57" s="74">
        <f>変更①!AF57</f>
        <v>0</v>
      </c>
      <c r="AG57" s="73">
        <f>変更①!AG57</f>
        <v>0</v>
      </c>
      <c r="AH57" s="73">
        <f>変更①!AH57</f>
        <v>0</v>
      </c>
      <c r="AI57" s="73">
        <f>変更①!AI57</f>
        <v>0</v>
      </c>
      <c r="AJ57" s="73">
        <f>変更①!AJ57</f>
        <v>0</v>
      </c>
      <c r="AK57" s="73">
        <f>変更①!AK57</f>
        <v>0</v>
      </c>
      <c r="AL57" s="99">
        <f>変更①!AL57</f>
        <v>0</v>
      </c>
      <c r="AM57" s="74">
        <f>変更①!AM57</f>
        <v>0</v>
      </c>
      <c r="AN57" s="73">
        <f>変更①!AN57</f>
        <v>0</v>
      </c>
      <c r="AO57" s="73">
        <f>変更①!AO57</f>
        <v>0</v>
      </c>
      <c r="AP57" s="73">
        <f>変更①!AP57</f>
        <v>0</v>
      </c>
      <c r="AQ57" s="73">
        <f>変更①!AQ57</f>
        <v>0</v>
      </c>
      <c r="AR57" s="73">
        <f>変更①!AR57</f>
        <v>0</v>
      </c>
      <c r="AS57" s="73">
        <f>変更①!AS57</f>
        <v>0</v>
      </c>
      <c r="AT57" s="107" t="s">
        <v>13</v>
      </c>
      <c r="AU57" s="97">
        <f>COUNTIF(D59:AS59,"休")</f>
        <v>0</v>
      </c>
    </row>
    <row r="58" spans="1:48" x14ac:dyDescent="0.65">
      <c r="A58" s="52"/>
      <c r="B58" s="145"/>
      <c r="C58" s="148"/>
      <c r="D58" s="79">
        <f>変更②!D58</f>
        <v>0</v>
      </c>
      <c r="E58" s="79">
        <f>変更②!E58</f>
        <v>0</v>
      </c>
      <c r="F58" s="79">
        <f>変更②!F58</f>
        <v>0</v>
      </c>
      <c r="G58" s="79">
        <f>変更②!G58</f>
        <v>0</v>
      </c>
      <c r="H58" s="79">
        <f>変更②!H58</f>
        <v>0</v>
      </c>
      <c r="I58" s="79">
        <f>変更②!I58</f>
        <v>0</v>
      </c>
      <c r="J58" s="104">
        <f>変更②!J58</f>
        <v>0</v>
      </c>
      <c r="K58" s="74">
        <f>変更②!K58</f>
        <v>0</v>
      </c>
      <c r="L58" s="79">
        <f>変更②!L58</f>
        <v>0</v>
      </c>
      <c r="M58" s="79">
        <f>変更②!M58</f>
        <v>0</v>
      </c>
      <c r="N58" s="79">
        <f>変更②!N58</f>
        <v>0</v>
      </c>
      <c r="O58" s="79">
        <f>変更②!O58</f>
        <v>0</v>
      </c>
      <c r="P58" s="79">
        <f>変更②!P58</f>
        <v>0</v>
      </c>
      <c r="Q58" s="104">
        <f>変更②!Q58</f>
        <v>0</v>
      </c>
      <c r="R58" s="74">
        <f>変更②!R58</f>
        <v>0</v>
      </c>
      <c r="S58" s="79">
        <f>変更②!S58</f>
        <v>0</v>
      </c>
      <c r="T58" s="79">
        <f>変更②!T58</f>
        <v>0</v>
      </c>
      <c r="U58" s="79">
        <f>変更②!U58</f>
        <v>0</v>
      </c>
      <c r="V58" s="79">
        <f>変更②!V58</f>
        <v>0</v>
      </c>
      <c r="W58" s="79">
        <f>変更②!W58</f>
        <v>0</v>
      </c>
      <c r="X58" s="104">
        <f>変更②!X58</f>
        <v>0</v>
      </c>
      <c r="Y58" s="74">
        <f>変更②!Y58</f>
        <v>0</v>
      </c>
      <c r="Z58" s="79">
        <f>変更②!Z58</f>
        <v>0</v>
      </c>
      <c r="AA58" s="79">
        <f>変更②!AA58</f>
        <v>0</v>
      </c>
      <c r="AB58" s="79">
        <f>変更②!AB58</f>
        <v>0</v>
      </c>
      <c r="AC58" s="79">
        <f>変更②!AC58</f>
        <v>0</v>
      </c>
      <c r="AD58" s="79">
        <f>変更②!AD58</f>
        <v>0</v>
      </c>
      <c r="AE58" s="104">
        <f>変更②!AE58</f>
        <v>0</v>
      </c>
      <c r="AF58" s="74">
        <f>変更②!AF58</f>
        <v>0</v>
      </c>
      <c r="AG58" s="79">
        <f>変更②!AG58</f>
        <v>0</v>
      </c>
      <c r="AH58" s="79">
        <f>変更②!AH58</f>
        <v>0</v>
      </c>
      <c r="AI58" s="79">
        <f>変更②!AI58</f>
        <v>0</v>
      </c>
      <c r="AJ58" s="79">
        <f>変更②!AJ58</f>
        <v>0</v>
      </c>
      <c r="AK58" s="79">
        <f>変更②!AK58</f>
        <v>0</v>
      </c>
      <c r="AL58" s="104">
        <f>変更②!AL58</f>
        <v>0</v>
      </c>
      <c r="AM58" s="74">
        <f>変更②!AM58</f>
        <v>0</v>
      </c>
      <c r="AN58" s="79">
        <f>変更②!AN58</f>
        <v>0</v>
      </c>
      <c r="AO58" s="79">
        <f>変更②!AO58</f>
        <v>0</v>
      </c>
      <c r="AP58" s="79">
        <f>変更②!AP58</f>
        <v>0</v>
      </c>
      <c r="AQ58" s="79">
        <f>変更②!AQ58</f>
        <v>0</v>
      </c>
      <c r="AR58" s="79">
        <f>変更②!AR58</f>
        <v>0</v>
      </c>
      <c r="AS58" s="79">
        <f>変更②!AS58</f>
        <v>0</v>
      </c>
      <c r="AT58" s="107" t="s">
        <v>15</v>
      </c>
      <c r="AU58" s="98" t="e">
        <f>AU57/AV55</f>
        <v>#DIV/0!</v>
      </c>
    </row>
    <row r="59" spans="1:48" x14ac:dyDescent="0.65">
      <c r="A59" s="52"/>
      <c r="B59" s="146"/>
      <c r="C59" s="149"/>
      <c r="D59" s="66"/>
      <c r="E59" s="64"/>
      <c r="F59" s="64"/>
      <c r="G59" s="64"/>
      <c r="H59" s="64"/>
      <c r="I59" s="64"/>
      <c r="J59" s="115"/>
      <c r="K59" s="66"/>
      <c r="L59" s="64"/>
      <c r="M59" s="64"/>
      <c r="N59" s="64"/>
      <c r="O59" s="64"/>
      <c r="P59" s="64"/>
      <c r="Q59" s="115"/>
      <c r="R59" s="66"/>
      <c r="S59" s="64"/>
      <c r="T59" s="64"/>
      <c r="U59" s="64"/>
      <c r="V59" s="64"/>
      <c r="W59" s="64"/>
      <c r="X59" s="115"/>
      <c r="Y59" s="66"/>
      <c r="Z59" s="64"/>
      <c r="AA59" s="64"/>
      <c r="AB59" s="64"/>
      <c r="AC59" s="64"/>
      <c r="AD59" s="64"/>
      <c r="AE59" s="115"/>
      <c r="AF59" s="66"/>
      <c r="AG59" s="64"/>
      <c r="AH59" s="64"/>
      <c r="AI59" s="64"/>
      <c r="AJ59" s="64"/>
      <c r="AK59" s="64"/>
      <c r="AL59" s="115"/>
      <c r="AM59" s="66"/>
      <c r="AN59" s="64"/>
      <c r="AO59" s="64"/>
      <c r="AP59" s="64"/>
      <c r="AQ59" s="64"/>
      <c r="AR59" s="64"/>
      <c r="AS59" s="65"/>
      <c r="AT59" s="138" t="e">
        <f>IF(AU58&gt;=28.5%,"OK","ER")</f>
        <v>#DIV/0!</v>
      </c>
      <c r="AU59" s="139"/>
    </row>
    <row r="60" spans="1:48" s="1" customFormat="1" ht="18.899999999999999" thickBot="1" x14ac:dyDescent="0.7">
      <c r="A60" s="6"/>
      <c r="B60" s="142" t="s">
        <v>14</v>
      </c>
      <c r="C60" s="143"/>
      <c r="D60" s="80" t="s">
        <v>12</v>
      </c>
      <c r="E60" s="81">
        <f>COUNTIF(D59:J59,"〇")</f>
        <v>0</v>
      </c>
      <c r="F60" s="80" t="s">
        <v>13</v>
      </c>
      <c r="G60" s="82">
        <f>COUNTIF(D59:J59,"休")</f>
        <v>0</v>
      </c>
      <c r="H60" s="83" t="str">
        <f>IF(G60=0,"",IF(G60&gt;=3,"ER",IF(G60&lt;=2,"OK")))</f>
        <v/>
      </c>
      <c r="I60" s="84" t="s">
        <v>15</v>
      </c>
      <c r="J60" s="95" t="str">
        <f>IF(G60/7=0,"",G60/"7")</f>
        <v/>
      </c>
      <c r="K60" s="80" t="s">
        <v>12</v>
      </c>
      <c r="L60" s="81">
        <f>COUNTIF(K59:Q59,"〇")</f>
        <v>0</v>
      </c>
      <c r="M60" s="80" t="s">
        <v>13</v>
      </c>
      <c r="N60" s="82">
        <f>COUNTIF(K59:Q59,"休")</f>
        <v>0</v>
      </c>
      <c r="O60" s="83" t="str">
        <f>IF(N60=0,"",IF(N60&gt;=3,"ER",IF(N60&lt;=2,"OK")))</f>
        <v/>
      </c>
      <c r="P60" s="84" t="s">
        <v>15</v>
      </c>
      <c r="Q60" s="95" t="str">
        <f>IF(N60/7=0,"",N60/"7")</f>
        <v/>
      </c>
      <c r="R60" s="80" t="s">
        <v>12</v>
      </c>
      <c r="S60" s="81">
        <f>COUNTIF(R59:X59,"〇")</f>
        <v>0</v>
      </c>
      <c r="T60" s="80" t="s">
        <v>13</v>
      </c>
      <c r="U60" s="82">
        <f>COUNTIF(R59:X59,"休")</f>
        <v>0</v>
      </c>
      <c r="V60" s="83" t="str">
        <f>IF(U60=0,"",IF(U60&gt;=3,"ER",IF(U60&lt;=2,"OK")))</f>
        <v/>
      </c>
      <c r="W60" s="84" t="s">
        <v>15</v>
      </c>
      <c r="X60" s="95" t="str">
        <f>IF(U60/7=0,"",U60/"7")</f>
        <v/>
      </c>
      <c r="Y60" s="80" t="s">
        <v>12</v>
      </c>
      <c r="Z60" s="81">
        <f>COUNTIF(Y59:AE59,"〇")</f>
        <v>0</v>
      </c>
      <c r="AA60" s="80" t="s">
        <v>13</v>
      </c>
      <c r="AB60" s="82">
        <f>COUNTIF(Y59:AE59,"休")</f>
        <v>0</v>
      </c>
      <c r="AC60" s="83" t="str">
        <f>IF(AB60=0,"",IF(AB60&gt;=3,"ER",IF(AB60&lt;=2,"OK")))</f>
        <v/>
      </c>
      <c r="AD60" s="84" t="s">
        <v>15</v>
      </c>
      <c r="AE60" s="95" t="str">
        <f>IF(AB60/7=0,"",AB60/"7")</f>
        <v/>
      </c>
      <c r="AF60" s="80" t="s">
        <v>12</v>
      </c>
      <c r="AG60" s="81">
        <f>COUNTIF(AF59:AL59,"〇")</f>
        <v>0</v>
      </c>
      <c r="AH60" s="80" t="s">
        <v>13</v>
      </c>
      <c r="AI60" s="82">
        <f>COUNTIF(AF59:AL59,"休")</f>
        <v>0</v>
      </c>
      <c r="AJ60" s="83" t="str">
        <f>IF(AI60=0,"",IF(AI60&gt;=3,"ER",IF(AI60&lt;=2,"OK")))</f>
        <v/>
      </c>
      <c r="AK60" s="84" t="s">
        <v>15</v>
      </c>
      <c r="AL60" s="95" t="str">
        <f>IF(AI60/7=0,"",AI60/"7")</f>
        <v/>
      </c>
      <c r="AM60" s="80" t="s">
        <v>12</v>
      </c>
      <c r="AN60" s="81">
        <f>COUNTIF(AM57:AS57,"〇")</f>
        <v>0</v>
      </c>
      <c r="AO60" s="80" t="s">
        <v>13</v>
      </c>
      <c r="AP60" s="82">
        <f>COUNTIF(AM57:AS57,"休")</f>
        <v>0</v>
      </c>
      <c r="AQ60" s="83" t="str">
        <f>IF(AP60&gt;=2,"OK","ER")</f>
        <v>ER</v>
      </c>
      <c r="AR60" s="84" t="s">
        <v>15</v>
      </c>
      <c r="AS60" s="85">
        <f>AP60/7</f>
        <v>0</v>
      </c>
      <c r="AT60" s="140"/>
      <c r="AU60" s="141"/>
      <c r="AV60" s="42"/>
    </row>
    <row r="61" spans="1:48" x14ac:dyDescent="0.65">
      <c r="A61" s="48">
        <f>A54</f>
        <v>0</v>
      </c>
      <c r="B61" s="144">
        <f>MOD((B54+1)-1,12)+1</f>
        <v>8</v>
      </c>
      <c r="C61" s="147" t="s">
        <v>0</v>
      </c>
      <c r="D61" s="45"/>
      <c r="E61" s="45"/>
      <c r="F61" s="45"/>
      <c r="G61" s="45"/>
      <c r="H61" s="45"/>
      <c r="I61" s="45"/>
      <c r="J61" s="101"/>
      <c r="K61" s="45"/>
      <c r="L61" s="45"/>
      <c r="M61" s="45"/>
      <c r="N61" s="45"/>
      <c r="O61" s="45"/>
      <c r="P61" s="45"/>
      <c r="Q61" s="101"/>
      <c r="R61" s="45"/>
      <c r="S61" s="45"/>
      <c r="T61" s="45"/>
      <c r="U61" s="45"/>
      <c r="V61" s="45"/>
      <c r="W61" s="45"/>
      <c r="X61" s="101"/>
      <c r="Y61" s="45"/>
      <c r="Z61" s="45"/>
      <c r="AA61" s="45"/>
      <c r="AB61" s="45"/>
      <c r="AC61" s="45"/>
      <c r="AD61" s="50"/>
      <c r="AE61" s="111"/>
      <c r="AF61" s="45"/>
      <c r="AG61" s="45"/>
      <c r="AH61" s="45"/>
      <c r="AI61" s="45"/>
      <c r="AJ61" s="45"/>
      <c r="AK61" s="45"/>
      <c r="AL61" s="101"/>
      <c r="AM61" s="50"/>
      <c r="AN61" s="49"/>
      <c r="AO61" s="50"/>
      <c r="AP61" s="50"/>
      <c r="AQ61" s="50"/>
      <c r="AR61" s="50"/>
      <c r="AS61" s="68"/>
      <c r="AT61" s="134" t="s">
        <v>16</v>
      </c>
      <c r="AU61" s="135"/>
      <c r="AV61" s="42" t="s">
        <v>19</v>
      </c>
    </row>
    <row r="62" spans="1:48" ht="18.899999999999999" thickBot="1" x14ac:dyDescent="0.7">
      <c r="A62" s="52" t="s">
        <v>1</v>
      </c>
      <c r="B62" s="145"/>
      <c r="C62" s="148"/>
      <c r="D62" s="53" t="s">
        <v>3</v>
      </c>
      <c r="E62" s="54" t="s">
        <v>5</v>
      </c>
      <c r="F62" s="54" t="s">
        <v>7</v>
      </c>
      <c r="G62" s="54" t="s">
        <v>8</v>
      </c>
      <c r="H62" s="54" t="s">
        <v>9</v>
      </c>
      <c r="I62" s="54" t="s">
        <v>10</v>
      </c>
      <c r="J62" s="102" t="s">
        <v>11</v>
      </c>
      <c r="K62" s="54" t="s">
        <v>2</v>
      </c>
      <c r="L62" s="54" t="s">
        <v>4</v>
      </c>
      <c r="M62" s="54" t="s">
        <v>6</v>
      </c>
      <c r="N62" s="54" t="s">
        <v>8</v>
      </c>
      <c r="O62" s="54" t="s">
        <v>9</v>
      </c>
      <c r="P62" s="54" t="s">
        <v>10</v>
      </c>
      <c r="Q62" s="102" t="s">
        <v>11</v>
      </c>
      <c r="R62" s="54" t="s">
        <v>2</v>
      </c>
      <c r="S62" s="54" t="s">
        <v>4</v>
      </c>
      <c r="T62" s="54" t="s">
        <v>6</v>
      </c>
      <c r="U62" s="54" t="s">
        <v>8</v>
      </c>
      <c r="V62" s="54" t="s">
        <v>9</v>
      </c>
      <c r="W62" s="54" t="s">
        <v>10</v>
      </c>
      <c r="X62" s="102" t="s">
        <v>11</v>
      </c>
      <c r="Y62" s="54" t="s">
        <v>2</v>
      </c>
      <c r="Z62" s="54" t="s">
        <v>4</v>
      </c>
      <c r="AA62" s="54" t="s">
        <v>6</v>
      </c>
      <c r="AB62" s="54" t="s">
        <v>8</v>
      </c>
      <c r="AC62" s="54" t="s">
        <v>9</v>
      </c>
      <c r="AD62" s="54" t="s">
        <v>10</v>
      </c>
      <c r="AE62" s="102" t="s">
        <v>11</v>
      </c>
      <c r="AF62" s="54" t="s">
        <v>2</v>
      </c>
      <c r="AG62" s="54" t="s">
        <v>4</v>
      </c>
      <c r="AH62" s="54" t="s">
        <v>6</v>
      </c>
      <c r="AI62" s="54" t="s">
        <v>8</v>
      </c>
      <c r="AJ62" s="54" t="s">
        <v>9</v>
      </c>
      <c r="AK62" s="54" t="s">
        <v>10</v>
      </c>
      <c r="AL62" s="102" t="s">
        <v>11</v>
      </c>
      <c r="AM62" s="54" t="s">
        <v>2</v>
      </c>
      <c r="AN62" s="54" t="s">
        <v>4</v>
      </c>
      <c r="AO62" s="54" t="s">
        <v>6</v>
      </c>
      <c r="AP62" s="54" t="s">
        <v>8</v>
      </c>
      <c r="AQ62" s="54" t="s">
        <v>9</v>
      </c>
      <c r="AR62" s="54" t="s">
        <v>10</v>
      </c>
      <c r="AS62" s="55" t="s">
        <v>11</v>
      </c>
      <c r="AT62" s="136"/>
      <c r="AU62" s="137"/>
      <c r="AV62" s="90">
        <f>AU63+AU64</f>
        <v>0</v>
      </c>
    </row>
    <row r="63" spans="1:48" ht="18.899999999999999" thickTop="1" x14ac:dyDescent="0.65">
      <c r="A63" s="52"/>
      <c r="B63" s="145"/>
      <c r="C63" s="148"/>
      <c r="D63" s="75">
        <f>計画!D63</f>
        <v>0</v>
      </c>
      <c r="E63" s="75">
        <f>計画!E63</f>
        <v>0</v>
      </c>
      <c r="F63" s="75">
        <f>計画!F63</f>
        <v>0</v>
      </c>
      <c r="G63" s="75">
        <f>計画!G63</f>
        <v>0</v>
      </c>
      <c r="H63" s="75">
        <f>計画!H63</f>
        <v>0</v>
      </c>
      <c r="I63" s="75">
        <f>計画!I63</f>
        <v>0</v>
      </c>
      <c r="J63" s="103">
        <f>計画!J63</f>
        <v>0</v>
      </c>
      <c r="K63" s="76">
        <f>計画!K63</f>
        <v>0</v>
      </c>
      <c r="L63" s="77">
        <f>計画!L63</f>
        <v>0</v>
      </c>
      <c r="M63" s="77">
        <f>計画!M63</f>
        <v>0</v>
      </c>
      <c r="N63" s="77">
        <f>計画!N63</f>
        <v>0</v>
      </c>
      <c r="O63" s="77">
        <f>計画!O63</f>
        <v>0</v>
      </c>
      <c r="P63" s="77">
        <f>計画!P63</f>
        <v>0</v>
      </c>
      <c r="Q63" s="105">
        <f>計画!Q63</f>
        <v>0</v>
      </c>
      <c r="R63" s="76">
        <f>計画!R63</f>
        <v>0</v>
      </c>
      <c r="S63" s="77">
        <f>計画!S63</f>
        <v>0</v>
      </c>
      <c r="T63" s="77">
        <f>計画!T63</f>
        <v>0</v>
      </c>
      <c r="U63" s="77">
        <f>計画!U63</f>
        <v>0</v>
      </c>
      <c r="V63" s="77">
        <f>計画!V63</f>
        <v>0</v>
      </c>
      <c r="W63" s="77">
        <f>計画!W63</f>
        <v>0</v>
      </c>
      <c r="X63" s="105">
        <f>計画!X63</f>
        <v>0</v>
      </c>
      <c r="Y63" s="76">
        <f>計画!Y63</f>
        <v>0</v>
      </c>
      <c r="Z63" s="77">
        <f>計画!Z63</f>
        <v>0</v>
      </c>
      <c r="AA63" s="77">
        <f>計画!AA63</f>
        <v>0</v>
      </c>
      <c r="AB63" s="77">
        <f>計画!AB63</f>
        <v>0</v>
      </c>
      <c r="AC63" s="77">
        <f>計画!AC63</f>
        <v>0</v>
      </c>
      <c r="AD63" s="77">
        <f>計画!AD63</f>
        <v>0</v>
      </c>
      <c r="AE63" s="105">
        <f>計画!AE63</f>
        <v>0</v>
      </c>
      <c r="AF63" s="76">
        <f>計画!AF63</f>
        <v>0</v>
      </c>
      <c r="AG63" s="77">
        <f>計画!AG63</f>
        <v>0</v>
      </c>
      <c r="AH63" s="77">
        <f>計画!AH63</f>
        <v>0</v>
      </c>
      <c r="AI63" s="77">
        <f>計画!AI63</f>
        <v>0</v>
      </c>
      <c r="AJ63" s="77">
        <f>計画!AJ63</f>
        <v>0</v>
      </c>
      <c r="AK63" s="77">
        <f>計画!AK63</f>
        <v>0</v>
      </c>
      <c r="AL63" s="105">
        <f>計画!AL63</f>
        <v>0</v>
      </c>
      <c r="AM63" s="76">
        <f>計画!AM63</f>
        <v>0</v>
      </c>
      <c r="AN63" s="77">
        <f>計画!AN63</f>
        <v>0</v>
      </c>
      <c r="AO63" s="77">
        <f>計画!AO63</f>
        <v>0</v>
      </c>
      <c r="AP63" s="77">
        <f>計画!AP63</f>
        <v>0</v>
      </c>
      <c r="AQ63" s="77">
        <f>計画!AQ63</f>
        <v>0</v>
      </c>
      <c r="AR63" s="77">
        <f>計画!AR63</f>
        <v>0</v>
      </c>
      <c r="AS63" s="78">
        <f>計画!AS63</f>
        <v>0</v>
      </c>
      <c r="AT63" s="107" t="s">
        <v>12</v>
      </c>
      <c r="AU63" s="97">
        <f>COUNTIF(D66:AS66,"〇")</f>
        <v>0</v>
      </c>
      <c r="AV63" s="1"/>
    </row>
    <row r="64" spans="1:48" x14ac:dyDescent="0.65">
      <c r="A64" s="52"/>
      <c r="B64" s="145"/>
      <c r="C64" s="148"/>
      <c r="D64" s="73">
        <f>変更①!D64</f>
        <v>0</v>
      </c>
      <c r="E64" s="73">
        <f>変更①!E64</f>
        <v>0</v>
      </c>
      <c r="F64" s="73">
        <f>変更①!F64</f>
        <v>0</v>
      </c>
      <c r="G64" s="73">
        <f>変更①!G64</f>
        <v>0</v>
      </c>
      <c r="H64" s="73">
        <f>変更①!H64</f>
        <v>0</v>
      </c>
      <c r="I64" s="73">
        <f>変更①!I64</f>
        <v>0</v>
      </c>
      <c r="J64" s="97">
        <f>変更①!J64</f>
        <v>0</v>
      </c>
      <c r="K64" s="73">
        <f>変更①!K64</f>
        <v>0</v>
      </c>
      <c r="L64" s="73">
        <f>変更①!L64</f>
        <v>0</v>
      </c>
      <c r="M64" s="73">
        <f>変更①!M64</f>
        <v>0</v>
      </c>
      <c r="N64" s="73">
        <f>変更①!N64</f>
        <v>0</v>
      </c>
      <c r="O64" s="73">
        <f>変更①!O64</f>
        <v>0</v>
      </c>
      <c r="P64" s="73">
        <f>変更①!P64</f>
        <v>0</v>
      </c>
      <c r="Q64" s="99">
        <f>変更①!Q64</f>
        <v>0</v>
      </c>
      <c r="R64" s="74">
        <f>変更①!R64</f>
        <v>0</v>
      </c>
      <c r="S64" s="73">
        <f>変更①!S64</f>
        <v>0</v>
      </c>
      <c r="T64" s="73">
        <f>変更①!T64</f>
        <v>0</v>
      </c>
      <c r="U64" s="73">
        <f>変更①!U64</f>
        <v>0</v>
      </c>
      <c r="V64" s="73">
        <f>変更①!V64</f>
        <v>0</v>
      </c>
      <c r="W64" s="73">
        <f>変更①!W64</f>
        <v>0</v>
      </c>
      <c r="X64" s="99">
        <f>変更①!X64</f>
        <v>0</v>
      </c>
      <c r="Y64" s="74">
        <f>変更①!Y64</f>
        <v>0</v>
      </c>
      <c r="Z64" s="73">
        <f>変更①!Z64</f>
        <v>0</v>
      </c>
      <c r="AA64" s="73">
        <f>変更①!AA64</f>
        <v>0</v>
      </c>
      <c r="AB64" s="73">
        <f>変更①!AB64</f>
        <v>0</v>
      </c>
      <c r="AC64" s="73">
        <f>変更①!AC64</f>
        <v>0</v>
      </c>
      <c r="AD64" s="73">
        <f>変更①!AD64</f>
        <v>0</v>
      </c>
      <c r="AE64" s="99">
        <f>変更①!AE64</f>
        <v>0</v>
      </c>
      <c r="AF64" s="74">
        <f>変更①!AF64</f>
        <v>0</v>
      </c>
      <c r="AG64" s="73">
        <f>変更①!AG64</f>
        <v>0</v>
      </c>
      <c r="AH64" s="73">
        <f>変更①!AH64</f>
        <v>0</v>
      </c>
      <c r="AI64" s="73">
        <f>変更①!AI64</f>
        <v>0</v>
      </c>
      <c r="AJ64" s="73">
        <f>変更①!AJ64</f>
        <v>0</v>
      </c>
      <c r="AK64" s="73">
        <f>変更①!AK64</f>
        <v>0</v>
      </c>
      <c r="AL64" s="99">
        <f>変更①!AL64</f>
        <v>0</v>
      </c>
      <c r="AM64" s="74">
        <f>変更①!AM64</f>
        <v>0</v>
      </c>
      <c r="AN64" s="73">
        <f>変更①!AN64</f>
        <v>0</v>
      </c>
      <c r="AO64" s="73">
        <f>変更①!AO64</f>
        <v>0</v>
      </c>
      <c r="AP64" s="73">
        <f>変更①!AP64</f>
        <v>0</v>
      </c>
      <c r="AQ64" s="73">
        <f>変更①!AQ64</f>
        <v>0</v>
      </c>
      <c r="AR64" s="73">
        <f>変更①!AR64</f>
        <v>0</v>
      </c>
      <c r="AS64" s="73">
        <f>変更①!AS64</f>
        <v>0</v>
      </c>
      <c r="AT64" s="107" t="s">
        <v>13</v>
      </c>
      <c r="AU64" s="97">
        <f>COUNTIF(D66:AS66,"休")</f>
        <v>0</v>
      </c>
    </row>
    <row r="65" spans="1:48" x14ac:dyDescent="0.65">
      <c r="A65" s="52"/>
      <c r="B65" s="145"/>
      <c r="C65" s="148"/>
      <c r="D65" s="79">
        <f>変更②!D65</f>
        <v>0</v>
      </c>
      <c r="E65" s="79">
        <f>変更②!E65</f>
        <v>0</v>
      </c>
      <c r="F65" s="79">
        <f>変更②!F65</f>
        <v>0</v>
      </c>
      <c r="G65" s="79">
        <f>変更②!G65</f>
        <v>0</v>
      </c>
      <c r="H65" s="79">
        <f>変更②!H65</f>
        <v>0</v>
      </c>
      <c r="I65" s="79">
        <f>変更②!I65</f>
        <v>0</v>
      </c>
      <c r="J65" s="104">
        <f>変更②!J65</f>
        <v>0</v>
      </c>
      <c r="K65" s="74">
        <f>変更②!K65</f>
        <v>0</v>
      </c>
      <c r="L65" s="79">
        <f>変更②!L65</f>
        <v>0</v>
      </c>
      <c r="M65" s="79">
        <f>変更②!M65</f>
        <v>0</v>
      </c>
      <c r="N65" s="79">
        <f>変更②!N65</f>
        <v>0</v>
      </c>
      <c r="O65" s="79">
        <f>変更②!O65</f>
        <v>0</v>
      </c>
      <c r="P65" s="79">
        <f>変更②!P65</f>
        <v>0</v>
      </c>
      <c r="Q65" s="104">
        <f>変更②!Q65</f>
        <v>0</v>
      </c>
      <c r="R65" s="74">
        <f>変更②!R65</f>
        <v>0</v>
      </c>
      <c r="S65" s="79">
        <f>変更②!S65</f>
        <v>0</v>
      </c>
      <c r="T65" s="79">
        <f>変更②!T65</f>
        <v>0</v>
      </c>
      <c r="U65" s="79">
        <f>変更②!U65</f>
        <v>0</v>
      </c>
      <c r="V65" s="79">
        <f>変更②!V65</f>
        <v>0</v>
      </c>
      <c r="W65" s="79">
        <f>変更②!W65</f>
        <v>0</v>
      </c>
      <c r="X65" s="104">
        <f>変更②!X65</f>
        <v>0</v>
      </c>
      <c r="Y65" s="74">
        <f>変更②!Y65</f>
        <v>0</v>
      </c>
      <c r="Z65" s="79">
        <f>変更②!Z65</f>
        <v>0</v>
      </c>
      <c r="AA65" s="79">
        <f>変更②!AA65</f>
        <v>0</v>
      </c>
      <c r="AB65" s="79">
        <f>変更②!AB65</f>
        <v>0</v>
      </c>
      <c r="AC65" s="79">
        <f>変更②!AC65</f>
        <v>0</v>
      </c>
      <c r="AD65" s="79">
        <f>変更②!AD65</f>
        <v>0</v>
      </c>
      <c r="AE65" s="104">
        <f>変更②!AE65</f>
        <v>0</v>
      </c>
      <c r="AF65" s="74">
        <f>変更②!AF65</f>
        <v>0</v>
      </c>
      <c r="AG65" s="79">
        <f>変更②!AG65</f>
        <v>0</v>
      </c>
      <c r="AH65" s="79">
        <f>変更②!AH65</f>
        <v>0</v>
      </c>
      <c r="AI65" s="79">
        <f>変更②!AI65</f>
        <v>0</v>
      </c>
      <c r="AJ65" s="79">
        <f>変更②!AJ65</f>
        <v>0</v>
      </c>
      <c r="AK65" s="79">
        <f>変更②!AK65</f>
        <v>0</v>
      </c>
      <c r="AL65" s="104">
        <f>変更②!AL65</f>
        <v>0</v>
      </c>
      <c r="AM65" s="74">
        <f>変更②!AM65</f>
        <v>0</v>
      </c>
      <c r="AN65" s="79">
        <f>変更②!AN65</f>
        <v>0</v>
      </c>
      <c r="AO65" s="79">
        <f>変更②!AO65</f>
        <v>0</v>
      </c>
      <c r="AP65" s="79">
        <f>変更②!AP65</f>
        <v>0</v>
      </c>
      <c r="AQ65" s="79">
        <f>変更②!AQ65</f>
        <v>0</v>
      </c>
      <c r="AR65" s="79">
        <f>変更②!AR65</f>
        <v>0</v>
      </c>
      <c r="AS65" s="79">
        <f>変更②!AS65</f>
        <v>0</v>
      </c>
      <c r="AT65" s="107" t="s">
        <v>15</v>
      </c>
      <c r="AU65" s="98" t="e">
        <f>AU64/AV62</f>
        <v>#DIV/0!</v>
      </c>
    </row>
    <row r="66" spans="1:48" x14ac:dyDescent="0.65">
      <c r="A66" s="52"/>
      <c r="B66" s="146"/>
      <c r="C66" s="149"/>
      <c r="D66" s="66"/>
      <c r="E66" s="64"/>
      <c r="F66" s="64"/>
      <c r="G66" s="64"/>
      <c r="H66" s="64"/>
      <c r="I66" s="64"/>
      <c r="J66" s="115"/>
      <c r="K66" s="66"/>
      <c r="L66" s="64"/>
      <c r="M66" s="64"/>
      <c r="N66" s="64"/>
      <c r="O66" s="64"/>
      <c r="P66" s="64"/>
      <c r="Q66" s="115"/>
      <c r="R66" s="66"/>
      <c r="S66" s="64"/>
      <c r="T66" s="64"/>
      <c r="U66" s="64"/>
      <c r="V66" s="64"/>
      <c r="W66" s="64"/>
      <c r="X66" s="115"/>
      <c r="Y66" s="66"/>
      <c r="Z66" s="64"/>
      <c r="AA66" s="64"/>
      <c r="AB66" s="64"/>
      <c r="AC66" s="64"/>
      <c r="AD66" s="64"/>
      <c r="AE66" s="115"/>
      <c r="AF66" s="66"/>
      <c r="AG66" s="64"/>
      <c r="AH66" s="64"/>
      <c r="AI66" s="64"/>
      <c r="AJ66" s="64"/>
      <c r="AK66" s="64"/>
      <c r="AL66" s="115"/>
      <c r="AM66" s="66"/>
      <c r="AN66" s="64"/>
      <c r="AO66" s="64"/>
      <c r="AP66" s="64"/>
      <c r="AQ66" s="64"/>
      <c r="AR66" s="64"/>
      <c r="AS66" s="65"/>
      <c r="AT66" s="138" t="e">
        <f>IF(AU65&gt;=28.5%,"OK","ER")</f>
        <v>#DIV/0!</v>
      </c>
      <c r="AU66" s="139"/>
    </row>
    <row r="67" spans="1:48" s="1" customFormat="1" ht="18.899999999999999" thickBot="1" x14ac:dyDescent="0.7">
      <c r="A67" s="6"/>
      <c r="B67" s="142" t="s">
        <v>14</v>
      </c>
      <c r="C67" s="143"/>
      <c r="D67" s="80" t="s">
        <v>12</v>
      </c>
      <c r="E67" s="81">
        <f>COUNTIF(D66:J66,"〇")</f>
        <v>0</v>
      </c>
      <c r="F67" s="80" t="s">
        <v>13</v>
      </c>
      <c r="G67" s="82">
        <f>COUNTIF(D66:J66,"休")</f>
        <v>0</v>
      </c>
      <c r="H67" s="83" t="str">
        <f>IF(G67=0,"",IF(G67&gt;=3,"ER",IF(G67&lt;=2,"OK")))</f>
        <v/>
      </c>
      <c r="I67" s="84" t="s">
        <v>15</v>
      </c>
      <c r="J67" s="95" t="str">
        <f>IF(G67/7=0,"",G67/"7")</f>
        <v/>
      </c>
      <c r="K67" s="80" t="s">
        <v>12</v>
      </c>
      <c r="L67" s="81">
        <f>COUNTIF(K66:Q66,"〇")</f>
        <v>0</v>
      </c>
      <c r="M67" s="80" t="s">
        <v>13</v>
      </c>
      <c r="N67" s="82">
        <f>COUNTIF(K66:Q66,"休")</f>
        <v>0</v>
      </c>
      <c r="O67" s="83" t="str">
        <f>IF(N67=0,"",IF(N67&gt;=3,"ER",IF(N67&lt;=2,"OK")))</f>
        <v/>
      </c>
      <c r="P67" s="84" t="s">
        <v>15</v>
      </c>
      <c r="Q67" s="95" t="str">
        <f>IF(N67/7=0,"",N67/"7")</f>
        <v/>
      </c>
      <c r="R67" s="80" t="s">
        <v>12</v>
      </c>
      <c r="S67" s="81">
        <f>COUNTIF(R66:X66,"〇")</f>
        <v>0</v>
      </c>
      <c r="T67" s="80" t="s">
        <v>13</v>
      </c>
      <c r="U67" s="82">
        <f>COUNTIF(R66:X66,"休")</f>
        <v>0</v>
      </c>
      <c r="V67" s="83" t="str">
        <f>IF(U67=0,"",IF(U67&gt;=3,"ER",IF(U67&lt;=2,"OK")))</f>
        <v/>
      </c>
      <c r="W67" s="84" t="s">
        <v>15</v>
      </c>
      <c r="X67" s="95" t="str">
        <f>IF(U67/7=0,"",U67/"7")</f>
        <v/>
      </c>
      <c r="Y67" s="80" t="s">
        <v>12</v>
      </c>
      <c r="Z67" s="81">
        <f>COUNTIF(Y66:AE66,"〇")</f>
        <v>0</v>
      </c>
      <c r="AA67" s="80" t="s">
        <v>13</v>
      </c>
      <c r="AB67" s="82">
        <f>COUNTIF(Y66:AE66,"休")</f>
        <v>0</v>
      </c>
      <c r="AC67" s="83" t="str">
        <f>IF(AB67=0,"",IF(AB67&gt;=3,"ER",IF(AB67&lt;=2,"OK")))</f>
        <v/>
      </c>
      <c r="AD67" s="84" t="s">
        <v>15</v>
      </c>
      <c r="AE67" s="95" t="str">
        <f>IF(AB67/7=0,"",AB67/"7")</f>
        <v/>
      </c>
      <c r="AF67" s="80" t="s">
        <v>12</v>
      </c>
      <c r="AG67" s="81">
        <f>COUNTIF(AF66:AL66,"〇")</f>
        <v>0</v>
      </c>
      <c r="AH67" s="80" t="s">
        <v>13</v>
      </c>
      <c r="AI67" s="82">
        <f>COUNTIF(AF66:AL66,"休")</f>
        <v>0</v>
      </c>
      <c r="AJ67" s="83" t="str">
        <f>IF(AI67=0,"",IF(AI67&gt;=3,"ER",IF(AI67&lt;=2,"OK")))</f>
        <v/>
      </c>
      <c r="AK67" s="84" t="s">
        <v>15</v>
      </c>
      <c r="AL67" s="95" t="str">
        <f>IF(AI67/7=0,"",AI67/"7")</f>
        <v/>
      </c>
      <c r="AM67" s="80" t="s">
        <v>12</v>
      </c>
      <c r="AN67" s="81">
        <f>COUNTIF(AM64:AS64,"〇")</f>
        <v>0</v>
      </c>
      <c r="AO67" s="80" t="s">
        <v>13</v>
      </c>
      <c r="AP67" s="82">
        <f>COUNTIF(AM64:AS64,"休")</f>
        <v>0</v>
      </c>
      <c r="AQ67" s="83" t="str">
        <f>IF(AP67&gt;=2,"OK","ER")</f>
        <v>ER</v>
      </c>
      <c r="AR67" s="84" t="s">
        <v>15</v>
      </c>
      <c r="AS67" s="85">
        <f>AP67/7</f>
        <v>0</v>
      </c>
      <c r="AT67" s="140"/>
      <c r="AU67" s="141"/>
      <c r="AV67" s="42"/>
    </row>
    <row r="68" spans="1:48" x14ac:dyDescent="0.65">
      <c r="A68" s="48">
        <f>A61</f>
        <v>0</v>
      </c>
      <c r="B68" s="144">
        <f>MOD((B61+1)-1,12)+1</f>
        <v>9</v>
      </c>
      <c r="C68" s="147" t="s">
        <v>0</v>
      </c>
      <c r="D68" s="45"/>
      <c r="E68" s="45"/>
      <c r="F68" s="45"/>
      <c r="G68" s="45"/>
      <c r="H68" s="45"/>
      <c r="I68" s="45"/>
      <c r="J68" s="101"/>
      <c r="K68" s="45"/>
      <c r="L68" s="45"/>
      <c r="M68" s="45"/>
      <c r="N68" s="45"/>
      <c r="O68" s="45"/>
      <c r="P68" s="45"/>
      <c r="Q68" s="101"/>
      <c r="R68" s="45"/>
      <c r="S68" s="45"/>
      <c r="T68" s="45"/>
      <c r="U68" s="45"/>
      <c r="V68" s="45"/>
      <c r="W68" s="45"/>
      <c r="X68" s="101"/>
      <c r="Y68" s="45"/>
      <c r="Z68" s="45"/>
      <c r="AA68" s="45"/>
      <c r="AB68" s="45"/>
      <c r="AC68" s="45"/>
      <c r="AD68" s="50"/>
      <c r="AE68" s="111"/>
      <c r="AF68" s="45"/>
      <c r="AG68" s="45"/>
      <c r="AH68" s="45"/>
      <c r="AI68" s="45"/>
      <c r="AJ68" s="45"/>
      <c r="AK68" s="45"/>
      <c r="AL68" s="101"/>
      <c r="AM68" s="50"/>
      <c r="AN68" s="49"/>
      <c r="AO68" s="50"/>
      <c r="AP68" s="50"/>
      <c r="AQ68" s="50"/>
      <c r="AR68" s="50"/>
      <c r="AS68" s="68"/>
      <c r="AT68" s="134" t="s">
        <v>16</v>
      </c>
      <c r="AU68" s="135"/>
      <c r="AV68" s="42" t="s">
        <v>19</v>
      </c>
    </row>
    <row r="69" spans="1:48" ht="18.899999999999999" thickBot="1" x14ac:dyDescent="0.7">
      <c r="A69" s="52" t="s">
        <v>1</v>
      </c>
      <c r="B69" s="145"/>
      <c r="C69" s="148"/>
      <c r="D69" s="53" t="s">
        <v>3</v>
      </c>
      <c r="E69" s="54" t="s">
        <v>5</v>
      </c>
      <c r="F69" s="54" t="s">
        <v>7</v>
      </c>
      <c r="G69" s="54" t="s">
        <v>8</v>
      </c>
      <c r="H69" s="54" t="s">
        <v>9</v>
      </c>
      <c r="I69" s="54" t="s">
        <v>10</v>
      </c>
      <c r="J69" s="102" t="s">
        <v>11</v>
      </c>
      <c r="K69" s="54" t="s">
        <v>2</v>
      </c>
      <c r="L69" s="54" t="s">
        <v>4</v>
      </c>
      <c r="M69" s="54" t="s">
        <v>6</v>
      </c>
      <c r="N69" s="54" t="s">
        <v>8</v>
      </c>
      <c r="O69" s="54" t="s">
        <v>9</v>
      </c>
      <c r="P69" s="54" t="s">
        <v>10</v>
      </c>
      <c r="Q69" s="102" t="s">
        <v>11</v>
      </c>
      <c r="R69" s="54" t="s">
        <v>2</v>
      </c>
      <c r="S69" s="54" t="s">
        <v>4</v>
      </c>
      <c r="T69" s="54" t="s">
        <v>6</v>
      </c>
      <c r="U69" s="54" t="s">
        <v>8</v>
      </c>
      <c r="V69" s="54" t="s">
        <v>9</v>
      </c>
      <c r="W69" s="54" t="s">
        <v>10</v>
      </c>
      <c r="X69" s="102" t="s">
        <v>11</v>
      </c>
      <c r="Y69" s="54" t="s">
        <v>2</v>
      </c>
      <c r="Z69" s="54" t="s">
        <v>4</v>
      </c>
      <c r="AA69" s="54" t="s">
        <v>6</v>
      </c>
      <c r="AB69" s="54" t="s">
        <v>8</v>
      </c>
      <c r="AC69" s="54" t="s">
        <v>9</v>
      </c>
      <c r="AD69" s="54" t="s">
        <v>10</v>
      </c>
      <c r="AE69" s="102" t="s">
        <v>11</v>
      </c>
      <c r="AF69" s="54" t="s">
        <v>2</v>
      </c>
      <c r="AG69" s="54" t="s">
        <v>4</v>
      </c>
      <c r="AH69" s="54" t="s">
        <v>6</v>
      </c>
      <c r="AI69" s="54" t="s">
        <v>8</v>
      </c>
      <c r="AJ69" s="54" t="s">
        <v>9</v>
      </c>
      <c r="AK69" s="54" t="s">
        <v>10</v>
      </c>
      <c r="AL69" s="102" t="s">
        <v>11</v>
      </c>
      <c r="AM69" s="54" t="s">
        <v>2</v>
      </c>
      <c r="AN69" s="54" t="s">
        <v>4</v>
      </c>
      <c r="AO69" s="54" t="s">
        <v>6</v>
      </c>
      <c r="AP69" s="54" t="s">
        <v>8</v>
      </c>
      <c r="AQ69" s="54" t="s">
        <v>9</v>
      </c>
      <c r="AR69" s="54" t="s">
        <v>10</v>
      </c>
      <c r="AS69" s="55" t="s">
        <v>11</v>
      </c>
      <c r="AT69" s="136"/>
      <c r="AU69" s="137"/>
      <c r="AV69" s="90">
        <f>AU70+AU71</f>
        <v>0</v>
      </c>
    </row>
    <row r="70" spans="1:48" ht="18.899999999999999" thickTop="1" x14ac:dyDescent="0.65">
      <c r="A70" s="52"/>
      <c r="B70" s="145"/>
      <c r="C70" s="148"/>
      <c r="D70" s="75">
        <f>計画!D70</f>
        <v>0</v>
      </c>
      <c r="E70" s="75">
        <f>計画!E70</f>
        <v>0</v>
      </c>
      <c r="F70" s="75">
        <f>計画!F70</f>
        <v>0</v>
      </c>
      <c r="G70" s="75">
        <f>計画!G70</f>
        <v>0</v>
      </c>
      <c r="H70" s="75">
        <f>計画!H70</f>
        <v>0</v>
      </c>
      <c r="I70" s="75">
        <f>計画!I70</f>
        <v>0</v>
      </c>
      <c r="J70" s="103">
        <f>計画!J70</f>
        <v>0</v>
      </c>
      <c r="K70" s="76">
        <f>計画!K70</f>
        <v>0</v>
      </c>
      <c r="L70" s="77">
        <f>計画!L70</f>
        <v>0</v>
      </c>
      <c r="M70" s="77">
        <f>計画!M70</f>
        <v>0</v>
      </c>
      <c r="N70" s="77">
        <f>計画!N70</f>
        <v>0</v>
      </c>
      <c r="O70" s="77">
        <f>計画!O70</f>
        <v>0</v>
      </c>
      <c r="P70" s="77">
        <f>計画!P70</f>
        <v>0</v>
      </c>
      <c r="Q70" s="105">
        <f>計画!Q70</f>
        <v>0</v>
      </c>
      <c r="R70" s="76">
        <f>計画!R70</f>
        <v>0</v>
      </c>
      <c r="S70" s="77">
        <f>計画!S70</f>
        <v>0</v>
      </c>
      <c r="T70" s="77">
        <f>計画!T70</f>
        <v>0</v>
      </c>
      <c r="U70" s="77">
        <f>計画!U70</f>
        <v>0</v>
      </c>
      <c r="V70" s="77">
        <f>計画!V70</f>
        <v>0</v>
      </c>
      <c r="W70" s="77">
        <f>計画!W70</f>
        <v>0</v>
      </c>
      <c r="X70" s="105">
        <f>計画!X70</f>
        <v>0</v>
      </c>
      <c r="Y70" s="76">
        <f>計画!Y70</f>
        <v>0</v>
      </c>
      <c r="Z70" s="77">
        <f>計画!Z70</f>
        <v>0</v>
      </c>
      <c r="AA70" s="77">
        <f>計画!AA70</f>
        <v>0</v>
      </c>
      <c r="AB70" s="77">
        <f>計画!AB70</f>
        <v>0</v>
      </c>
      <c r="AC70" s="77">
        <f>計画!AC70</f>
        <v>0</v>
      </c>
      <c r="AD70" s="77">
        <f>計画!AD70</f>
        <v>0</v>
      </c>
      <c r="AE70" s="105">
        <f>計画!AE70</f>
        <v>0</v>
      </c>
      <c r="AF70" s="76">
        <f>計画!AF70</f>
        <v>0</v>
      </c>
      <c r="AG70" s="77">
        <f>計画!AG70</f>
        <v>0</v>
      </c>
      <c r="AH70" s="77">
        <f>計画!AH70</f>
        <v>0</v>
      </c>
      <c r="AI70" s="77">
        <f>計画!AI70</f>
        <v>0</v>
      </c>
      <c r="AJ70" s="77">
        <f>計画!AJ70</f>
        <v>0</v>
      </c>
      <c r="AK70" s="77">
        <f>計画!AK70</f>
        <v>0</v>
      </c>
      <c r="AL70" s="105">
        <f>計画!AL70</f>
        <v>0</v>
      </c>
      <c r="AM70" s="76">
        <f>計画!AM70</f>
        <v>0</v>
      </c>
      <c r="AN70" s="77">
        <f>計画!AN70</f>
        <v>0</v>
      </c>
      <c r="AO70" s="77">
        <f>計画!AO70</f>
        <v>0</v>
      </c>
      <c r="AP70" s="77">
        <f>計画!AP70</f>
        <v>0</v>
      </c>
      <c r="AQ70" s="77">
        <f>計画!AQ70</f>
        <v>0</v>
      </c>
      <c r="AR70" s="77">
        <f>計画!AR70</f>
        <v>0</v>
      </c>
      <c r="AS70" s="78">
        <f>計画!AS70</f>
        <v>0</v>
      </c>
      <c r="AT70" s="107" t="s">
        <v>12</v>
      </c>
      <c r="AU70" s="97">
        <f>COUNTIF(D73:AS73,"〇")</f>
        <v>0</v>
      </c>
      <c r="AV70" s="1"/>
    </row>
    <row r="71" spans="1:48" x14ac:dyDescent="0.65">
      <c r="A71" s="52"/>
      <c r="B71" s="145"/>
      <c r="C71" s="148"/>
      <c r="D71" s="73">
        <f>変更①!D71</f>
        <v>0</v>
      </c>
      <c r="E71" s="73">
        <f>変更①!E71</f>
        <v>0</v>
      </c>
      <c r="F71" s="73">
        <f>変更①!F71</f>
        <v>0</v>
      </c>
      <c r="G71" s="73">
        <f>変更①!G71</f>
        <v>0</v>
      </c>
      <c r="H71" s="73">
        <f>変更①!H71</f>
        <v>0</v>
      </c>
      <c r="I71" s="73">
        <f>変更①!I71</f>
        <v>0</v>
      </c>
      <c r="J71" s="97">
        <f>変更①!J71</f>
        <v>0</v>
      </c>
      <c r="K71" s="73">
        <f>変更①!K71</f>
        <v>0</v>
      </c>
      <c r="L71" s="73">
        <f>変更①!L71</f>
        <v>0</v>
      </c>
      <c r="M71" s="73">
        <f>変更①!M71</f>
        <v>0</v>
      </c>
      <c r="N71" s="73">
        <f>変更①!N71</f>
        <v>0</v>
      </c>
      <c r="O71" s="73">
        <f>変更①!O71</f>
        <v>0</v>
      </c>
      <c r="P71" s="73">
        <f>変更①!P71</f>
        <v>0</v>
      </c>
      <c r="Q71" s="99">
        <f>変更①!Q71</f>
        <v>0</v>
      </c>
      <c r="R71" s="74">
        <f>変更①!R71</f>
        <v>0</v>
      </c>
      <c r="S71" s="73">
        <f>変更①!S71</f>
        <v>0</v>
      </c>
      <c r="T71" s="73">
        <f>変更①!T71</f>
        <v>0</v>
      </c>
      <c r="U71" s="73">
        <f>変更①!U71</f>
        <v>0</v>
      </c>
      <c r="V71" s="73">
        <f>変更①!V71</f>
        <v>0</v>
      </c>
      <c r="W71" s="73">
        <f>変更①!W71</f>
        <v>0</v>
      </c>
      <c r="X71" s="99">
        <f>変更①!X71</f>
        <v>0</v>
      </c>
      <c r="Y71" s="74">
        <f>変更①!Y71</f>
        <v>0</v>
      </c>
      <c r="Z71" s="73">
        <f>変更①!Z71</f>
        <v>0</v>
      </c>
      <c r="AA71" s="73">
        <f>変更①!AA71</f>
        <v>0</v>
      </c>
      <c r="AB71" s="73">
        <f>変更①!AB71</f>
        <v>0</v>
      </c>
      <c r="AC71" s="73">
        <f>変更①!AC71</f>
        <v>0</v>
      </c>
      <c r="AD71" s="73">
        <f>変更①!AD71</f>
        <v>0</v>
      </c>
      <c r="AE71" s="99">
        <f>変更①!AE71</f>
        <v>0</v>
      </c>
      <c r="AF71" s="74">
        <f>変更①!AF71</f>
        <v>0</v>
      </c>
      <c r="AG71" s="73">
        <f>変更①!AG71</f>
        <v>0</v>
      </c>
      <c r="AH71" s="73">
        <f>変更①!AH71</f>
        <v>0</v>
      </c>
      <c r="AI71" s="73">
        <f>変更①!AI71</f>
        <v>0</v>
      </c>
      <c r="AJ71" s="73">
        <f>変更①!AJ71</f>
        <v>0</v>
      </c>
      <c r="AK71" s="73">
        <f>変更①!AK71</f>
        <v>0</v>
      </c>
      <c r="AL71" s="99">
        <f>変更①!AL71</f>
        <v>0</v>
      </c>
      <c r="AM71" s="74">
        <f>変更①!AM71</f>
        <v>0</v>
      </c>
      <c r="AN71" s="73">
        <f>変更①!AN71</f>
        <v>0</v>
      </c>
      <c r="AO71" s="73">
        <f>変更①!AO71</f>
        <v>0</v>
      </c>
      <c r="AP71" s="73">
        <f>変更①!AP71</f>
        <v>0</v>
      </c>
      <c r="AQ71" s="73">
        <f>変更①!AQ71</f>
        <v>0</v>
      </c>
      <c r="AR71" s="73">
        <f>変更①!AR71</f>
        <v>0</v>
      </c>
      <c r="AS71" s="73">
        <f>変更①!AS71</f>
        <v>0</v>
      </c>
      <c r="AT71" s="107" t="s">
        <v>13</v>
      </c>
      <c r="AU71" s="97">
        <f>COUNTIF(D73:AS73,"休")</f>
        <v>0</v>
      </c>
    </row>
    <row r="72" spans="1:48" x14ac:dyDescent="0.65">
      <c r="A72" s="52"/>
      <c r="B72" s="145"/>
      <c r="C72" s="148"/>
      <c r="D72" s="79">
        <f>変更②!D72</f>
        <v>0</v>
      </c>
      <c r="E72" s="79">
        <f>変更②!E72</f>
        <v>0</v>
      </c>
      <c r="F72" s="79">
        <f>変更②!F72</f>
        <v>0</v>
      </c>
      <c r="G72" s="79">
        <f>変更②!G72</f>
        <v>0</v>
      </c>
      <c r="H72" s="79">
        <f>変更②!H72</f>
        <v>0</v>
      </c>
      <c r="I72" s="79">
        <f>変更②!I72</f>
        <v>0</v>
      </c>
      <c r="J72" s="104">
        <f>変更②!J72</f>
        <v>0</v>
      </c>
      <c r="K72" s="74">
        <f>変更②!K72</f>
        <v>0</v>
      </c>
      <c r="L72" s="79">
        <f>変更②!L72</f>
        <v>0</v>
      </c>
      <c r="M72" s="79">
        <f>変更②!M72</f>
        <v>0</v>
      </c>
      <c r="N72" s="79">
        <f>変更②!N72</f>
        <v>0</v>
      </c>
      <c r="O72" s="79">
        <f>変更②!O72</f>
        <v>0</v>
      </c>
      <c r="P72" s="79">
        <f>変更②!P72</f>
        <v>0</v>
      </c>
      <c r="Q72" s="104">
        <f>変更②!Q72</f>
        <v>0</v>
      </c>
      <c r="R72" s="74">
        <f>変更②!R72</f>
        <v>0</v>
      </c>
      <c r="S72" s="79">
        <f>変更②!S72</f>
        <v>0</v>
      </c>
      <c r="T72" s="79">
        <f>変更②!T72</f>
        <v>0</v>
      </c>
      <c r="U72" s="79">
        <f>変更②!U72</f>
        <v>0</v>
      </c>
      <c r="V72" s="79">
        <f>変更②!V72</f>
        <v>0</v>
      </c>
      <c r="W72" s="79">
        <f>変更②!W72</f>
        <v>0</v>
      </c>
      <c r="X72" s="104">
        <f>変更②!X72</f>
        <v>0</v>
      </c>
      <c r="Y72" s="74">
        <f>変更②!Y72</f>
        <v>0</v>
      </c>
      <c r="Z72" s="79">
        <f>変更②!Z72</f>
        <v>0</v>
      </c>
      <c r="AA72" s="79">
        <f>変更②!AA72</f>
        <v>0</v>
      </c>
      <c r="AB72" s="79">
        <f>変更②!AB72</f>
        <v>0</v>
      </c>
      <c r="AC72" s="79">
        <f>変更②!AC72</f>
        <v>0</v>
      </c>
      <c r="AD72" s="79">
        <f>変更②!AD72</f>
        <v>0</v>
      </c>
      <c r="AE72" s="104">
        <f>変更②!AE72</f>
        <v>0</v>
      </c>
      <c r="AF72" s="74">
        <f>変更②!AF72</f>
        <v>0</v>
      </c>
      <c r="AG72" s="79">
        <f>変更②!AG72</f>
        <v>0</v>
      </c>
      <c r="AH72" s="79">
        <f>変更②!AH72</f>
        <v>0</v>
      </c>
      <c r="AI72" s="79">
        <f>変更②!AI72</f>
        <v>0</v>
      </c>
      <c r="AJ72" s="79">
        <f>変更②!AJ72</f>
        <v>0</v>
      </c>
      <c r="AK72" s="79">
        <f>変更②!AK72</f>
        <v>0</v>
      </c>
      <c r="AL72" s="104">
        <f>変更②!AL72</f>
        <v>0</v>
      </c>
      <c r="AM72" s="74">
        <f>変更②!AM72</f>
        <v>0</v>
      </c>
      <c r="AN72" s="79">
        <f>変更②!AN72</f>
        <v>0</v>
      </c>
      <c r="AO72" s="79">
        <f>変更②!AO72</f>
        <v>0</v>
      </c>
      <c r="AP72" s="79">
        <f>変更②!AP72</f>
        <v>0</v>
      </c>
      <c r="AQ72" s="79">
        <f>変更②!AQ72</f>
        <v>0</v>
      </c>
      <c r="AR72" s="79">
        <f>変更②!AR72</f>
        <v>0</v>
      </c>
      <c r="AS72" s="79">
        <f>変更②!AS72</f>
        <v>0</v>
      </c>
      <c r="AT72" s="107" t="s">
        <v>15</v>
      </c>
      <c r="AU72" s="98" t="e">
        <f>AU71/AV69</f>
        <v>#DIV/0!</v>
      </c>
    </row>
    <row r="73" spans="1:48" x14ac:dyDescent="0.65">
      <c r="A73" s="52"/>
      <c r="B73" s="146"/>
      <c r="C73" s="149"/>
      <c r="D73" s="66"/>
      <c r="E73" s="64"/>
      <c r="F73" s="64"/>
      <c r="G73" s="64"/>
      <c r="H73" s="64"/>
      <c r="I73" s="64"/>
      <c r="J73" s="115"/>
      <c r="K73" s="66"/>
      <c r="L73" s="64"/>
      <c r="M73" s="64"/>
      <c r="N73" s="64"/>
      <c r="O73" s="64"/>
      <c r="P73" s="64"/>
      <c r="Q73" s="115"/>
      <c r="R73" s="66"/>
      <c r="S73" s="64"/>
      <c r="T73" s="64"/>
      <c r="U73" s="64"/>
      <c r="V73" s="64"/>
      <c r="W73" s="64"/>
      <c r="X73" s="115"/>
      <c r="Y73" s="66"/>
      <c r="Z73" s="64"/>
      <c r="AA73" s="64"/>
      <c r="AB73" s="64"/>
      <c r="AC73" s="64"/>
      <c r="AD73" s="64"/>
      <c r="AE73" s="115"/>
      <c r="AF73" s="66"/>
      <c r="AG73" s="64"/>
      <c r="AH73" s="64"/>
      <c r="AI73" s="64"/>
      <c r="AJ73" s="64"/>
      <c r="AK73" s="64"/>
      <c r="AL73" s="115"/>
      <c r="AM73" s="66"/>
      <c r="AN73" s="64"/>
      <c r="AO73" s="64"/>
      <c r="AP73" s="64"/>
      <c r="AQ73" s="64"/>
      <c r="AR73" s="64"/>
      <c r="AS73" s="65"/>
      <c r="AT73" s="138" t="e">
        <f>IF(AU72&gt;=28.5%,"OK","ER")</f>
        <v>#DIV/0!</v>
      </c>
      <c r="AU73" s="139"/>
    </row>
    <row r="74" spans="1:48" s="1" customFormat="1" ht="18.899999999999999" thickBot="1" x14ac:dyDescent="0.7">
      <c r="A74" s="6"/>
      <c r="B74" s="142" t="s">
        <v>14</v>
      </c>
      <c r="C74" s="143"/>
      <c r="D74" s="80" t="s">
        <v>12</v>
      </c>
      <c r="E74" s="81">
        <f>COUNTIF(D73:J73,"〇")</f>
        <v>0</v>
      </c>
      <c r="F74" s="80" t="s">
        <v>13</v>
      </c>
      <c r="G74" s="82">
        <f>COUNTIF(D73:J73,"休")</f>
        <v>0</v>
      </c>
      <c r="H74" s="83" t="str">
        <f>IF(G74=0,"",IF(G74&gt;=3,"ER",IF(G74&lt;=2,"OK")))</f>
        <v/>
      </c>
      <c r="I74" s="84" t="s">
        <v>15</v>
      </c>
      <c r="J74" s="95" t="str">
        <f>IF(G74/7=0,"",G74/"7")</f>
        <v/>
      </c>
      <c r="K74" s="80" t="s">
        <v>12</v>
      </c>
      <c r="L74" s="81">
        <f>COUNTIF(K73:Q73,"〇")</f>
        <v>0</v>
      </c>
      <c r="M74" s="80" t="s">
        <v>13</v>
      </c>
      <c r="N74" s="82">
        <f>COUNTIF(K73:Q73,"休")</f>
        <v>0</v>
      </c>
      <c r="O74" s="83" t="str">
        <f>IF(N74=0,"",IF(N74&gt;=3,"ER",IF(N74&lt;=2,"OK")))</f>
        <v/>
      </c>
      <c r="P74" s="84" t="s">
        <v>15</v>
      </c>
      <c r="Q74" s="95" t="str">
        <f>IF(N74/7=0,"",N74/"7")</f>
        <v/>
      </c>
      <c r="R74" s="80" t="s">
        <v>12</v>
      </c>
      <c r="S74" s="81">
        <f>COUNTIF(R73:X73,"〇")</f>
        <v>0</v>
      </c>
      <c r="T74" s="80" t="s">
        <v>13</v>
      </c>
      <c r="U74" s="82">
        <f>COUNTIF(R73:X73,"休")</f>
        <v>0</v>
      </c>
      <c r="V74" s="83" t="str">
        <f>IF(U74=0,"",IF(U74&gt;=3,"ER",IF(U74&lt;=2,"OK")))</f>
        <v/>
      </c>
      <c r="W74" s="84" t="s">
        <v>15</v>
      </c>
      <c r="X74" s="95" t="str">
        <f>IF(U74/7=0,"",U74/"7")</f>
        <v/>
      </c>
      <c r="Y74" s="80" t="s">
        <v>12</v>
      </c>
      <c r="Z74" s="81">
        <f>COUNTIF(Y73:AE73,"〇")</f>
        <v>0</v>
      </c>
      <c r="AA74" s="80" t="s">
        <v>13</v>
      </c>
      <c r="AB74" s="82">
        <f>COUNTIF(Y73:AE73,"休")</f>
        <v>0</v>
      </c>
      <c r="AC74" s="83" t="str">
        <f>IF(AB74=0,"",IF(AB74&gt;=3,"ER",IF(AB74&lt;=2,"OK")))</f>
        <v/>
      </c>
      <c r="AD74" s="84" t="s">
        <v>15</v>
      </c>
      <c r="AE74" s="95" t="str">
        <f>IF(AB74/7=0,"",AB74/"7")</f>
        <v/>
      </c>
      <c r="AF74" s="80" t="s">
        <v>12</v>
      </c>
      <c r="AG74" s="81">
        <f>COUNTIF(AF73:AL73,"〇")</f>
        <v>0</v>
      </c>
      <c r="AH74" s="80" t="s">
        <v>13</v>
      </c>
      <c r="AI74" s="82">
        <f>COUNTIF(AF73:AL73,"休")</f>
        <v>0</v>
      </c>
      <c r="AJ74" s="83" t="str">
        <f>IF(AI74=0,"",IF(AI74&gt;=3,"ER",IF(AI74&lt;=2,"OK")))</f>
        <v/>
      </c>
      <c r="AK74" s="84" t="s">
        <v>15</v>
      </c>
      <c r="AL74" s="95" t="str">
        <f>IF(AI74/7=0,"",AI74/"7")</f>
        <v/>
      </c>
      <c r="AM74" s="80" t="s">
        <v>12</v>
      </c>
      <c r="AN74" s="81">
        <f>COUNTIF(AM71:AS71,"〇")</f>
        <v>0</v>
      </c>
      <c r="AO74" s="80" t="s">
        <v>13</v>
      </c>
      <c r="AP74" s="82">
        <f>COUNTIF(AM71:AS71,"休")</f>
        <v>0</v>
      </c>
      <c r="AQ74" s="83" t="str">
        <f>IF(AP74&gt;=2,"OK","ER")</f>
        <v>ER</v>
      </c>
      <c r="AR74" s="84" t="s">
        <v>15</v>
      </c>
      <c r="AS74" s="85">
        <f>AP74/7</f>
        <v>0</v>
      </c>
      <c r="AT74" s="140"/>
      <c r="AU74" s="141"/>
      <c r="AV74" s="42"/>
    </row>
    <row r="75" spans="1:48" x14ac:dyDescent="0.65">
      <c r="A75" s="48">
        <f>A68</f>
        <v>0</v>
      </c>
      <c r="B75" s="144">
        <f>MOD((B68+1)-1,12)+1</f>
        <v>10</v>
      </c>
      <c r="C75" s="147" t="s">
        <v>0</v>
      </c>
      <c r="D75" s="45"/>
      <c r="E75" s="45"/>
      <c r="F75" s="45"/>
      <c r="G75" s="45"/>
      <c r="H75" s="45"/>
      <c r="I75" s="45"/>
      <c r="J75" s="101"/>
      <c r="K75" s="45"/>
      <c r="L75" s="45"/>
      <c r="M75" s="45"/>
      <c r="N75" s="45"/>
      <c r="O75" s="45"/>
      <c r="P75" s="45"/>
      <c r="Q75" s="101"/>
      <c r="R75" s="45"/>
      <c r="S75" s="45"/>
      <c r="T75" s="45"/>
      <c r="U75" s="45"/>
      <c r="V75" s="45"/>
      <c r="W75" s="45"/>
      <c r="X75" s="101"/>
      <c r="Y75" s="45"/>
      <c r="Z75" s="45"/>
      <c r="AA75" s="45"/>
      <c r="AB75" s="45"/>
      <c r="AC75" s="45"/>
      <c r="AD75" s="50"/>
      <c r="AE75" s="111"/>
      <c r="AF75" s="45"/>
      <c r="AG75" s="45"/>
      <c r="AH75" s="45"/>
      <c r="AI75" s="45"/>
      <c r="AJ75" s="45"/>
      <c r="AK75" s="45"/>
      <c r="AL75" s="101"/>
      <c r="AM75" s="50"/>
      <c r="AN75" s="49"/>
      <c r="AO75" s="50"/>
      <c r="AP75" s="50"/>
      <c r="AQ75" s="50"/>
      <c r="AR75" s="50"/>
      <c r="AS75" s="68"/>
      <c r="AT75" s="134" t="s">
        <v>16</v>
      </c>
      <c r="AU75" s="135"/>
      <c r="AV75" s="42" t="s">
        <v>19</v>
      </c>
    </row>
    <row r="76" spans="1:48" ht="18.899999999999999" thickBot="1" x14ac:dyDescent="0.7">
      <c r="A76" s="52" t="s">
        <v>1</v>
      </c>
      <c r="B76" s="145"/>
      <c r="C76" s="148"/>
      <c r="D76" s="53" t="s">
        <v>3</v>
      </c>
      <c r="E76" s="54" t="s">
        <v>5</v>
      </c>
      <c r="F76" s="54" t="s">
        <v>7</v>
      </c>
      <c r="G76" s="54" t="s">
        <v>8</v>
      </c>
      <c r="H76" s="54" t="s">
        <v>9</v>
      </c>
      <c r="I76" s="54" t="s">
        <v>10</v>
      </c>
      <c r="J76" s="102" t="s">
        <v>11</v>
      </c>
      <c r="K76" s="54" t="s">
        <v>2</v>
      </c>
      <c r="L76" s="54" t="s">
        <v>4</v>
      </c>
      <c r="M76" s="54" t="s">
        <v>6</v>
      </c>
      <c r="N76" s="54" t="s">
        <v>8</v>
      </c>
      <c r="O76" s="54" t="s">
        <v>9</v>
      </c>
      <c r="P76" s="54" t="s">
        <v>10</v>
      </c>
      <c r="Q76" s="102" t="s">
        <v>11</v>
      </c>
      <c r="R76" s="54" t="s">
        <v>2</v>
      </c>
      <c r="S76" s="54" t="s">
        <v>4</v>
      </c>
      <c r="T76" s="54" t="s">
        <v>6</v>
      </c>
      <c r="U76" s="54" t="s">
        <v>8</v>
      </c>
      <c r="V76" s="54" t="s">
        <v>9</v>
      </c>
      <c r="W76" s="54" t="s">
        <v>10</v>
      </c>
      <c r="X76" s="102" t="s">
        <v>11</v>
      </c>
      <c r="Y76" s="54" t="s">
        <v>2</v>
      </c>
      <c r="Z76" s="54" t="s">
        <v>4</v>
      </c>
      <c r="AA76" s="54" t="s">
        <v>6</v>
      </c>
      <c r="AB76" s="54" t="s">
        <v>8</v>
      </c>
      <c r="AC76" s="54" t="s">
        <v>9</v>
      </c>
      <c r="AD76" s="54" t="s">
        <v>10</v>
      </c>
      <c r="AE76" s="102" t="s">
        <v>11</v>
      </c>
      <c r="AF76" s="54" t="s">
        <v>2</v>
      </c>
      <c r="AG76" s="54" t="s">
        <v>4</v>
      </c>
      <c r="AH76" s="54" t="s">
        <v>6</v>
      </c>
      <c r="AI76" s="54" t="s">
        <v>8</v>
      </c>
      <c r="AJ76" s="54" t="s">
        <v>9</v>
      </c>
      <c r="AK76" s="54" t="s">
        <v>10</v>
      </c>
      <c r="AL76" s="102" t="s">
        <v>11</v>
      </c>
      <c r="AM76" s="54" t="s">
        <v>2</v>
      </c>
      <c r="AN76" s="54" t="s">
        <v>4</v>
      </c>
      <c r="AO76" s="54" t="s">
        <v>6</v>
      </c>
      <c r="AP76" s="54" t="s">
        <v>8</v>
      </c>
      <c r="AQ76" s="54" t="s">
        <v>9</v>
      </c>
      <c r="AR76" s="54" t="s">
        <v>10</v>
      </c>
      <c r="AS76" s="55" t="s">
        <v>11</v>
      </c>
      <c r="AT76" s="136"/>
      <c r="AU76" s="137"/>
      <c r="AV76" s="90">
        <f>AU77+AU78</f>
        <v>0</v>
      </c>
    </row>
    <row r="77" spans="1:48" ht="18.899999999999999" thickTop="1" x14ac:dyDescent="0.65">
      <c r="A77" s="52"/>
      <c r="B77" s="145"/>
      <c r="C77" s="148"/>
      <c r="D77" s="75">
        <f>計画!D77</f>
        <v>0</v>
      </c>
      <c r="E77" s="75">
        <f>計画!E77</f>
        <v>0</v>
      </c>
      <c r="F77" s="75">
        <f>計画!F77</f>
        <v>0</v>
      </c>
      <c r="G77" s="75">
        <f>計画!G77</f>
        <v>0</v>
      </c>
      <c r="H77" s="75">
        <f>計画!H77</f>
        <v>0</v>
      </c>
      <c r="I77" s="75">
        <f>計画!I77</f>
        <v>0</v>
      </c>
      <c r="J77" s="103">
        <f>計画!J77</f>
        <v>0</v>
      </c>
      <c r="K77" s="76">
        <f>計画!K77</f>
        <v>0</v>
      </c>
      <c r="L77" s="77">
        <f>計画!L77</f>
        <v>0</v>
      </c>
      <c r="M77" s="77">
        <f>計画!M77</f>
        <v>0</v>
      </c>
      <c r="N77" s="77">
        <f>計画!N77</f>
        <v>0</v>
      </c>
      <c r="O77" s="77">
        <f>計画!O77</f>
        <v>0</v>
      </c>
      <c r="P77" s="77">
        <f>計画!P77</f>
        <v>0</v>
      </c>
      <c r="Q77" s="105">
        <f>計画!Q77</f>
        <v>0</v>
      </c>
      <c r="R77" s="76">
        <f>計画!R77</f>
        <v>0</v>
      </c>
      <c r="S77" s="77">
        <f>計画!S77</f>
        <v>0</v>
      </c>
      <c r="T77" s="77">
        <f>計画!T77</f>
        <v>0</v>
      </c>
      <c r="U77" s="77">
        <f>計画!U77</f>
        <v>0</v>
      </c>
      <c r="V77" s="77">
        <f>計画!V77</f>
        <v>0</v>
      </c>
      <c r="W77" s="77">
        <f>計画!W77</f>
        <v>0</v>
      </c>
      <c r="X77" s="105">
        <f>計画!X77</f>
        <v>0</v>
      </c>
      <c r="Y77" s="76">
        <f>計画!Y77</f>
        <v>0</v>
      </c>
      <c r="Z77" s="77">
        <f>計画!Z77</f>
        <v>0</v>
      </c>
      <c r="AA77" s="77">
        <f>計画!AA77</f>
        <v>0</v>
      </c>
      <c r="AB77" s="77">
        <f>計画!AB77</f>
        <v>0</v>
      </c>
      <c r="AC77" s="77">
        <f>計画!AC77</f>
        <v>0</v>
      </c>
      <c r="AD77" s="77">
        <f>計画!AD77</f>
        <v>0</v>
      </c>
      <c r="AE77" s="105">
        <f>計画!AE77</f>
        <v>0</v>
      </c>
      <c r="AF77" s="76">
        <f>計画!AF77</f>
        <v>0</v>
      </c>
      <c r="AG77" s="77">
        <f>計画!AG77</f>
        <v>0</v>
      </c>
      <c r="AH77" s="77">
        <f>計画!AH77</f>
        <v>0</v>
      </c>
      <c r="AI77" s="77">
        <f>計画!AI77</f>
        <v>0</v>
      </c>
      <c r="AJ77" s="77">
        <f>計画!AJ77</f>
        <v>0</v>
      </c>
      <c r="AK77" s="77">
        <f>計画!AK77</f>
        <v>0</v>
      </c>
      <c r="AL77" s="105">
        <f>計画!AL77</f>
        <v>0</v>
      </c>
      <c r="AM77" s="76">
        <f>計画!AM77</f>
        <v>0</v>
      </c>
      <c r="AN77" s="77">
        <f>計画!AN77</f>
        <v>0</v>
      </c>
      <c r="AO77" s="77">
        <f>計画!AO77</f>
        <v>0</v>
      </c>
      <c r="AP77" s="77">
        <f>計画!AP77</f>
        <v>0</v>
      </c>
      <c r="AQ77" s="77">
        <f>計画!AQ77</f>
        <v>0</v>
      </c>
      <c r="AR77" s="77">
        <f>計画!AR77</f>
        <v>0</v>
      </c>
      <c r="AS77" s="78">
        <f>計画!AS77</f>
        <v>0</v>
      </c>
      <c r="AT77" s="107" t="s">
        <v>12</v>
      </c>
      <c r="AU77" s="97">
        <f>COUNTIF(D80:AS80,"〇")</f>
        <v>0</v>
      </c>
      <c r="AV77" s="1"/>
    </row>
    <row r="78" spans="1:48" x14ac:dyDescent="0.65">
      <c r="A78" s="52"/>
      <c r="B78" s="145"/>
      <c r="C78" s="148"/>
      <c r="D78" s="73">
        <f>変更①!D78</f>
        <v>0</v>
      </c>
      <c r="E78" s="73">
        <f>変更①!E78</f>
        <v>0</v>
      </c>
      <c r="F78" s="73">
        <f>変更①!F78</f>
        <v>0</v>
      </c>
      <c r="G78" s="73">
        <f>変更①!G78</f>
        <v>0</v>
      </c>
      <c r="H78" s="73">
        <f>変更①!H78</f>
        <v>0</v>
      </c>
      <c r="I78" s="73">
        <f>変更①!I78</f>
        <v>0</v>
      </c>
      <c r="J78" s="97">
        <f>変更①!J78</f>
        <v>0</v>
      </c>
      <c r="K78" s="73">
        <f>変更①!K78</f>
        <v>0</v>
      </c>
      <c r="L78" s="73">
        <f>変更①!L78</f>
        <v>0</v>
      </c>
      <c r="M78" s="73">
        <f>変更①!M78</f>
        <v>0</v>
      </c>
      <c r="N78" s="73">
        <f>変更①!N78</f>
        <v>0</v>
      </c>
      <c r="O78" s="73">
        <f>変更①!O78</f>
        <v>0</v>
      </c>
      <c r="P78" s="73">
        <f>変更①!P78</f>
        <v>0</v>
      </c>
      <c r="Q78" s="99">
        <f>変更①!Q78</f>
        <v>0</v>
      </c>
      <c r="R78" s="74">
        <f>変更①!R78</f>
        <v>0</v>
      </c>
      <c r="S78" s="73">
        <f>変更①!S78</f>
        <v>0</v>
      </c>
      <c r="T78" s="73">
        <f>変更①!T78</f>
        <v>0</v>
      </c>
      <c r="U78" s="73">
        <f>変更①!U78</f>
        <v>0</v>
      </c>
      <c r="V78" s="73">
        <f>変更①!V78</f>
        <v>0</v>
      </c>
      <c r="W78" s="73">
        <f>変更①!W78</f>
        <v>0</v>
      </c>
      <c r="X78" s="99">
        <f>変更①!X78</f>
        <v>0</v>
      </c>
      <c r="Y78" s="74">
        <f>変更①!Y78</f>
        <v>0</v>
      </c>
      <c r="Z78" s="73">
        <f>変更①!Z78</f>
        <v>0</v>
      </c>
      <c r="AA78" s="73">
        <f>変更①!AA78</f>
        <v>0</v>
      </c>
      <c r="AB78" s="73">
        <f>変更①!AB78</f>
        <v>0</v>
      </c>
      <c r="AC78" s="73">
        <f>変更①!AC78</f>
        <v>0</v>
      </c>
      <c r="AD78" s="73">
        <f>変更①!AD78</f>
        <v>0</v>
      </c>
      <c r="AE78" s="99">
        <f>変更①!AE78</f>
        <v>0</v>
      </c>
      <c r="AF78" s="74">
        <f>変更①!AF78</f>
        <v>0</v>
      </c>
      <c r="AG78" s="73">
        <f>変更①!AG78</f>
        <v>0</v>
      </c>
      <c r="AH78" s="73">
        <f>変更①!AH78</f>
        <v>0</v>
      </c>
      <c r="AI78" s="73">
        <f>変更①!AI78</f>
        <v>0</v>
      </c>
      <c r="AJ78" s="73">
        <f>変更①!AJ78</f>
        <v>0</v>
      </c>
      <c r="AK78" s="73">
        <f>変更①!AK78</f>
        <v>0</v>
      </c>
      <c r="AL78" s="99">
        <f>変更①!AL78</f>
        <v>0</v>
      </c>
      <c r="AM78" s="74">
        <f>変更①!AM78</f>
        <v>0</v>
      </c>
      <c r="AN78" s="73">
        <f>変更①!AN78</f>
        <v>0</v>
      </c>
      <c r="AO78" s="73">
        <f>変更①!AO78</f>
        <v>0</v>
      </c>
      <c r="AP78" s="73">
        <f>変更①!AP78</f>
        <v>0</v>
      </c>
      <c r="AQ78" s="73">
        <f>変更①!AQ78</f>
        <v>0</v>
      </c>
      <c r="AR78" s="73">
        <f>変更①!AR78</f>
        <v>0</v>
      </c>
      <c r="AS78" s="73">
        <f>変更①!AS78</f>
        <v>0</v>
      </c>
      <c r="AT78" s="107" t="s">
        <v>13</v>
      </c>
      <c r="AU78" s="97">
        <f>COUNTIF(D80:AS80,"休")</f>
        <v>0</v>
      </c>
    </row>
    <row r="79" spans="1:48" x14ac:dyDescent="0.65">
      <c r="A79" s="52"/>
      <c r="B79" s="145"/>
      <c r="C79" s="148"/>
      <c r="D79" s="79">
        <f>変更②!D79</f>
        <v>0</v>
      </c>
      <c r="E79" s="79">
        <f>変更②!E79</f>
        <v>0</v>
      </c>
      <c r="F79" s="79">
        <f>変更②!F79</f>
        <v>0</v>
      </c>
      <c r="G79" s="79">
        <f>変更②!G79</f>
        <v>0</v>
      </c>
      <c r="H79" s="79">
        <f>変更②!H79</f>
        <v>0</v>
      </c>
      <c r="I79" s="79">
        <f>変更②!I79</f>
        <v>0</v>
      </c>
      <c r="J79" s="104">
        <f>変更②!J79</f>
        <v>0</v>
      </c>
      <c r="K79" s="74">
        <f>変更②!K79</f>
        <v>0</v>
      </c>
      <c r="L79" s="79">
        <f>変更②!L79</f>
        <v>0</v>
      </c>
      <c r="M79" s="79">
        <f>変更②!M79</f>
        <v>0</v>
      </c>
      <c r="N79" s="79">
        <f>変更②!N79</f>
        <v>0</v>
      </c>
      <c r="O79" s="79">
        <f>変更②!O79</f>
        <v>0</v>
      </c>
      <c r="P79" s="79">
        <f>変更②!P79</f>
        <v>0</v>
      </c>
      <c r="Q79" s="104">
        <f>変更②!Q79</f>
        <v>0</v>
      </c>
      <c r="R79" s="74">
        <f>変更②!R79</f>
        <v>0</v>
      </c>
      <c r="S79" s="79">
        <f>変更②!S79</f>
        <v>0</v>
      </c>
      <c r="T79" s="79">
        <f>変更②!T79</f>
        <v>0</v>
      </c>
      <c r="U79" s="79">
        <f>変更②!U79</f>
        <v>0</v>
      </c>
      <c r="V79" s="79">
        <f>変更②!V79</f>
        <v>0</v>
      </c>
      <c r="W79" s="79">
        <f>変更②!W79</f>
        <v>0</v>
      </c>
      <c r="X79" s="104">
        <f>変更②!X79</f>
        <v>0</v>
      </c>
      <c r="Y79" s="74">
        <f>変更②!Y79</f>
        <v>0</v>
      </c>
      <c r="Z79" s="79">
        <f>変更②!Z79</f>
        <v>0</v>
      </c>
      <c r="AA79" s="79">
        <f>変更②!AA79</f>
        <v>0</v>
      </c>
      <c r="AB79" s="79">
        <f>変更②!AB79</f>
        <v>0</v>
      </c>
      <c r="AC79" s="79">
        <f>変更②!AC79</f>
        <v>0</v>
      </c>
      <c r="AD79" s="79">
        <f>変更②!AD79</f>
        <v>0</v>
      </c>
      <c r="AE79" s="104">
        <f>変更②!AE79</f>
        <v>0</v>
      </c>
      <c r="AF79" s="74">
        <f>変更②!AF79</f>
        <v>0</v>
      </c>
      <c r="AG79" s="79">
        <f>変更②!AG79</f>
        <v>0</v>
      </c>
      <c r="AH79" s="79">
        <f>変更②!AH79</f>
        <v>0</v>
      </c>
      <c r="AI79" s="79">
        <f>変更②!AI79</f>
        <v>0</v>
      </c>
      <c r="AJ79" s="79">
        <f>変更②!AJ79</f>
        <v>0</v>
      </c>
      <c r="AK79" s="79">
        <f>変更②!AK79</f>
        <v>0</v>
      </c>
      <c r="AL79" s="104">
        <f>変更②!AL79</f>
        <v>0</v>
      </c>
      <c r="AM79" s="74">
        <f>変更②!AM79</f>
        <v>0</v>
      </c>
      <c r="AN79" s="79">
        <f>変更②!AN79</f>
        <v>0</v>
      </c>
      <c r="AO79" s="79">
        <f>変更②!AO79</f>
        <v>0</v>
      </c>
      <c r="AP79" s="79">
        <f>変更②!AP79</f>
        <v>0</v>
      </c>
      <c r="AQ79" s="79">
        <f>変更②!AQ79</f>
        <v>0</v>
      </c>
      <c r="AR79" s="79">
        <f>変更②!AR79</f>
        <v>0</v>
      </c>
      <c r="AS79" s="79">
        <f>変更②!AS79</f>
        <v>0</v>
      </c>
      <c r="AT79" s="107" t="s">
        <v>15</v>
      </c>
      <c r="AU79" s="98" t="e">
        <f>AU78/AV76</f>
        <v>#DIV/0!</v>
      </c>
    </row>
    <row r="80" spans="1:48" x14ac:dyDescent="0.65">
      <c r="A80" s="52"/>
      <c r="B80" s="146"/>
      <c r="C80" s="149"/>
      <c r="D80" s="66"/>
      <c r="E80" s="64"/>
      <c r="F80" s="64"/>
      <c r="G80" s="64"/>
      <c r="H80" s="64"/>
      <c r="I80" s="64"/>
      <c r="J80" s="115"/>
      <c r="K80" s="66"/>
      <c r="L80" s="64"/>
      <c r="M80" s="64"/>
      <c r="N80" s="64"/>
      <c r="O80" s="64"/>
      <c r="P80" s="64"/>
      <c r="Q80" s="115"/>
      <c r="R80" s="66"/>
      <c r="S80" s="64"/>
      <c r="T80" s="64"/>
      <c r="U80" s="64"/>
      <c r="V80" s="64"/>
      <c r="W80" s="64"/>
      <c r="X80" s="115"/>
      <c r="Y80" s="66"/>
      <c r="Z80" s="64"/>
      <c r="AA80" s="64"/>
      <c r="AB80" s="64"/>
      <c r="AC80" s="64"/>
      <c r="AD80" s="64"/>
      <c r="AE80" s="115"/>
      <c r="AF80" s="66"/>
      <c r="AG80" s="64"/>
      <c r="AH80" s="64"/>
      <c r="AI80" s="64"/>
      <c r="AJ80" s="64"/>
      <c r="AK80" s="64"/>
      <c r="AL80" s="115"/>
      <c r="AM80" s="66"/>
      <c r="AN80" s="64"/>
      <c r="AO80" s="64"/>
      <c r="AP80" s="64"/>
      <c r="AQ80" s="64"/>
      <c r="AR80" s="64"/>
      <c r="AS80" s="65"/>
      <c r="AT80" s="138" t="e">
        <f>IF(AU79&gt;=28.5%,"OK","ER")</f>
        <v>#DIV/0!</v>
      </c>
      <c r="AU80" s="139"/>
    </row>
    <row r="81" spans="1:48" s="1" customFormat="1" ht="18.899999999999999" thickBot="1" x14ac:dyDescent="0.7">
      <c r="A81" s="6"/>
      <c r="B81" s="142" t="s">
        <v>14</v>
      </c>
      <c r="C81" s="143"/>
      <c r="D81" s="80" t="s">
        <v>12</v>
      </c>
      <c r="E81" s="81">
        <f>COUNTIF(D80:J80,"〇")</f>
        <v>0</v>
      </c>
      <c r="F81" s="80" t="s">
        <v>13</v>
      </c>
      <c r="G81" s="82">
        <f>COUNTIF(D80:J80,"休")</f>
        <v>0</v>
      </c>
      <c r="H81" s="83" t="str">
        <f>IF(G81=0,"",IF(G81&gt;=3,"ER",IF(G81&lt;=2,"OK")))</f>
        <v/>
      </c>
      <c r="I81" s="84" t="s">
        <v>15</v>
      </c>
      <c r="J81" s="95" t="str">
        <f>IF(G81/7=0,"",G81/"7")</f>
        <v/>
      </c>
      <c r="K81" s="80" t="s">
        <v>12</v>
      </c>
      <c r="L81" s="81">
        <f>COUNTIF(K80:Q80,"〇")</f>
        <v>0</v>
      </c>
      <c r="M81" s="80" t="s">
        <v>13</v>
      </c>
      <c r="N81" s="82">
        <f>COUNTIF(K80:Q80,"休")</f>
        <v>0</v>
      </c>
      <c r="O81" s="83" t="str">
        <f>IF(N81=0,"",IF(N81&gt;=3,"ER",IF(N81&lt;=2,"OK")))</f>
        <v/>
      </c>
      <c r="P81" s="84" t="s">
        <v>15</v>
      </c>
      <c r="Q81" s="95" t="str">
        <f>IF(N81/7=0,"",N81/"7")</f>
        <v/>
      </c>
      <c r="R81" s="80" t="s">
        <v>12</v>
      </c>
      <c r="S81" s="81">
        <f>COUNTIF(R80:X80,"〇")</f>
        <v>0</v>
      </c>
      <c r="T81" s="80" t="s">
        <v>13</v>
      </c>
      <c r="U81" s="82">
        <f>COUNTIF(R80:X80,"休")</f>
        <v>0</v>
      </c>
      <c r="V81" s="83" t="str">
        <f>IF(U81=0,"",IF(U81&gt;=3,"ER",IF(U81&lt;=2,"OK")))</f>
        <v/>
      </c>
      <c r="W81" s="84" t="s">
        <v>15</v>
      </c>
      <c r="X81" s="95" t="str">
        <f>IF(U81/7=0,"",U81/"7")</f>
        <v/>
      </c>
      <c r="Y81" s="80" t="s">
        <v>12</v>
      </c>
      <c r="Z81" s="81">
        <f>COUNTIF(Y80:AE80,"〇")</f>
        <v>0</v>
      </c>
      <c r="AA81" s="80" t="s">
        <v>13</v>
      </c>
      <c r="AB81" s="82">
        <f>COUNTIF(Y80:AE80,"休")</f>
        <v>0</v>
      </c>
      <c r="AC81" s="83" t="str">
        <f>IF(AB81=0,"",IF(AB81&gt;=3,"ER",IF(AB81&lt;=2,"OK")))</f>
        <v/>
      </c>
      <c r="AD81" s="84" t="s">
        <v>15</v>
      </c>
      <c r="AE81" s="95" t="str">
        <f>IF(AB81/7=0,"",AB81/"7")</f>
        <v/>
      </c>
      <c r="AF81" s="80" t="s">
        <v>12</v>
      </c>
      <c r="AG81" s="81">
        <f>COUNTIF(AF80:AL80,"〇")</f>
        <v>0</v>
      </c>
      <c r="AH81" s="80" t="s">
        <v>13</v>
      </c>
      <c r="AI81" s="82">
        <f>COUNTIF(AF80:AL80,"休")</f>
        <v>0</v>
      </c>
      <c r="AJ81" s="83" t="str">
        <f>IF(AI81=0,"",IF(AI81&gt;=3,"ER",IF(AI81&lt;=2,"OK")))</f>
        <v/>
      </c>
      <c r="AK81" s="84" t="s">
        <v>15</v>
      </c>
      <c r="AL81" s="95" t="str">
        <f>IF(AI81/7=0,"",AI81/"7")</f>
        <v/>
      </c>
      <c r="AM81" s="80" t="s">
        <v>12</v>
      </c>
      <c r="AN81" s="81">
        <f>COUNTIF(AM78:AS78,"〇")</f>
        <v>0</v>
      </c>
      <c r="AO81" s="80" t="s">
        <v>13</v>
      </c>
      <c r="AP81" s="82">
        <f>COUNTIF(AM78:AS78,"休")</f>
        <v>0</v>
      </c>
      <c r="AQ81" s="83" t="str">
        <f>IF(AP81&gt;=2,"OK","ER")</f>
        <v>ER</v>
      </c>
      <c r="AR81" s="84" t="s">
        <v>15</v>
      </c>
      <c r="AS81" s="85">
        <f>AP81/7</f>
        <v>0</v>
      </c>
      <c r="AT81" s="140"/>
      <c r="AU81" s="141"/>
      <c r="AV81" s="42"/>
    </row>
    <row r="82" spans="1:48" x14ac:dyDescent="0.65">
      <c r="A82" s="48">
        <f>A75</f>
        <v>0</v>
      </c>
      <c r="B82" s="144">
        <f>MOD((B75+1)-1,12)+1</f>
        <v>11</v>
      </c>
      <c r="C82" s="147" t="s">
        <v>0</v>
      </c>
      <c r="D82" s="45"/>
      <c r="E82" s="45"/>
      <c r="F82" s="45"/>
      <c r="G82" s="45"/>
      <c r="H82" s="45"/>
      <c r="I82" s="45"/>
      <c r="J82" s="101"/>
      <c r="K82" s="45"/>
      <c r="L82" s="45"/>
      <c r="M82" s="45"/>
      <c r="N82" s="45"/>
      <c r="O82" s="45"/>
      <c r="P82" s="45"/>
      <c r="Q82" s="101"/>
      <c r="R82" s="45"/>
      <c r="S82" s="45"/>
      <c r="T82" s="45"/>
      <c r="U82" s="45"/>
      <c r="V82" s="45"/>
      <c r="W82" s="45"/>
      <c r="X82" s="101"/>
      <c r="Y82" s="45"/>
      <c r="Z82" s="45"/>
      <c r="AA82" s="45"/>
      <c r="AB82" s="45"/>
      <c r="AC82" s="45"/>
      <c r="AD82" s="50"/>
      <c r="AE82" s="111"/>
      <c r="AF82" s="45"/>
      <c r="AG82" s="45"/>
      <c r="AH82" s="45"/>
      <c r="AI82" s="45"/>
      <c r="AJ82" s="45"/>
      <c r="AK82" s="45"/>
      <c r="AL82" s="101"/>
      <c r="AM82" s="50"/>
      <c r="AN82" s="49"/>
      <c r="AO82" s="50"/>
      <c r="AP82" s="50"/>
      <c r="AQ82" s="50"/>
      <c r="AR82" s="50"/>
      <c r="AS82" s="68"/>
      <c r="AT82" s="134" t="s">
        <v>16</v>
      </c>
      <c r="AU82" s="135"/>
      <c r="AV82" s="42" t="s">
        <v>19</v>
      </c>
    </row>
    <row r="83" spans="1:48" ht="18.899999999999999" thickBot="1" x14ac:dyDescent="0.7">
      <c r="A83" s="52" t="s">
        <v>1</v>
      </c>
      <c r="B83" s="145"/>
      <c r="C83" s="148"/>
      <c r="D83" s="53" t="s">
        <v>3</v>
      </c>
      <c r="E83" s="54" t="s">
        <v>5</v>
      </c>
      <c r="F83" s="54" t="s">
        <v>7</v>
      </c>
      <c r="G83" s="54" t="s">
        <v>8</v>
      </c>
      <c r="H83" s="54" t="s">
        <v>9</v>
      </c>
      <c r="I83" s="54" t="s">
        <v>10</v>
      </c>
      <c r="J83" s="102" t="s">
        <v>11</v>
      </c>
      <c r="K83" s="54" t="s">
        <v>2</v>
      </c>
      <c r="L83" s="54" t="s">
        <v>4</v>
      </c>
      <c r="M83" s="54" t="s">
        <v>6</v>
      </c>
      <c r="N83" s="54" t="s">
        <v>8</v>
      </c>
      <c r="O83" s="54" t="s">
        <v>9</v>
      </c>
      <c r="P83" s="54" t="s">
        <v>10</v>
      </c>
      <c r="Q83" s="102" t="s">
        <v>11</v>
      </c>
      <c r="R83" s="54" t="s">
        <v>2</v>
      </c>
      <c r="S83" s="54" t="s">
        <v>4</v>
      </c>
      <c r="T83" s="54" t="s">
        <v>6</v>
      </c>
      <c r="U83" s="54" t="s">
        <v>8</v>
      </c>
      <c r="V83" s="54" t="s">
        <v>9</v>
      </c>
      <c r="W83" s="54" t="s">
        <v>10</v>
      </c>
      <c r="X83" s="102" t="s">
        <v>11</v>
      </c>
      <c r="Y83" s="54" t="s">
        <v>2</v>
      </c>
      <c r="Z83" s="54" t="s">
        <v>4</v>
      </c>
      <c r="AA83" s="54" t="s">
        <v>6</v>
      </c>
      <c r="AB83" s="54" t="s">
        <v>8</v>
      </c>
      <c r="AC83" s="54" t="s">
        <v>9</v>
      </c>
      <c r="AD83" s="54" t="s">
        <v>10</v>
      </c>
      <c r="AE83" s="102" t="s">
        <v>11</v>
      </c>
      <c r="AF83" s="54" t="s">
        <v>2</v>
      </c>
      <c r="AG83" s="54" t="s">
        <v>4</v>
      </c>
      <c r="AH83" s="54" t="s">
        <v>6</v>
      </c>
      <c r="AI83" s="54" t="s">
        <v>8</v>
      </c>
      <c r="AJ83" s="54" t="s">
        <v>9</v>
      </c>
      <c r="AK83" s="54" t="s">
        <v>10</v>
      </c>
      <c r="AL83" s="102" t="s">
        <v>11</v>
      </c>
      <c r="AM83" s="54" t="s">
        <v>2</v>
      </c>
      <c r="AN83" s="54" t="s">
        <v>4</v>
      </c>
      <c r="AO83" s="54" t="s">
        <v>6</v>
      </c>
      <c r="AP83" s="54" t="s">
        <v>8</v>
      </c>
      <c r="AQ83" s="54" t="s">
        <v>9</v>
      </c>
      <c r="AR83" s="54" t="s">
        <v>10</v>
      </c>
      <c r="AS83" s="55" t="s">
        <v>11</v>
      </c>
      <c r="AT83" s="136"/>
      <c r="AU83" s="137"/>
      <c r="AV83" s="90">
        <f>AU84+AU85</f>
        <v>0</v>
      </c>
    </row>
    <row r="84" spans="1:48" ht="18.899999999999999" thickTop="1" x14ac:dyDescent="0.65">
      <c r="A84" s="52"/>
      <c r="B84" s="145"/>
      <c r="C84" s="148"/>
      <c r="D84" s="75">
        <f>計画!D84</f>
        <v>0</v>
      </c>
      <c r="E84" s="75">
        <f>計画!E84</f>
        <v>0</v>
      </c>
      <c r="F84" s="75">
        <f>計画!F84</f>
        <v>0</v>
      </c>
      <c r="G84" s="75">
        <f>計画!G84</f>
        <v>0</v>
      </c>
      <c r="H84" s="75">
        <f>計画!H84</f>
        <v>0</v>
      </c>
      <c r="I84" s="75">
        <f>計画!I84</f>
        <v>0</v>
      </c>
      <c r="J84" s="103">
        <f>計画!J84</f>
        <v>0</v>
      </c>
      <c r="K84" s="76">
        <f>計画!K84</f>
        <v>0</v>
      </c>
      <c r="L84" s="77">
        <f>計画!L84</f>
        <v>0</v>
      </c>
      <c r="M84" s="77">
        <f>計画!M84</f>
        <v>0</v>
      </c>
      <c r="N84" s="77">
        <f>計画!N84</f>
        <v>0</v>
      </c>
      <c r="O84" s="77">
        <f>計画!O84</f>
        <v>0</v>
      </c>
      <c r="P84" s="77">
        <f>計画!P84</f>
        <v>0</v>
      </c>
      <c r="Q84" s="105">
        <f>計画!Q84</f>
        <v>0</v>
      </c>
      <c r="R84" s="76">
        <f>計画!R84</f>
        <v>0</v>
      </c>
      <c r="S84" s="77">
        <f>計画!S84</f>
        <v>0</v>
      </c>
      <c r="T84" s="77">
        <f>計画!T84</f>
        <v>0</v>
      </c>
      <c r="U84" s="77">
        <f>計画!U84</f>
        <v>0</v>
      </c>
      <c r="V84" s="77">
        <f>計画!V84</f>
        <v>0</v>
      </c>
      <c r="W84" s="77">
        <f>計画!W84</f>
        <v>0</v>
      </c>
      <c r="X84" s="105">
        <f>計画!X84</f>
        <v>0</v>
      </c>
      <c r="Y84" s="76">
        <f>計画!Y84</f>
        <v>0</v>
      </c>
      <c r="Z84" s="77">
        <f>計画!Z84</f>
        <v>0</v>
      </c>
      <c r="AA84" s="77">
        <f>計画!AA84</f>
        <v>0</v>
      </c>
      <c r="AB84" s="77">
        <f>計画!AB84</f>
        <v>0</v>
      </c>
      <c r="AC84" s="77">
        <f>計画!AC84</f>
        <v>0</v>
      </c>
      <c r="AD84" s="77">
        <f>計画!AD84</f>
        <v>0</v>
      </c>
      <c r="AE84" s="105">
        <f>計画!AE84</f>
        <v>0</v>
      </c>
      <c r="AF84" s="76">
        <f>計画!AF84</f>
        <v>0</v>
      </c>
      <c r="AG84" s="77">
        <f>計画!AG84</f>
        <v>0</v>
      </c>
      <c r="AH84" s="77">
        <f>計画!AH84</f>
        <v>0</v>
      </c>
      <c r="AI84" s="77">
        <f>計画!AI84</f>
        <v>0</v>
      </c>
      <c r="AJ84" s="77">
        <f>計画!AJ84</f>
        <v>0</v>
      </c>
      <c r="AK84" s="77">
        <f>計画!AK84</f>
        <v>0</v>
      </c>
      <c r="AL84" s="105">
        <f>計画!AL84</f>
        <v>0</v>
      </c>
      <c r="AM84" s="76">
        <f>計画!AM84</f>
        <v>0</v>
      </c>
      <c r="AN84" s="77">
        <f>計画!AN84</f>
        <v>0</v>
      </c>
      <c r="AO84" s="77">
        <f>計画!AO84</f>
        <v>0</v>
      </c>
      <c r="AP84" s="77">
        <f>計画!AP84</f>
        <v>0</v>
      </c>
      <c r="AQ84" s="77">
        <f>計画!AQ84</f>
        <v>0</v>
      </c>
      <c r="AR84" s="77">
        <f>計画!AR84</f>
        <v>0</v>
      </c>
      <c r="AS84" s="78">
        <f>計画!AS84</f>
        <v>0</v>
      </c>
      <c r="AT84" s="107" t="s">
        <v>12</v>
      </c>
      <c r="AU84" s="97">
        <f>COUNTIF(D87:AS87,"〇")</f>
        <v>0</v>
      </c>
      <c r="AV84" s="1"/>
    </row>
    <row r="85" spans="1:48" x14ac:dyDescent="0.65">
      <c r="A85" s="52"/>
      <c r="B85" s="145"/>
      <c r="C85" s="148"/>
      <c r="D85" s="73">
        <f>変更①!D85</f>
        <v>0</v>
      </c>
      <c r="E85" s="73">
        <f>変更①!E85</f>
        <v>0</v>
      </c>
      <c r="F85" s="73">
        <f>変更①!F85</f>
        <v>0</v>
      </c>
      <c r="G85" s="73">
        <f>変更①!G85</f>
        <v>0</v>
      </c>
      <c r="H85" s="73">
        <f>変更①!H85</f>
        <v>0</v>
      </c>
      <c r="I85" s="73">
        <f>変更①!I85</f>
        <v>0</v>
      </c>
      <c r="J85" s="97">
        <f>変更①!J85</f>
        <v>0</v>
      </c>
      <c r="K85" s="73">
        <f>変更①!K85</f>
        <v>0</v>
      </c>
      <c r="L85" s="73">
        <f>変更①!L85</f>
        <v>0</v>
      </c>
      <c r="M85" s="73">
        <f>変更①!M85</f>
        <v>0</v>
      </c>
      <c r="N85" s="73">
        <f>変更①!N85</f>
        <v>0</v>
      </c>
      <c r="O85" s="73">
        <f>変更①!O85</f>
        <v>0</v>
      </c>
      <c r="P85" s="73">
        <f>変更①!P85</f>
        <v>0</v>
      </c>
      <c r="Q85" s="99">
        <f>変更①!Q85</f>
        <v>0</v>
      </c>
      <c r="R85" s="74">
        <f>変更①!R85</f>
        <v>0</v>
      </c>
      <c r="S85" s="73">
        <f>変更①!S85</f>
        <v>0</v>
      </c>
      <c r="T85" s="73">
        <f>変更①!T85</f>
        <v>0</v>
      </c>
      <c r="U85" s="73">
        <f>変更①!U85</f>
        <v>0</v>
      </c>
      <c r="V85" s="73">
        <f>変更①!V85</f>
        <v>0</v>
      </c>
      <c r="W85" s="73">
        <f>変更①!W85</f>
        <v>0</v>
      </c>
      <c r="X85" s="99">
        <f>変更①!X85</f>
        <v>0</v>
      </c>
      <c r="Y85" s="74">
        <f>変更①!Y85</f>
        <v>0</v>
      </c>
      <c r="Z85" s="73">
        <f>変更①!Z85</f>
        <v>0</v>
      </c>
      <c r="AA85" s="73">
        <f>変更①!AA85</f>
        <v>0</v>
      </c>
      <c r="AB85" s="73">
        <f>変更①!AB85</f>
        <v>0</v>
      </c>
      <c r="AC85" s="73">
        <f>変更①!AC85</f>
        <v>0</v>
      </c>
      <c r="AD85" s="73">
        <f>変更①!AD85</f>
        <v>0</v>
      </c>
      <c r="AE85" s="99">
        <f>変更①!AE85</f>
        <v>0</v>
      </c>
      <c r="AF85" s="74">
        <f>変更①!AF85</f>
        <v>0</v>
      </c>
      <c r="AG85" s="73">
        <f>変更①!AG85</f>
        <v>0</v>
      </c>
      <c r="AH85" s="73">
        <f>変更①!AH85</f>
        <v>0</v>
      </c>
      <c r="AI85" s="73">
        <f>変更①!AI85</f>
        <v>0</v>
      </c>
      <c r="AJ85" s="73">
        <f>変更①!AJ85</f>
        <v>0</v>
      </c>
      <c r="AK85" s="73">
        <f>変更①!AK85</f>
        <v>0</v>
      </c>
      <c r="AL85" s="99">
        <f>変更①!AL85</f>
        <v>0</v>
      </c>
      <c r="AM85" s="74">
        <f>変更①!AM85</f>
        <v>0</v>
      </c>
      <c r="AN85" s="73">
        <f>変更①!AN85</f>
        <v>0</v>
      </c>
      <c r="AO85" s="73">
        <f>変更①!AO85</f>
        <v>0</v>
      </c>
      <c r="AP85" s="73">
        <f>変更①!AP85</f>
        <v>0</v>
      </c>
      <c r="AQ85" s="73">
        <f>変更①!AQ85</f>
        <v>0</v>
      </c>
      <c r="AR85" s="73">
        <f>変更①!AR85</f>
        <v>0</v>
      </c>
      <c r="AS85" s="73">
        <f>変更①!AS85</f>
        <v>0</v>
      </c>
      <c r="AT85" s="107" t="s">
        <v>13</v>
      </c>
      <c r="AU85" s="97">
        <f>COUNTIF(D87:AS87,"休")</f>
        <v>0</v>
      </c>
    </row>
    <row r="86" spans="1:48" x14ac:dyDescent="0.65">
      <c r="A86" s="52"/>
      <c r="B86" s="145"/>
      <c r="C86" s="148"/>
      <c r="D86" s="79">
        <f>変更②!D86</f>
        <v>0</v>
      </c>
      <c r="E86" s="79">
        <f>変更②!E86</f>
        <v>0</v>
      </c>
      <c r="F86" s="79">
        <f>変更②!F86</f>
        <v>0</v>
      </c>
      <c r="G86" s="79">
        <f>変更②!G86</f>
        <v>0</v>
      </c>
      <c r="H86" s="79">
        <f>変更②!H86</f>
        <v>0</v>
      </c>
      <c r="I86" s="79">
        <f>変更②!I86</f>
        <v>0</v>
      </c>
      <c r="J86" s="104">
        <f>変更②!J86</f>
        <v>0</v>
      </c>
      <c r="K86" s="74">
        <f>変更②!K86</f>
        <v>0</v>
      </c>
      <c r="L86" s="79">
        <f>変更②!L86</f>
        <v>0</v>
      </c>
      <c r="M86" s="79">
        <f>変更②!M86</f>
        <v>0</v>
      </c>
      <c r="N86" s="79">
        <f>変更②!N86</f>
        <v>0</v>
      </c>
      <c r="O86" s="79">
        <f>変更②!O86</f>
        <v>0</v>
      </c>
      <c r="P86" s="79">
        <f>変更②!P86</f>
        <v>0</v>
      </c>
      <c r="Q86" s="104">
        <f>変更②!Q86</f>
        <v>0</v>
      </c>
      <c r="R86" s="74">
        <f>変更②!R86</f>
        <v>0</v>
      </c>
      <c r="S86" s="79">
        <f>変更②!S86</f>
        <v>0</v>
      </c>
      <c r="T86" s="79">
        <f>変更②!T86</f>
        <v>0</v>
      </c>
      <c r="U86" s="79">
        <f>変更②!U86</f>
        <v>0</v>
      </c>
      <c r="V86" s="79">
        <f>変更②!V86</f>
        <v>0</v>
      </c>
      <c r="W86" s="79">
        <f>変更②!W86</f>
        <v>0</v>
      </c>
      <c r="X86" s="104">
        <f>変更②!X86</f>
        <v>0</v>
      </c>
      <c r="Y86" s="74">
        <f>変更②!Y86</f>
        <v>0</v>
      </c>
      <c r="Z86" s="79">
        <f>変更②!Z86</f>
        <v>0</v>
      </c>
      <c r="AA86" s="79">
        <f>変更②!AA86</f>
        <v>0</v>
      </c>
      <c r="AB86" s="79">
        <f>変更②!AB86</f>
        <v>0</v>
      </c>
      <c r="AC86" s="79">
        <f>変更②!AC86</f>
        <v>0</v>
      </c>
      <c r="AD86" s="79">
        <f>変更②!AD86</f>
        <v>0</v>
      </c>
      <c r="AE86" s="104">
        <f>変更②!AE86</f>
        <v>0</v>
      </c>
      <c r="AF86" s="74">
        <f>変更②!AF86</f>
        <v>0</v>
      </c>
      <c r="AG86" s="79">
        <f>変更②!AG86</f>
        <v>0</v>
      </c>
      <c r="AH86" s="79">
        <f>変更②!AH86</f>
        <v>0</v>
      </c>
      <c r="AI86" s="79">
        <f>変更②!AI86</f>
        <v>0</v>
      </c>
      <c r="AJ86" s="79">
        <f>変更②!AJ86</f>
        <v>0</v>
      </c>
      <c r="AK86" s="79">
        <f>変更②!AK86</f>
        <v>0</v>
      </c>
      <c r="AL86" s="104">
        <f>変更②!AL86</f>
        <v>0</v>
      </c>
      <c r="AM86" s="74">
        <f>変更②!AM86</f>
        <v>0</v>
      </c>
      <c r="AN86" s="79">
        <f>変更②!AN86</f>
        <v>0</v>
      </c>
      <c r="AO86" s="79">
        <f>変更②!AO86</f>
        <v>0</v>
      </c>
      <c r="AP86" s="79">
        <f>変更②!AP86</f>
        <v>0</v>
      </c>
      <c r="AQ86" s="79">
        <f>変更②!AQ86</f>
        <v>0</v>
      </c>
      <c r="AR86" s="79">
        <f>変更②!AR86</f>
        <v>0</v>
      </c>
      <c r="AS86" s="79">
        <f>変更②!AS86</f>
        <v>0</v>
      </c>
      <c r="AT86" s="107" t="s">
        <v>15</v>
      </c>
      <c r="AU86" s="98" t="e">
        <f>AU85/AV83</f>
        <v>#DIV/0!</v>
      </c>
    </row>
    <row r="87" spans="1:48" x14ac:dyDescent="0.65">
      <c r="A87" s="52"/>
      <c r="B87" s="146"/>
      <c r="C87" s="149"/>
      <c r="D87" s="66"/>
      <c r="E87" s="64"/>
      <c r="F87" s="64"/>
      <c r="G87" s="64"/>
      <c r="H87" s="64"/>
      <c r="I87" s="64"/>
      <c r="J87" s="115"/>
      <c r="K87" s="66"/>
      <c r="L87" s="64"/>
      <c r="M87" s="64"/>
      <c r="N87" s="64"/>
      <c r="O87" s="64"/>
      <c r="P87" s="64"/>
      <c r="Q87" s="115"/>
      <c r="R87" s="66"/>
      <c r="S87" s="64"/>
      <c r="T87" s="64"/>
      <c r="U87" s="64"/>
      <c r="V87" s="64"/>
      <c r="W87" s="64"/>
      <c r="X87" s="115"/>
      <c r="Y87" s="66"/>
      <c r="Z87" s="64"/>
      <c r="AA87" s="64"/>
      <c r="AB87" s="64"/>
      <c r="AC87" s="64"/>
      <c r="AD87" s="64"/>
      <c r="AE87" s="115"/>
      <c r="AF87" s="66"/>
      <c r="AG87" s="64"/>
      <c r="AH87" s="64"/>
      <c r="AI87" s="64"/>
      <c r="AJ87" s="64"/>
      <c r="AK87" s="64"/>
      <c r="AL87" s="115"/>
      <c r="AM87" s="66"/>
      <c r="AN87" s="64"/>
      <c r="AO87" s="64"/>
      <c r="AP87" s="64"/>
      <c r="AQ87" s="64"/>
      <c r="AR87" s="64"/>
      <c r="AS87" s="65"/>
      <c r="AT87" s="138" t="e">
        <f>IF(AU86&gt;=28.5%,"OK","ER")</f>
        <v>#DIV/0!</v>
      </c>
      <c r="AU87" s="139"/>
    </row>
    <row r="88" spans="1:48" s="1" customFormat="1" ht="18.899999999999999" thickBot="1" x14ac:dyDescent="0.7">
      <c r="A88" s="6"/>
      <c r="B88" s="142" t="s">
        <v>14</v>
      </c>
      <c r="C88" s="143"/>
      <c r="D88" s="80" t="s">
        <v>12</v>
      </c>
      <c r="E88" s="81">
        <f>COUNTIF(D87:J87,"〇")</f>
        <v>0</v>
      </c>
      <c r="F88" s="80" t="s">
        <v>13</v>
      </c>
      <c r="G88" s="82">
        <f>COUNTIF(D87:J87,"休")</f>
        <v>0</v>
      </c>
      <c r="H88" s="83" t="str">
        <f>IF(G88=0,"",IF(G88&gt;=3,"ER",IF(G88&lt;=2,"OK")))</f>
        <v/>
      </c>
      <c r="I88" s="84" t="s">
        <v>15</v>
      </c>
      <c r="J88" s="95" t="str">
        <f>IF(G88/7=0,"",G88/"7")</f>
        <v/>
      </c>
      <c r="K88" s="80" t="s">
        <v>12</v>
      </c>
      <c r="L88" s="81">
        <f>COUNTIF(K87:Q87,"〇")</f>
        <v>0</v>
      </c>
      <c r="M88" s="80" t="s">
        <v>13</v>
      </c>
      <c r="N88" s="82">
        <f>COUNTIF(K87:Q87,"休")</f>
        <v>0</v>
      </c>
      <c r="O88" s="83" t="str">
        <f>IF(N88=0,"",IF(N88&gt;=3,"ER",IF(N88&lt;=2,"OK")))</f>
        <v/>
      </c>
      <c r="P88" s="84" t="s">
        <v>15</v>
      </c>
      <c r="Q88" s="95" t="str">
        <f>IF(N88/7=0,"",N88/"7")</f>
        <v/>
      </c>
      <c r="R88" s="80" t="s">
        <v>12</v>
      </c>
      <c r="S88" s="81">
        <f>COUNTIF(R87:X87,"〇")</f>
        <v>0</v>
      </c>
      <c r="T88" s="80" t="s">
        <v>13</v>
      </c>
      <c r="U88" s="82">
        <f>COUNTIF(R87:X87,"休")</f>
        <v>0</v>
      </c>
      <c r="V88" s="83" t="str">
        <f>IF(U88=0,"",IF(U88&gt;=3,"ER",IF(U88&lt;=2,"OK")))</f>
        <v/>
      </c>
      <c r="W88" s="84" t="s">
        <v>15</v>
      </c>
      <c r="X88" s="95" t="str">
        <f>IF(U88/7=0,"",U88/"7")</f>
        <v/>
      </c>
      <c r="Y88" s="80" t="s">
        <v>12</v>
      </c>
      <c r="Z88" s="81">
        <f>COUNTIF(Y87:AE87,"〇")</f>
        <v>0</v>
      </c>
      <c r="AA88" s="80" t="s">
        <v>13</v>
      </c>
      <c r="AB88" s="82">
        <f>COUNTIF(Y87:AE87,"休")</f>
        <v>0</v>
      </c>
      <c r="AC88" s="83" t="str">
        <f>IF(AB88=0,"",IF(AB88&gt;=3,"ER",IF(AB88&lt;=2,"OK")))</f>
        <v/>
      </c>
      <c r="AD88" s="84" t="s">
        <v>15</v>
      </c>
      <c r="AE88" s="95" t="str">
        <f>IF(AB88/7=0,"",AB88/"7")</f>
        <v/>
      </c>
      <c r="AF88" s="80" t="s">
        <v>12</v>
      </c>
      <c r="AG88" s="81">
        <f>COUNTIF(AF87:AL87,"〇")</f>
        <v>0</v>
      </c>
      <c r="AH88" s="80" t="s">
        <v>13</v>
      </c>
      <c r="AI88" s="82">
        <f>COUNTIF(AF87:AL87,"休")</f>
        <v>0</v>
      </c>
      <c r="AJ88" s="83" t="str">
        <f>IF(AI88=0,"",IF(AI88&gt;=3,"ER",IF(AI88&lt;=2,"OK")))</f>
        <v/>
      </c>
      <c r="AK88" s="84" t="s">
        <v>15</v>
      </c>
      <c r="AL88" s="95" t="str">
        <f>IF(AI88/7=0,"",AI88/"7")</f>
        <v/>
      </c>
      <c r="AM88" s="80" t="s">
        <v>12</v>
      </c>
      <c r="AN88" s="81">
        <f>COUNTIF(AM85:AS85,"〇")</f>
        <v>0</v>
      </c>
      <c r="AO88" s="80" t="s">
        <v>13</v>
      </c>
      <c r="AP88" s="82">
        <f>COUNTIF(AM85:AS85,"休")</f>
        <v>0</v>
      </c>
      <c r="AQ88" s="83" t="str">
        <f>IF(AP88&gt;=2,"OK","ER")</f>
        <v>ER</v>
      </c>
      <c r="AR88" s="84" t="s">
        <v>15</v>
      </c>
      <c r="AS88" s="85">
        <f>AP88/7</f>
        <v>0</v>
      </c>
      <c r="AT88" s="140"/>
      <c r="AU88" s="141"/>
      <c r="AV88" s="42"/>
    </row>
    <row r="89" spans="1:48" x14ac:dyDescent="0.65">
      <c r="C89" s="43"/>
    </row>
    <row r="90" spans="1:48" x14ac:dyDescent="0.65">
      <c r="C90" s="43"/>
    </row>
    <row r="91" spans="1:48" x14ac:dyDescent="0.65">
      <c r="C91" s="43"/>
    </row>
    <row r="92" spans="1:48" x14ac:dyDescent="0.65">
      <c r="C92" s="43"/>
    </row>
    <row r="93" spans="1:48" x14ac:dyDescent="0.65">
      <c r="C93" s="43"/>
    </row>
    <row r="94" spans="1:48" x14ac:dyDescent="0.65">
      <c r="C94" s="43"/>
    </row>
    <row r="95" spans="1:48" x14ac:dyDescent="0.65">
      <c r="C95" s="43"/>
    </row>
    <row r="96" spans="1:48" x14ac:dyDescent="0.65">
      <c r="C96" s="43"/>
    </row>
    <row r="97" spans="3:3" x14ac:dyDescent="0.65">
      <c r="C97" s="43"/>
    </row>
    <row r="98" spans="3:3" x14ac:dyDescent="0.65">
      <c r="C98" s="43"/>
    </row>
    <row r="99" spans="3:3" x14ac:dyDescent="0.65">
      <c r="C99" s="43"/>
    </row>
    <row r="100" spans="3:3" x14ac:dyDescent="0.65">
      <c r="C100" s="43"/>
    </row>
    <row r="101" spans="3:3" x14ac:dyDescent="0.65">
      <c r="C101" s="43"/>
    </row>
    <row r="102" spans="3:3" x14ac:dyDescent="0.65">
      <c r="C102" s="43"/>
    </row>
    <row r="103" spans="3:3" x14ac:dyDescent="0.65">
      <c r="C103" s="43"/>
    </row>
    <row r="104" spans="3:3" x14ac:dyDescent="0.65">
      <c r="C104" s="43"/>
    </row>
    <row r="105" spans="3:3" x14ac:dyDescent="0.65">
      <c r="C105" s="43"/>
    </row>
    <row r="106" spans="3:3" x14ac:dyDescent="0.65">
      <c r="C106" s="43"/>
    </row>
    <row r="107" spans="3:3" x14ac:dyDescent="0.65">
      <c r="C107" s="43"/>
    </row>
    <row r="108" spans="3:3" x14ac:dyDescent="0.65">
      <c r="C108" s="43"/>
    </row>
    <row r="109" spans="3:3" x14ac:dyDescent="0.65">
      <c r="C109" s="43"/>
    </row>
    <row r="110" spans="3:3" x14ac:dyDescent="0.65">
      <c r="C110" s="43"/>
    </row>
    <row r="111" spans="3:3" x14ac:dyDescent="0.65">
      <c r="C111" s="43"/>
    </row>
    <row r="112" spans="3:3" x14ac:dyDescent="0.65">
      <c r="C112" s="43"/>
    </row>
    <row r="113" spans="3:3" x14ac:dyDescent="0.65">
      <c r="C113" s="43"/>
    </row>
    <row r="114" spans="3:3" x14ac:dyDescent="0.65">
      <c r="C114" s="43"/>
    </row>
    <row r="115" spans="3:3" x14ac:dyDescent="0.65">
      <c r="C115" s="43"/>
    </row>
    <row r="116" spans="3:3" x14ac:dyDescent="0.65">
      <c r="C116" s="43"/>
    </row>
    <row r="117" spans="3:3" x14ac:dyDescent="0.65">
      <c r="C117" s="43"/>
    </row>
    <row r="118" spans="3:3" x14ac:dyDescent="0.65">
      <c r="C118" s="43"/>
    </row>
    <row r="119" spans="3:3" x14ac:dyDescent="0.65">
      <c r="C119" s="43"/>
    </row>
    <row r="120" spans="3:3" x14ac:dyDescent="0.65">
      <c r="C120" s="43"/>
    </row>
    <row r="121" spans="3:3" x14ac:dyDescent="0.65">
      <c r="C121" s="43"/>
    </row>
    <row r="122" spans="3:3" x14ac:dyDescent="0.65">
      <c r="C122" s="43"/>
    </row>
    <row r="123" spans="3:3" x14ac:dyDescent="0.65">
      <c r="C123" s="43"/>
    </row>
    <row r="124" spans="3:3" x14ac:dyDescent="0.65">
      <c r="C124" s="43"/>
    </row>
    <row r="125" spans="3:3" x14ac:dyDescent="0.65">
      <c r="C125" s="43"/>
    </row>
    <row r="126" spans="3:3" x14ac:dyDescent="0.65">
      <c r="C126" s="43"/>
    </row>
    <row r="127" spans="3:3" x14ac:dyDescent="0.65">
      <c r="C127" s="43"/>
    </row>
    <row r="128" spans="3:3" x14ac:dyDescent="0.65">
      <c r="C128" s="43"/>
    </row>
    <row r="129" spans="3:3" x14ac:dyDescent="0.65">
      <c r="C129" s="43"/>
    </row>
    <row r="130" spans="3:3" x14ac:dyDescent="0.65">
      <c r="C130" s="43"/>
    </row>
    <row r="131" spans="3:3" x14ac:dyDescent="0.65">
      <c r="C131" s="43"/>
    </row>
    <row r="132" spans="3:3" x14ac:dyDescent="0.65">
      <c r="C132" s="43"/>
    </row>
    <row r="133" spans="3:3" x14ac:dyDescent="0.65">
      <c r="C133" s="43"/>
    </row>
    <row r="134" spans="3:3" x14ac:dyDescent="0.65">
      <c r="C134" s="43"/>
    </row>
    <row r="135" spans="3:3" x14ac:dyDescent="0.65">
      <c r="C135" s="43"/>
    </row>
    <row r="136" spans="3:3" x14ac:dyDescent="0.65">
      <c r="C136" s="43"/>
    </row>
    <row r="137" spans="3:3" x14ac:dyDescent="0.65">
      <c r="C137" s="43"/>
    </row>
    <row r="138" spans="3:3" x14ac:dyDescent="0.65">
      <c r="C138" s="43"/>
    </row>
    <row r="139" spans="3:3" x14ac:dyDescent="0.65">
      <c r="C139" s="43"/>
    </row>
    <row r="140" spans="3:3" x14ac:dyDescent="0.65">
      <c r="C140" s="43"/>
    </row>
    <row r="141" spans="3:3" x14ac:dyDescent="0.65">
      <c r="C141" s="43"/>
    </row>
    <row r="142" spans="3:3" x14ac:dyDescent="0.65">
      <c r="C142" s="43"/>
    </row>
    <row r="143" spans="3:3" x14ac:dyDescent="0.65">
      <c r="C143" s="43"/>
    </row>
    <row r="144" spans="3:3" x14ac:dyDescent="0.65">
      <c r="C144" s="43"/>
    </row>
    <row r="145" spans="3:3" x14ac:dyDescent="0.65">
      <c r="C145" s="43"/>
    </row>
    <row r="146" spans="3:3" x14ac:dyDescent="0.65">
      <c r="C146" s="43"/>
    </row>
    <row r="147" spans="3:3" x14ac:dyDescent="0.65">
      <c r="C147" s="43"/>
    </row>
    <row r="148" spans="3:3" x14ac:dyDescent="0.65">
      <c r="C148" s="43"/>
    </row>
    <row r="149" spans="3:3" x14ac:dyDescent="0.65">
      <c r="C149" s="43"/>
    </row>
    <row r="150" spans="3:3" x14ac:dyDescent="0.65">
      <c r="C150" s="43"/>
    </row>
    <row r="151" spans="3:3" x14ac:dyDescent="0.65">
      <c r="C151" s="43"/>
    </row>
    <row r="152" spans="3:3" x14ac:dyDescent="0.65">
      <c r="C152" s="43"/>
    </row>
    <row r="153" spans="3:3" x14ac:dyDescent="0.65">
      <c r="C153" s="43"/>
    </row>
    <row r="154" spans="3:3" x14ac:dyDescent="0.65">
      <c r="C154" s="43"/>
    </row>
    <row r="155" spans="3:3" x14ac:dyDescent="0.65">
      <c r="C155" s="43"/>
    </row>
    <row r="156" spans="3:3" x14ac:dyDescent="0.65">
      <c r="C156" s="43"/>
    </row>
    <row r="157" spans="3:3" x14ac:dyDescent="0.65">
      <c r="C157" s="43"/>
    </row>
    <row r="158" spans="3:3" x14ac:dyDescent="0.65">
      <c r="C158" s="43"/>
    </row>
    <row r="159" spans="3:3" x14ac:dyDescent="0.65">
      <c r="C159" s="43"/>
    </row>
    <row r="160" spans="3:3" x14ac:dyDescent="0.65">
      <c r="C160" s="43"/>
    </row>
    <row r="161" spans="3:3" x14ac:dyDescent="0.65">
      <c r="C161" s="43"/>
    </row>
    <row r="162" spans="3:3" x14ac:dyDescent="0.65">
      <c r="C162" s="43"/>
    </row>
    <row r="163" spans="3:3" x14ac:dyDescent="0.65">
      <c r="C163" s="43"/>
    </row>
    <row r="164" spans="3:3" x14ac:dyDescent="0.65">
      <c r="C164" s="43"/>
    </row>
    <row r="165" spans="3:3" x14ac:dyDescent="0.65">
      <c r="C165" s="43"/>
    </row>
    <row r="166" spans="3:3" x14ac:dyDescent="0.65">
      <c r="C166" s="43"/>
    </row>
    <row r="167" spans="3:3" x14ac:dyDescent="0.65">
      <c r="C167" s="43"/>
    </row>
    <row r="168" spans="3:3" x14ac:dyDescent="0.65">
      <c r="C168" s="43"/>
    </row>
    <row r="169" spans="3:3" x14ac:dyDescent="0.65">
      <c r="C169" s="43"/>
    </row>
    <row r="170" spans="3:3" x14ac:dyDescent="0.65">
      <c r="C170" s="43"/>
    </row>
    <row r="171" spans="3:3" x14ac:dyDescent="0.65">
      <c r="C171" s="43"/>
    </row>
    <row r="172" spans="3:3" x14ac:dyDescent="0.65">
      <c r="C172" s="43"/>
    </row>
    <row r="173" spans="3:3" x14ac:dyDescent="0.65">
      <c r="C173" s="43"/>
    </row>
    <row r="174" spans="3:3" x14ac:dyDescent="0.65">
      <c r="C174" s="43"/>
    </row>
    <row r="175" spans="3:3" x14ac:dyDescent="0.65">
      <c r="C175" s="43"/>
    </row>
    <row r="176" spans="3:3" x14ac:dyDescent="0.65">
      <c r="C176" s="43"/>
    </row>
    <row r="177" spans="3:3" x14ac:dyDescent="0.65">
      <c r="C177" s="43"/>
    </row>
    <row r="178" spans="3:3" x14ac:dyDescent="0.65">
      <c r="C178" s="43"/>
    </row>
    <row r="179" spans="3:3" x14ac:dyDescent="0.65">
      <c r="C179" s="43"/>
    </row>
    <row r="180" spans="3:3" x14ac:dyDescent="0.65">
      <c r="C180" s="43"/>
    </row>
    <row r="181" spans="3:3" x14ac:dyDescent="0.65">
      <c r="C181" s="43"/>
    </row>
    <row r="182" spans="3:3" x14ac:dyDescent="0.65">
      <c r="C182" s="43"/>
    </row>
    <row r="183" spans="3:3" x14ac:dyDescent="0.65">
      <c r="C183" s="43"/>
    </row>
    <row r="184" spans="3:3" x14ac:dyDescent="0.65">
      <c r="C184" s="43"/>
    </row>
    <row r="185" spans="3:3" x14ac:dyDescent="0.65">
      <c r="C185" s="43"/>
    </row>
    <row r="186" spans="3:3" x14ac:dyDescent="0.65">
      <c r="C186" s="43"/>
    </row>
    <row r="187" spans="3:3" x14ac:dyDescent="0.65">
      <c r="C187" s="43"/>
    </row>
    <row r="188" spans="3:3" x14ac:dyDescent="0.65">
      <c r="C188" s="43"/>
    </row>
    <row r="189" spans="3:3" x14ac:dyDescent="0.65">
      <c r="C189" s="43"/>
    </row>
    <row r="190" spans="3:3" x14ac:dyDescent="0.65">
      <c r="C190" s="43"/>
    </row>
    <row r="191" spans="3:3" x14ac:dyDescent="0.65">
      <c r="C191" s="43"/>
    </row>
    <row r="192" spans="3:3" x14ac:dyDescent="0.65">
      <c r="C192" s="43"/>
    </row>
    <row r="193" spans="3:3" x14ac:dyDescent="0.65">
      <c r="C193" s="43"/>
    </row>
    <row r="194" spans="3:3" x14ac:dyDescent="0.65">
      <c r="C194" s="43"/>
    </row>
    <row r="195" spans="3:3" x14ac:dyDescent="0.65">
      <c r="C195" s="43"/>
    </row>
    <row r="196" spans="3:3" x14ac:dyDescent="0.65">
      <c r="C196" s="43"/>
    </row>
    <row r="197" spans="3:3" x14ac:dyDescent="0.65">
      <c r="C197" s="43"/>
    </row>
    <row r="198" spans="3:3" x14ac:dyDescent="0.65">
      <c r="C198" s="43"/>
    </row>
    <row r="199" spans="3:3" x14ac:dyDescent="0.65">
      <c r="C199" s="43"/>
    </row>
    <row r="200" spans="3:3" x14ac:dyDescent="0.65">
      <c r="C200" s="43"/>
    </row>
    <row r="201" spans="3:3" x14ac:dyDescent="0.65">
      <c r="C201" s="43"/>
    </row>
    <row r="202" spans="3:3" x14ac:dyDescent="0.65">
      <c r="C202" s="43"/>
    </row>
    <row r="203" spans="3:3" x14ac:dyDescent="0.65">
      <c r="C203" s="43"/>
    </row>
    <row r="204" spans="3:3" x14ac:dyDescent="0.65">
      <c r="C204" s="43"/>
    </row>
    <row r="205" spans="3:3" x14ac:dyDescent="0.65">
      <c r="C205" s="43"/>
    </row>
    <row r="206" spans="3:3" x14ac:dyDescent="0.65">
      <c r="C206" s="43"/>
    </row>
    <row r="207" spans="3:3" x14ac:dyDescent="0.65">
      <c r="C207" s="43"/>
    </row>
    <row r="208" spans="3:3" x14ac:dyDescent="0.65">
      <c r="C208" s="43"/>
    </row>
    <row r="209" spans="3:3" x14ac:dyDescent="0.65">
      <c r="C209" s="43"/>
    </row>
    <row r="210" spans="3:3" x14ac:dyDescent="0.65">
      <c r="C210" s="43"/>
    </row>
    <row r="211" spans="3:3" x14ac:dyDescent="0.65">
      <c r="C211" s="43"/>
    </row>
    <row r="212" spans="3:3" x14ac:dyDescent="0.65">
      <c r="C212" s="43"/>
    </row>
    <row r="213" spans="3:3" x14ac:dyDescent="0.65">
      <c r="C213" s="43"/>
    </row>
    <row r="214" spans="3:3" x14ac:dyDescent="0.65">
      <c r="C214" s="43"/>
    </row>
    <row r="215" spans="3:3" x14ac:dyDescent="0.65">
      <c r="C215" s="43"/>
    </row>
    <row r="216" spans="3:3" x14ac:dyDescent="0.65">
      <c r="C216" s="43"/>
    </row>
    <row r="217" spans="3:3" x14ac:dyDescent="0.65">
      <c r="C217" s="43"/>
    </row>
    <row r="218" spans="3:3" x14ac:dyDescent="0.65">
      <c r="C218" s="43"/>
    </row>
    <row r="219" spans="3:3" x14ac:dyDescent="0.65">
      <c r="C219" s="43"/>
    </row>
    <row r="220" spans="3:3" x14ac:dyDescent="0.65">
      <c r="C220" s="43"/>
    </row>
    <row r="221" spans="3:3" x14ac:dyDescent="0.65">
      <c r="C221" s="43"/>
    </row>
    <row r="222" spans="3:3" x14ac:dyDescent="0.65">
      <c r="C222" s="43"/>
    </row>
    <row r="223" spans="3:3" x14ac:dyDescent="0.65">
      <c r="C223" s="43"/>
    </row>
    <row r="224" spans="3:3" x14ac:dyDescent="0.65">
      <c r="C224" s="43"/>
    </row>
    <row r="225" spans="3:3" x14ac:dyDescent="0.65">
      <c r="C225" s="43"/>
    </row>
    <row r="226" spans="3:3" x14ac:dyDescent="0.65">
      <c r="C226" s="43"/>
    </row>
    <row r="227" spans="3:3" x14ac:dyDescent="0.65">
      <c r="C227" s="43"/>
    </row>
    <row r="228" spans="3:3" x14ac:dyDescent="0.65">
      <c r="C228" s="43"/>
    </row>
    <row r="229" spans="3:3" x14ac:dyDescent="0.65">
      <c r="C229" s="43"/>
    </row>
    <row r="230" spans="3:3" x14ac:dyDescent="0.65">
      <c r="C230" s="43"/>
    </row>
    <row r="231" spans="3:3" x14ac:dyDescent="0.65">
      <c r="C231" s="43"/>
    </row>
    <row r="232" spans="3:3" x14ac:dyDescent="0.65">
      <c r="C232" s="43"/>
    </row>
    <row r="233" spans="3:3" x14ac:dyDescent="0.65">
      <c r="C233" s="43"/>
    </row>
    <row r="234" spans="3:3" x14ac:dyDescent="0.65">
      <c r="C234" s="43"/>
    </row>
    <row r="235" spans="3:3" x14ac:dyDescent="0.65">
      <c r="C235" s="43"/>
    </row>
    <row r="236" spans="3:3" x14ac:dyDescent="0.65">
      <c r="C236" s="43"/>
    </row>
    <row r="237" spans="3:3" x14ac:dyDescent="0.65">
      <c r="C237" s="43"/>
    </row>
    <row r="238" spans="3:3" x14ac:dyDescent="0.65">
      <c r="C238" s="43"/>
    </row>
    <row r="239" spans="3:3" x14ac:dyDescent="0.65">
      <c r="C239" s="43"/>
    </row>
    <row r="240" spans="3:3" x14ac:dyDescent="0.65">
      <c r="C240" s="43"/>
    </row>
    <row r="241" spans="3:3" x14ac:dyDescent="0.65">
      <c r="C241" s="43"/>
    </row>
    <row r="242" spans="3:3" x14ac:dyDescent="0.65">
      <c r="C242" s="43"/>
    </row>
    <row r="243" spans="3:3" x14ac:dyDescent="0.65">
      <c r="C243" s="43"/>
    </row>
    <row r="244" spans="3:3" x14ac:dyDescent="0.65">
      <c r="C244" s="43"/>
    </row>
    <row r="245" spans="3:3" x14ac:dyDescent="0.65">
      <c r="C245" s="43"/>
    </row>
    <row r="246" spans="3:3" x14ac:dyDescent="0.65">
      <c r="C246" s="43"/>
    </row>
    <row r="247" spans="3:3" x14ac:dyDescent="0.65">
      <c r="C247" s="43"/>
    </row>
    <row r="248" spans="3:3" x14ac:dyDescent="0.65">
      <c r="C248" s="43"/>
    </row>
    <row r="249" spans="3:3" x14ac:dyDescent="0.65">
      <c r="C249" s="43"/>
    </row>
    <row r="250" spans="3:3" x14ac:dyDescent="0.65">
      <c r="C250" s="43"/>
    </row>
    <row r="251" spans="3:3" x14ac:dyDescent="0.65">
      <c r="C251" s="43"/>
    </row>
    <row r="252" spans="3:3" x14ac:dyDescent="0.65">
      <c r="C252" s="43"/>
    </row>
    <row r="253" spans="3:3" x14ac:dyDescent="0.65">
      <c r="C253" s="43"/>
    </row>
    <row r="254" spans="3:3" x14ac:dyDescent="0.65">
      <c r="C254" s="43"/>
    </row>
    <row r="255" spans="3:3" x14ac:dyDescent="0.65">
      <c r="C255" s="43"/>
    </row>
    <row r="256" spans="3:3" x14ac:dyDescent="0.65">
      <c r="C256" s="43"/>
    </row>
    <row r="257" spans="3:3" x14ac:dyDescent="0.65">
      <c r="C257" s="43"/>
    </row>
    <row r="258" spans="3:3" x14ac:dyDescent="0.65">
      <c r="C258" s="43"/>
    </row>
    <row r="259" spans="3:3" x14ac:dyDescent="0.65">
      <c r="C259" s="43"/>
    </row>
    <row r="260" spans="3:3" x14ac:dyDescent="0.65">
      <c r="C260" s="43"/>
    </row>
    <row r="261" spans="3:3" x14ac:dyDescent="0.65">
      <c r="C261" s="43"/>
    </row>
    <row r="262" spans="3:3" x14ac:dyDescent="0.65">
      <c r="C262" s="43"/>
    </row>
    <row r="263" spans="3:3" x14ac:dyDescent="0.65">
      <c r="C263" s="43"/>
    </row>
    <row r="264" spans="3:3" x14ac:dyDescent="0.65">
      <c r="C264" s="43"/>
    </row>
    <row r="265" spans="3:3" x14ac:dyDescent="0.65">
      <c r="C265" s="43"/>
    </row>
    <row r="266" spans="3:3" x14ac:dyDescent="0.65">
      <c r="C266" s="43"/>
    </row>
    <row r="267" spans="3:3" x14ac:dyDescent="0.65">
      <c r="C267" s="43"/>
    </row>
    <row r="268" spans="3:3" x14ac:dyDescent="0.65">
      <c r="C268" s="43"/>
    </row>
    <row r="269" spans="3:3" x14ac:dyDescent="0.65">
      <c r="C269" s="43"/>
    </row>
    <row r="270" spans="3:3" x14ac:dyDescent="0.65">
      <c r="C270" s="43"/>
    </row>
    <row r="271" spans="3:3" x14ac:dyDescent="0.65">
      <c r="C271" s="43"/>
    </row>
    <row r="272" spans="3:3" x14ac:dyDescent="0.65">
      <c r="C272" s="43"/>
    </row>
    <row r="273" spans="3:3" x14ac:dyDescent="0.65">
      <c r="C273" s="43"/>
    </row>
    <row r="274" spans="3:3" x14ac:dyDescent="0.65">
      <c r="C274" s="43"/>
    </row>
    <row r="275" spans="3:3" x14ac:dyDescent="0.65">
      <c r="C275" s="43"/>
    </row>
    <row r="276" spans="3:3" x14ac:dyDescent="0.65">
      <c r="C276" s="43"/>
    </row>
    <row r="277" spans="3:3" x14ac:dyDescent="0.65">
      <c r="C277" s="43"/>
    </row>
    <row r="278" spans="3:3" x14ac:dyDescent="0.65">
      <c r="C278" s="43"/>
    </row>
    <row r="279" spans="3:3" x14ac:dyDescent="0.65">
      <c r="C279" s="43"/>
    </row>
    <row r="280" spans="3:3" x14ac:dyDescent="0.65">
      <c r="C280" s="43"/>
    </row>
    <row r="281" spans="3:3" x14ac:dyDescent="0.65">
      <c r="C281" s="43"/>
    </row>
    <row r="282" spans="3:3" x14ac:dyDescent="0.65">
      <c r="C282" s="43"/>
    </row>
    <row r="283" spans="3:3" x14ac:dyDescent="0.65">
      <c r="C283" s="43"/>
    </row>
    <row r="284" spans="3:3" x14ac:dyDescent="0.65">
      <c r="C284" s="43"/>
    </row>
    <row r="285" spans="3:3" x14ac:dyDescent="0.65">
      <c r="C285" s="43"/>
    </row>
    <row r="286" spans="3:3" x14ac:dyDescent="0.65">
      <c r="C286" s="43"/>
    </row>
    <row r="287" spans="3:3" x14ac:dyDescent="0.65">
      <c r="C287" s="43"/>
    </row>
    <row r="288" spans="3:3" x14ac:dyDescent="0.65">
      <c r="C288" s="43"/>
    </row>
    <row r="289" spans="3:3" x14ac:dyDescent="0.65">
      <c r="C289" s="43"/>
    </row>
    <row r="290" spans="3:3" x14ac:dyDescent="0.65">
      <c r="C290" s="43"/>
    </row>
    <row r="291" spans="3:3" x14ac:dyDescent="0.65">
      <c r="C291" s="43"/>
    </row>
    <row r="292" spans="3:3" x14ac:dyDescent="0.65">
      <c r="C292" s="43"/>
    </row>
    <row r="293" spans="3:3" x14ac:dyDescent="0.65">
      <c r="C293" s="43"/>
    </row>
    <row r="294" spans="3:3" x14ac:dyDescent="0.65">
      <c r="C294" s="43"/>
    </row>
    <row r="295" spans="3:3" x14ac:dyDescent="0.65">
      <c r="C295" s="43"/>
    </row>
    <row r="296" spans="3:3" x14ac:dyDescent="0.65">
      <c r="C296" s="43"/>
    </row>
    <row r="297" spans="3:3" x14ac:dyDescent="0.65">
      <c r="C297" s="43"/>
    </row>
    <row r="298" spans="3:3" x14ac:dyDescent="0.65">
      <c r="C298" s="43"/>
    </row>
    <row r="299" spans="3:3" x14ac:dyDescent="0.65">
      <c r="C299" s="43"/>
    </row>
    <row r="300" spans="3:3" x14ac:dyDescent="0.65">
      <c r="C300" s="43"/>
    </row>
    <row r="301" spans="3:3" x14ac:dyDescent="0.65">
      <c r="C301" s="43"/>
    </row>
    <row r="302" spans="3:3" x14ac:dyDescent="0.65">
      <c r="C302" s="43"/>
    </row>
    <row r="303" spans="3:3" x14ac:dyDescent="0.65">
      <c r="C303" s="43"/>
    </row>
    <row r="304" spans="3:3" x14ac:dyDescent="0.65">
      <c r="C304" s="43"/>
    </row>
    <row r="305" spans="3:3" x14ac:dyDescent="0.65">
      <c r="C305" s="43"/>
    </row>
    <row r="306" spans="3:3" x14ac:dyDescent="0.65">
      <c r="C306" s="43"/>
    </row>
    <row r="307" spans="3:3" x14ac:dyDescent="0.65">
      <c r="C307" s="43"/>
    </row>
    <row r="308" spans="3:3" x14ac:dyDescent="0.65">
      <c r="C308" s="43"/>
    </row>
    <row r="309" spans="3:3" x14ac:dyDescent="0.65">
      <c r="C309" s="43"/>
    </row>
    <row r="310" spans="3:3" x14ac:dyDescent="0.65">
      <c r="C310" s="43"/>
    </row>
    <row r="311" spans="3:3" x14ac:dyDescent="0.65">
      <c r="C311" s="43"/>
    </row>
    <row r="312" spans="3:3" x14ac:dyDescent="0.65">
      <c r="C312" s="43"/>
    </row>
    <row r="313" spans="3:3" x14ac:dyDescent="0.65">
      <c r="C313" s="43"/>
    </row>
    <row r="314" spans="3:3" x14ac:dyDescent="0.65">
      <c r="C314" s="43"/>
    </row>
    <row r="315" spans="3:3" x14ac:dyDescent="0.65">
      <c r="C315" s="43"/>
    </row>
    <row r="316" spans="3:3" x14ac:dyDescent="0.65">
      <c r="C316" s="43"/>
    </row>
    <row r="317" spans="3:3" x14ac:dyDescent="0.65">
      <c r="C317" s="43"/>
    </row>
    <row r="318" spans="3:3" x14ac:dyDescent="0.65">
      <c r="C318" s="43"/>
    </row>
    <row r="319" spans="3:3" x14ac:dyDescent="0.65">
      <c r="C319" s="43"/>
    </row>
    <row r="320" spans="3:3" x14ac:dyDescent="0.65">
      <c r="C320" s="43"/>
    </row>
    <row r="321" spans="3:3" x14ac:dyDescent="0.65">
      <c r="C321" s="43"/>
    </row>
    <row r="322" spans="3:3" x14ac:dyDescent="0.65">
      <c r="C322" s="43"/>
    </row>
    <row r="323" spans="3:3" x14ac:dyDescent="0.65">
      <c r="C323" s="43"/>
    </row>
    <row r="324" spans="3:3" x14ac:dyDescent="0.65">
      <c r="C324" s="43"/>
    </row>
    <row r="325" spans="3:3" x14ac:dyDescent="0.65">
      <c r="C325" s="43"/>
    </row>
    <row r="326" spans="3:3" x14ac:dyDescent="0.65">
      <c r="C326" s="43"/>
    </row>
    <row r="327" spans="3:3" x14ac:dyDescent="0.65">
      <c r="C327" s="43"/>
    </row>
    <row r="328" spans="3:3" x14ac:dyDescent="0.65">
      <c r="C328" s="43"/>
    </row>
    <row r="329" spans="3:3" x14ac:dyDescent="0.65">
      <c r="C329" s="43"/>
    </row>
    <row r="330" spans="3:3" x14ac:dyDescent="0.65">
      <c r="C330" s="43"/>
    </row>
    <row r="331" spans="3:3" x14ac:dyDescent="0.65">
      <c r="C331" s="43"/>
    </row>
    <row r="332" spans="3:3" x14ac:dyDescent="0.65">
      <c r="C332" s="43"/>
    </row>
    <row r="333" spans="3:3" x14ac:dyDescent="0.65">
      <c r="C333" s="43"/>
    </row>
    <row r="334" spans="3:3" x14ac:dyDescent="0.65">
      <c r="C334" s="43"/>
    </row>
    <row r="335" spans="3:3" x14ac:dyDescent="0.65">
      <c r="C335" s="43"/>
    </row>
    <row r="336" spans="3:3" x14ac:dyDescent="0.65">
      <c r="C336" s="43"/>
    </row>
    <row r="337" spans="3:3" x14ac:dyDescent="0.65">
      <c r="C337" s="43"/>
    </row>
    <row r="338" spans="3:3" x14ac:dyDescent="0.65">
      <c r="C338" s="43"/>
    </row>
    <row r="339" spans="3:3" x14ac:dyDescent="0.65">
      <c r="C339" s="43"/>
    </row>
    <row r="340" spans="3:3" x14ac:dyDescent="0.65">
      <c r="C340" s="43"/>
    </row>
    <row r="341" spans="3:3" x14ac:dyDescent="0.65">
      <c r="C341" s="43"/>
    </row>
    <row r="342" spans="3:3" x14ac:dyDescent="0.65">
      <c r="C342" s="43"/>
    </row>
    <row r="343" spans="3:3" x14ac:dyDescent="0.65">
      <c r="C343" s="43"/>
    </row>
    <row r="344" spans="3:3" x14ac:dyDescent="0.65">
      <c r="C344" s="43"/>
    </row>
    <row r="345" spans="3:3" x14ac:dyDescent="0.65">
      <c r="C345" s="43"/>
    </row>
    <row r="346" spans="3:3" x14ac:dyDescent="0.65">
      <c r="C346" s="43"/>
    </row>
    <row r="347" spans="3:3" x14ac:dyDescent="0.65">
      <c r="C347" s="43"/>
    </row>
    <row r="348" spans="3:3" x14ac:dyDescent="0.65">
      <c r="C348" s="43"/>
    </row>
    <row r="349" spans="3:3" x14ac:dyDescent="0.65">
      <c r="C349" s="43"/>
    </row>
    <row r="350" spans="3:3" x14ac:dyDescent="0.65">
      <c r="C350" s="43"/>
    </row>
    <row r="351" spans="3:3" x14ac:dyDescent="0.65">
      <c r="C351" s="43"/>
    </row>
    <row r="352" spans="3:3" x14ac:dyDescent="0.65">
      <c r="C352" s="43"/>
    </row>
    <row r="353" spans="3:3" x14ac:dyDescent="0.65">
      <c r="C353" s="43"/>
    </row>
    <row r="354" spans="3:3" x14ac:dyDescent="0.65">
      <c r="C354" s="43"/>
    </row>
    <row r="355" spans="3:3" x14ac:dyDescent="0.65">
      <c r="C355" s="43"/>
    </row>
    <row r="356" spans="3:3" x14ac:dyDescent="0.65">
      <c r="C356" s="43"/>
    </row>
    <row r="357" spans="3:3" x14ac:dyDescent="0.65">
      <c r="C357" s="43"/>
    </row>
    <row r="358" spans="3:3" x14ac:dyDescent="0.65">
      <c r="C358" s="43"/>
    </row>
    <row r="359" spans="3:3" x14ac:dyDescent="0.65">
      <c r="C359" s="43"/>
    </row>
    <row r="360" spans="3:3" x14ac:dyDescent="0.65">
      <c r="C360" s="43"/>
    </row>
    <row r="361" spans="3:3" x14ac:dyDescent="0.65">
      <c r="C361" s="43"/>
    </row>
    <row r="362" spans="3:3" x14ac:dyDescent="0.65">
      <c r="C362" s="43"/>
    </row>
    <row r="363" spans="3:3" x14ac:dyDescent="0.65">
      <c r="C363" s="43"/>
    </row>
    <row r="364" spans="3:3" x14ac:dyDescent="0.65">
      <c r="C364" s="43"/>
    </row>
    <row r="365" spans="3:3" x14ac:dyDescent="0.65">
      <c r="C365" s="43"/>
    </row>
    <row r="366" spans="3:3" x14ac:dyDescent="0.65">
      <c r="C366" s="43"/>
    </row>
    <row r="367" spans="3:3" x14ac:dyDescent="0.65">
      <c r="C367" s="43"/>
    </row>
    <row r="368" spans="3:3" x14ac:dyDescent="0.65">
      <c r="C368" s="43"/>
    </row>
    <row r="369" spans="3:3" x14ac:dyDescent="0.65">
      <c r="C369" s="43"/>
    </row>
    <row r="370" spans="3:3" x14ac:dyDescent="0.65">
      <c r="C370" s="43"/>
    </row>
    <row r="371" spans="3:3" x14ac:dyDescent="0.65">
      <c r="C371" s="43"/>
    </row>
    <row r="372" spans="3:3" x14ac:dyDescent="0.65">
      <c r="C372" s="43"/>
    </row>
    <row r="373" spans="3:3" x14ac:dyDescent="0.65">
      <c r="C373" s="43"/>
    </row>
    <row r="374" spans="3:3" x14ac:dyDescent="0.65">
      <c r="C374" s="43"/>
    </row>
    <row r="375" spans="3:3" x14ac:dyDescent="0.65">
      <c r="C375" s="43"/>
    </row>
    <row r="376" spans="3:3" x14ac:dyDescent="0.65">
      <c r="C376" s="43"/>
    </row>
    <row r="377" spans="3:3" x14ac:dyDescent="0.65">
      <c r="C377" s="43"/>
    </row>
    <row r="378" spans="3:3" x14ac:dyDescent="0.65">
      <c r="C378" s="43"/>
    </row>
    <row r="379" spans="3:3" x14ac:dyDescent="0.65">
      <c r="C379" s="43"/>
    </row>
    <row r="380" spans="3:3" x14ac:dyDescent="0.65">
      <c r="C380" s="43"/>
    </row>
    <row r="381" spans="3:3" x14ac:dyDescent="0.65">
      <c r="C381" s="43"/>
    </row>
    <row r="382" spans="3:3" x14ac:dyDescent="0.65">
      <c r="C382" s="43"/>
    </row>
    <row r="383" spans="3:3" x14ac:dyDescent="0.65">
      <c r="C383" s="43"/>
    </row>
    <row r="384" spans="3:3" x14ac:dyDescent="0.65">
      <c r="C384" s="43"/>
    </row>
    <row r="385" spans="3:3" x14ac:dyDescent="0.65">
      <c r="C385" s="43"/>
    </row>
    <row r="386" spans="3:3" x14ac:dyDescent="0.65">
      <c r="C386" s="43"/>
    </row>
    <row r="387" spans="3:3" x14ac:dyDescent="0.65">
      <c r="C387" s="43"/>
    </row>
    <row r="388" spans="3:3" x14ac:dyDescent="0.65">
      <c r="C388" s="43"/>
    </row>
    <row r="389" spans="3:3" x14ac:dyDescent="0.65">
      <c r="C389" s="43"/>
    </row>
    <row r="390" spans="3:3" x14ac:dyDescent="0.65">
      <c r="C390" s="43"/>
    </row>
    <row r="391" spans="3:3" x14ac:dyDescent="0.65">
      <c r="C391" s="43"/>
    </row>
    <row r="392" spans="3:3" x14ac:dyDescent="0.65">
      <c r="C392" s="43"/>
    </row>
    <row r="393" spans="3:3" x14ac:dyDescent="0.65">
      <c r="C393" s="43"/>
    </row>
    <row r="394" spans="3:3" x14ac:dyDescent="0.65">
      <c r="C394" s="43"/>
    </row>
    <row r="395" spans="3:3" x14ac:dyDescent="0.65">
      <c r="C395" s="43"/>
    </row>
    <row r="396" spans="3:3" x14ac:dyDescent="0.65">
      <c r="C396" s="43"/>
    </row>
    <row r="397" spans="3:3" x14ac:dyDescent="0.65">
      <c r="C397" s="43"/>
    </row>
    <row r="398" spans="3:3" x14ac:dyDescent="0.65">
      <c r="C398" s="43"/>
    </row>
    <row r="399" spans="3:3" x14ac:dyDescent="0.65">
      <c r="C399" s="43"/>
    </row>
    <row r="400" spans="3:3" x14ac:dyDescent="0.65">
      <c r="C400" s="43"/>
    </row>
    <row r="401" spans="3:3" x14ac:dyDescent="0.65">
      <c r="C401" s="43"/>
    </row>
    <row r="402" spans="3:3" x14ac:dyDescent="0.65">
      <c r="C402" s="43"/>
    </row>
    <row r="403" spans="3:3" x14ac:dyDescent="0.65">
      <c r="C403" s="43"/>
    </row>
    <row r="404" spans="3:3" x14ac:dyDescent="0.65">
      <c r="C404" s="43"/>
    </row>
    <row r="405" spans="3:3" x14ac:dyDescent="0.65">
      <c r="C405" s="43"/>
    </row>
    <row r="406" spans="3:3" x14ac:dyDescent="0.65">
      <c r="C406" s="43"/>
    </row>
    <row r="407" spans="3:3" x14ac:dyDescent="0.65">
      <c r="C407" s="43"/>
    </row>
    <row r="408" spans="3:3" x14ac:dyDescent="0.65">
      <c r="C408" s="43"/>
    </row>
    <row r="409" spans="3:3" x14ac:dyDescent="0.65">
      <c r="C409" s="43"/>
    </row>
    <row r="410" spans="3:3" x14ac:dyDescent="0.65">
      <c r="C410" s="43"/>
    </row>
    <row r="411" spans="3:3" x14ac:dyDescent="0.65">
      <c r="C411" s="43"/>
    </row>
    <row r="412" spans="3:3" x14ac:dyDescent="0.65">
      <c r="C412" s="43"/>
    </row>
    <row r="413" spans="3:3" x14ac:dyDescent="0.65">
      <c r="C413" s="43"/>
    </row>
    <row r="414" spans="3:3" x14ac:dyDescent="0.65">
      <c r="C414" s="43"/>
    </row>
    <row r="415" spans="3:3" x14ac:dyDescent="0.65">
      <c r="C415" s="43"/>
    </row>
    <row r="416" spans="3:3" x14ac:dyDescent="0.65">
      <c r="C416" s="43"/>
    </row>
    <row r="417" spans="3:3" x14ac:dyDescent="0.65">
      <c r="C417" s="43"/>
    </row>
    <row r="418" spans="3:3" x14ac:dyDescent="0.65">
      <c r="C418" s="43"/>
    </row>
    <row r="419" spans="3:3" x14ac:dyDescent="0.65">
      <c r="C419" s="43"/>
    </row>
    <row r="420" spans="3:3" x14ac:dyDescent="0.65">
      <c r="C420" s="43"/>
    </row>
    <row r="421" spans="3:3" x14ac:dyDescent="0.65">
      <c r="C421" s="43"/>
    </row>
    <row r="422" spans="3:3" x14ac:dyDescent="0.65">
      <c r="C422" s="43"/>
    </row>
    <row r="423" spans="3:3" x14ac:dyDescent="0.65">
      <c r="C423" s="43"/>
    </row>
    <row r="424" spans="3:3" x14ac:dyDescent="0.65">
      <c r="C424" s="43"/>
    </row>
    <row r="425" spans="3:3" x14ac:dyDescent="0.65">
      <c r="C425" s="43"/>
    </row>
    <row r="426" spans="3:3" x14ac:dyDescent="0.65">
      <c r="C426" s="43"/>
    </row>
    <row r="427" spans="3:3" x14ac:dyDescent="0.65">
      <c r="C427" s="43"/>
    </row>
    <row r="428" spans="3:3" x14ac:dyDescent="0.65">
      <c r="C428" s="43"/>
    </row>
    <row r="429" spans="3:3" x14ac:dyDescent="0.65">
      <c r="C429" s="43"/>
    </row>
    <row r="430" spans="3:3" x14ac:dyDescent="0.65">
      <c r="C430" s="43"/>
    </row>
    <row r="431" spans="3:3" x14ac:dyDescent="0.65">
      <c r="C431" s="43"/>
    </row>
    <row r="432" spans="3:3" x14ac:dyDescent="0.65">
      <c r="C432" s="43"/>
    </row>
    <row r="433" spans="3:3" x14ac:dyDescent="0.65">
      <c r="C433" s="43"/>
    </row>
    <row r="434" spans="3:3" x14ac:dyDescent="0.65">
      <c r="C434" s="43"/>
    </row>
    <row r="435" spans="3:3" x14ac:dyDescent="0.65">
      <c r="C435" s="43"/>
    </row>
    <row r="436" spans="3:3" x14ac:dyDescent="0.65">
      <c r="C436" s="43"/>
    </row>
    <row r="437" spans="3:3" x14ac:dyDescent="0.65">
      <c r="C437" s="43"/>
    </row>
    <row r="438" spans="3:3" x14ac:dyDescent="0.65">
      <c r="C438" s="43"/>
    </row>
    <row r="439" spans="3:3" x14ac:dyDescent="0.65">
      <c r="C439" s="43"/>
    </row>
    <row r="440" spans="3:3" x14ac:dyDescent="0.65">
      <c r="C440" s="43"/>
    </row>
    <row r="441" spans="3:3" x14ac:dyDescent="0.65">
      <c r="C441" s="43"/>
    </row>
    <row r="442" spans="3:3" x14ac:dyDescent="0.65">
      <c r="C442" s="43"/>
    </row>
    <row r="443" spans="3:3" x14ac:dyDescent="0.65">
      <c r="C443" s="43"/>
    </row>
    <row r="444" spans="3:3" x14ac:dyDescent="0.65">
      <c r="C444" s="43"/>
    </row>
    <row r="445" spans="3:3" x14ac:dyDescent="0.65">
      <c r="C445" s="43"/>
    </row>
    <row r="446" spans="3:3" x14ac:dyDescent="0.65">
      <c r="C446" s="43"/>
    </row>
    <row r="447" spans="3:3" x14ac:dyDescent="0.65">
      <c r="C447" s="43"/>
    </row>
    <row r="448" spans="3:3" x14ac:dyDescent="0.65">
      <c r="C448" s="43"/>
    </row>
    <row r="449" spans="3:3" x14ac:dyDescent="0.65">
      <c r="C449" s="43"/>
    </row>
    <row r="450" spans="3:3" x14ac:dyDescent="0.65">
      <c r="C450" s="43"/>
    </row>
    <row r="451" spans="3:3" x14ac:dyDescent="0.65">
      <c r="C451" s="43"/>
    </row>
    <row r="452" spans="3:3" x14ac:dyDescent="0.65">
      <c r="C452" s="43"/>
    </row>
    <row r="453" spans="3:3" x14ac:dyDescent="0.65">
      <c r="C453" s="43"/>
    </row>
    <row r="454" spans="3:3" x14ac:dyDescent="0.65">
      <c r="C454" s="43"/>
    </row>
    <row r="455" spans="3:3" x14ac:dyDescent="0.65">
      <c r="C455" s="43"/>
    </row>
    <row r="456" spans="3:3" x14ac:dyDescent="0.65">
      <c r="C456" s="43"/>
    </row>
    <row r="457" spans="3:3" x14ac:dyDescent="0.65">
      <c r="C457" s="43"/>
    </row>
    <row r="458" spans="3:3" x14ac:dyDescent="0.65">
      <c r="C458" s="43"/>
    </row>
    <row r="459" spans="3:3" x14ac:dyDescent="0.65">
      <c r="C459" s="43"/>
    </row>
    <row r="460" spans="3:3" x14ac:dyDescent="0.65">
      <c r="C460" s="43"/>
    </row>
    <row r="461" spans="3:3" x14ac:dyDescent="0.65">
      <c r="C461" s="43"/>
    </row>
    <row r="462" spans="3:3" x14ac:dyDescent="0.65">
      <c r="C462" s="43"/>
    </row>
    <row r="463" spans="3:3" x14ac:dyDescent="0.65">
      <c r="C463" s="43"/>
    </row>
    <row r="464" spans="3:3" x14ac:dyDescent="0.65">
      <c r="C464" s="43"/>
    </row>
    <row r="465" spans="3:3" x14ac:dyDescent="0.65">
      <c r="C465" s="43"/>
    </row>
    <row r="466" spans="3:3" x14ac:dyDescent="0.65">
      <c r="C466" s="43"/>
    </row>
    <row r="467" spans="3:3" x14ac:dyDescent="0.65">
      <c r="C467" s="43"/>
    </row>
    <row r="468" spans="3:3" x14ac:dyDescent="0.65">
      <c r="C468" s="43"/>
    </row>
    <row r="469" spans="3:3" x14ac:dyDescent="0.65">
      <c r="C469" s="43"/>
    </row>
    <row r="470" spans="3:3" x14ac:dyDescent="0.65">
      <c r="C470" s="43"/>
    </row>
    <row r="471" spans="3:3" x14ac:dyDescent="0.65">
      <c r="C471" s="43"/>
    </row>
    <row r="472" spans="3:3" x14ac:dyDescent="0.65">
      <c r="C472" s="43"/>
    </row>
    <row r="473" spans="3:3" x14ac:dyDescent="0.65">
      <c r="C473" s="43"/>
    </row>
    <row r="474" spans="3:3" x14ac:dyDescent="0.65">
      <c r="C474" s="43"/>
    </row>
    <row r="475" spans="3:3" x14ac:dyDescent="0.65">
      <c r="C475" s="43"/>
    </row>
    <row r="476" spans="3:3" x14ac:dyDescent="0.65">
      <c r="C476" s="43"/>
    </row>
    <row r="477" spans="3:3" x14ac:dyDescent="0.65">
      <c r="C477" s="43"/>
    </row>
    <row r="478" spans="3:3" x14ac:dyDescent="0.65">
      <c r="C478" s="43"/>
    </row>
    <row r="479" spans="3:3" x14ac:dyDescent="0.65">
      <c r="C479" s="43"/>
    </row>
    <row r="480" spans="3:3" x14ac:dyDescent="0.65">
      <c r="C480" s="43"/>
    </row>
    <row r="481" spans="3:3" x14ac:dyDescent="0.65">
      <c r="C481" s="43"/>
    </row>
    <row r="482" spans="3:3" x14ac:dyDescent="0.65">
      <c r="C482" s="43"/>
    </row>
    <row r="483" spans="3:3" x14ac:dyDescent="0.65">
      <c r="C483" s="43"/>
    </row>
    <row r="484" spans="3:3" x14ac:dyDescent="0.65">
      <c r="C484" s="43"/>
    </row>
    <row r="485" spans="3:3" x14ac:dyDescent="0.65">
      <c r="C485" s="43"/>
    </row>
  </sheetData>
  <mergeCells count="64">
    <mergeCell ref="A2:D2"/>
    <mergeCell ref="AT87:AU88"/>
    <mergeCell ref="B88:C88"/>
    <mergeCell ref="AT80:AU81"/>
    <mergeCell ref="B81:C81"/>
    <mergeCell ref="AT82:AU83"/>
    <mergeCell ref="B75:B80"/>
    <mergeCell ref="C75:C80"/>
    <mergeCell ref="B82:B87"/>
    <mergeCell ref="C82:C87"/>
    <mergeCell ref="AT75:AU76"/>
    <mergeCell ref="AT73:AU74"/>
    <mergeCell ref="B74:C74"/>
    <mergeCell ref="B68:B73"/>
    <mergeCell ref="C68:C73"/>
    <mergeCell ref="AT66:AU67"/>
    <mergeCell ref="B67:C67"/>
    <mergeCell ref="AT68:AU69"/>
    <mergeCell ref="B61:B66"/>
    <mergeCell ref="C61:C66"/>
    <mergeCell ref="AT61:AU62"/>
    <mergeCell ref="AT59:AU60"/>
    <mergeCell ref="B60:C60"/>
    <mergeCell ref="B54:B59"/>
    <mergeCell ref="C54:C59"/>
    <mergeCell ref="AT52:AU53"/>
    <mergeCell ref="B53:C53"/>
    <mergeCell ref="AT54:AU55"/>
    <mergeCell ref="B47:B52"/>
    <mergeCell ref="C47:C52"/>
    <mergeCell ref="AT40:AU41"/>
    <mergeCell ref="AT47:AU48"/>
    <mergeCell ref="AT45:AU46"/>
    <mergeCell ref="B46:C46"/>
    <mergeCell ref="B40:B45"/>
    <mergeCell ref="C40:C45"/>
    <mergeCell ref="AT33:AU34"/>
    <mergeCell ref="B33:B38"/>
    <mergeCell ref="C33:C38"/>
    <mergeCell ref="AT31:AU32"/>
    <mergeCell ref="B32:C32"/>
    <mergeCell ref="AT38:AU39"/>
    <mergeCell ref="B39:C39"/>
    <mergeCell ref="AT24:AU25"/>
    <mergeCell ref="B25:C25"/>
    <mergeCell ref="AT26:AU27"/>
    <mergeCell ref="B19:B24"/>
    <mergeCell ref="C19:C24"/>
    <mergeCell ref="B26:B31"/>
    <mergeCell ref="C26:C31"/>
    <mergeCell ref="AT19:AU20"/>
    <mergeCell ref="AT17:AU18"/>
    <mergeCell ref="B18:C18"/>
    <mergeCell ref="B12:B17"/>
    <mergeCell ref="C12:C17"/>
    <mergeCell ref="AT10:AU11"/>
    <mergeCell ref="B11:C11"/>
    <mergeCell ref="AT12:AU13"/>
    <mergeCell ref="C4:I4"/>
    <mergeCell ref="AT5:AU6"/>
    <mergeCell ref="B5:B10"/>
    <mergeCell ref="C5:C10"/>
    <mergeCell ref="AD4:AL4"/>
    <mergeCell ref="AT4:AV4"/>
  </mergeCells>
  <phoneticPr fontId="1"/>
  <conditionalFormatting sqref="AT81:AU81">
    <cfRule type="cellIs" dxfId="163" priority="38" operator="equal">
      <formula>"ER"</formula>
    </cfRule>
  </conditionalFormatting>
  <conditionalFormatting sqref="AC53">
    <cfRule type="cellIs" dxfId="162" priority="104" operator="equal">
      <formula>"ER"</formula>
    </cfRule>
  </conditionalFormatting>
  <conditionalFormatting sqref="AE53">
    <cfRule type="cellIs" priority="105" operator="equal">
      <formula>0</formula>
    </cfRule>
    <cfRule type="cellIs" dxfId="161" priority="106" operator="between">
      <formula>0.000001</formula>
      <formula>0.285</formula>
    </cfRule>
  </conditionalFormatting>
  <conditionalFormatting sqref="O11">
    <cfRule type="cellIs" dxfId="160" priority="310" operator="equal">
      <formula>"ER"</formula>
    </cfRule>
  </conditionalFormatting>
  <conditionalFormatting sqref="Q11">
    <cfRule type="cellIs" priority="311" operator="equal">
      <formula>0</formula>
    </cfRule>
    <cfRule type="cellIs" dxfId="159" priority="312" operator="between">
      <formula>0.000001</formula>
      <formula>0.285</formula>
    </cfRule>
  </conditionalFormatting>
  <conditionalFormatting sqref="AQ11">
    <cfRule type="cellIs" dxfId="158" priority="316" operator="equal">
      <formula>"ER"</formula>
    </cfRule>
  </conditionalFormatting>
  <conditionalFormatting sqref="AS11">
    <cfRule type="cellIs" dxfId="157" priority="315" operator="lessThan">
      <formula>0.285</formula>
    </cfRule>
  </conditionalFormatting>
  <conditionalFormatting sqref="AT10:AU11">
    <cfRule type="cellIs" dxfId="156" priority="317" operator="equal">
      <formula>"ER"</formula>
    </cfRule>
  </conditionalFormatting>
  <conditionalFormatting sqref="AT17:AU17">
    <cfRule type="cellIs" dxfId="155" priority="353" operator="equal">
      <formula>"ER"</formula>
    </cfRule>
  </conditionalFormatting>
  <conditionalFormatting sqref="AT24:AU24">
    <cfRule type="cellIs" dxfId="154" priority="335" operator="equal">
      <formula>"ER"</formula>
    </cfRule>
  </conditionalFormatting>
  <conditionalFormatting sqref="AT31:AU31">
    <cfRule type="cellIs" dxfId="153" priority="299" operator="equal">
      <formula>"ER"</formula>
    </cfRule>
  </conditionalFormatting>
  <conditionalFormatting sqref="AU9">
    <cfRule type="cellIs" dxfId="152" priority="1261" operator="lessThan">
      <formula>0.285</formula>
    </cfRule>
  </conditionalFormatting>
  <conditionalFormatting sqref="AU16">
    <cfRule type="cellIs" dxfId="151" priority="928" operator="lessThan">
      <formula>0.285</formula>
    </cfRule>
  </conditionalFormatting>
  <conditionalFormatting sqref="AU23">
    <cfRule type="cellIs" dxfId="150" priority="927" operator="lessThan">
      <formula>0.285</formula>
    </cfRule>
  </conditionalFormatting>
  <conditionalFormatting sqref="AU30">
    <cfRule type="cellIs" dxfId="149" priority="926" operator="lessThan">
      <formula>0.285</formula>
    </cfRule>
  </conditionalFormatting>
  <conditionalFormatting sqref="O53">
    <cfRule type="cellIs" dxfId="148" priority="113" operator="equal">
      <formula>"ER"</formula>
    </cfRule>
  </conditionalFormatting>
  <conditionalFormatting sqref="Q53">
    <cfRule type="cellIs" priority="114" operator="equal">
      <formula>0</formula>
    </cfRule>
    <cfRule type="cellIs" dxfId="147" priority="115" operator="between">
      <formula>0.000001</formula>
      <formula>0.285</formula>
    </cfRule>
  </conditionalFormatting>
  <conditionalFormatting sqref="H53">
    <cfRule type="cellIs" dxfId="146" priority="110" operator="equal">
      <formula>"ER"</formula>
    </cfRule>
  </conditionalFormatting>
  <conditionalFormatting sqref="J53">
    <cfRule type="cellIs" priority="111" operator="equal">
      <formula>0</formula>
    </cfRule>
    <cfRule type="cellIs" dxfId="145" priority="112" operator="between">
      <formula>0.000001</formula>
      <formula>0.285</formula>
    </cfRule>
  </conditionalFormatting>
  <conditionalFormatting sqref="V53">
    <cfRule type="cellIs" dxfId="144" priority="107" operator="equal">
      <formula>"ER"</formula>
    </cfRule>
  </conditionalFormatting>
  <conditionalFormatting sqref="X53">
    <cfRule type="cellIs" priority="108" operator="equal">
      <formula>0</formula>
    </cfRule>
    <cfRule type="cellIs" dxfId="143" priority="109" operator="between">
      <formula>0.000001</formula>
      <formula>0.285</formula>
    </cfRule>
  </conditionalFormatting>
  <conditionalFormatting sqref="J74">
    <cfRule type="cellIs" priority="51" operator="equal">
      <formula>0</formula>
    </cfRule>
    <cfRule type="cellIs" dxfId="142" priority="52" operator="between">
      <formula>0.000001</formula>
      <formula>0.285</formula>
    </cfRule>
  </conditionalFormatting>
  <conditionalFormatting sqref="AT52:AU52">
    <cfRule type="cellIs" dxfId="141" priority="119" operator="equal">
      <formula>"ER"</formula>
    </cfRule>
  </conditionalFormatting>
  <conditionalFormatting sqref="H11">
    <cfRule type="cellIs" dxfId="140" priority="260" operator="equal">
      <formula>"ER"</formula>
    </cfRule>
  </conditionalFormatting>
  <conditionalFormatting sqref="J11">
    <cfRule type="cellIs" priority="261" operator="equal">
      <formula>0</formula>
    </cfRule>
    <cfRule type="cellIs" dxfId="139" priority="262" operator="between">
      <formula>0.000001</formula>
      <formula>0.285</formula>
    </cfRule>
  </conditionalFormatting>
  <conditionalFormatting sqref="V11">
    <cfRule type="cellIs" dxfId="138" priority="257" operator="equal">
      <formula>"ER"</formula>
    </cfRule>
  </conditionalFormatting>
  <conditionalFormatting sqref="X11">
    <cfRule type="cellIs" priority="258" operator="equal">
      <formula>0</formula>
    </cfRule>
    <cfRule type="cellIs" dxfId="137" priority="259" operator="between">
      <formula>0.000001</formula>
      <formula>0.285</formula>
    </cfRule>
  </conditionalFormatting>
  <conditionalFormatting sqref="AC11">
    <cfRule type="cellIs" dxfId="136" priority="254" operator="equal">
      <formula>"ER"</formula>
    </cfRule>
  </conditionalFormatting>
  <conditionalFormatting sqref="AE11">
    <cfRule type="cellIs" priority="255" operator="equal">
      <formula>0</formula>
    </cfRule>
    <cfRule type="cellIs" dxfId="135" priority="256" operator="between">
      <formula>0.000001</formula>
      <formula>0.285</formula>
    </cfRule>
  </conditionalFormatting>
  <conditionalFormatting sqref="AJ11">
    <cfRule type="cellIs" dxfId="134" priority="251" operator="equal">
      <formula>"ER"</formula>
    </cfRule>
  </conditionalFormatting>
  <conditionalFormatting sqref="AL11">
    <cfRule type="cellIs" priority="252" operator="equal">
      <formula>0</formula>
    </cfRule>
    <cfRule type="cellIs" dxfId="133" priority="253" operator="between">
      <formula>0.000001</formula>
      <formula>0.285</formula>
    </cfRule>
  </conditionalFormatting>
  <conditionalFormatting sqref="AT87:AU87">
    <cfRule type="cellIs" dxfId="132" priority="19" operator="equal">
      <formula>"ER"</formula>
    </cfRule>
  </conditionalFormatting>
  <conditionalFormatting sqref="O18">
    <cfRule type="cellIs" dxfId="131" priority="209" operator="equal">
      <formula>"ER"</formula>
    </cfRule>
  </conditionalFormatting>
  <conditionalFormatting sqref="Q18">
    <cfRule type="cellIs" priority="210" operator="equal">
      <formula>0</formula>
    </cfRule>
    <cfRule type="cellIs" dxfId="130" priority="211" operator="between">
      <formula>0.000001</formula>
      <formula>0.285</formula>
    </cfRule>
  </conditionalFormatting>
  <conditionalFormatting sqref="AQ18">
    <cfRule type="cellIs" dxfId="129" priority="213" operator="equal">
      <formula>"ER"</formula>
    </cfRule>
  </conditionalFormatting>
  <conditionalFormatting sqref="AS18">
    <cfRule type="cellIs" dxfId="128" priority="212" operator="lessThan">
      <formula>0.285</formula>
    </cfRule>
  </conditionalFormatting>
  <conditionalFormatting sqref="AT18:AU18">
    <cfRule type="cellIs" dxfId="127" priority="214" operator="equal">
      <formula>"ER"</formula>
    </cfRule>
  </conditionalFormatting>
  <conditionalFormatting sqref="H18">
    <cfRule type="cellIs" dxfId="126" priority="206" operator="equal">
      <formula>"ER"</formula>
    </cfRule>
  </conditionalFormatting>
  <conditionalFormatting sqref="J18">
    <cfRule type="cellIs" priority="207" operator="equal">
      <formula>0</formula>
    </cfRule>
    <cfRule type="cellIs" dxfId="125" priority="208" operator="between">
      <formula>0.000001</formula>
      <formula>0.285</formula>
    </cfRule>
  </conditionalFormatting>
  <conditionalFormatting sqref="V18">
    <cfRule type="cellIs" dxfId="124" priority="203" operator="equal">
      <formula>"ER"</formula>
    </cfRule>
  </conditionalFormatting>
  <conditionalFormatting sqref="X18">
    <cfRule type="cellIs" priority="204" operator="equal">
      <formula>0</formula>
    </cfRule>
    <cfRule type="cellIs" dxfId="123" priority="205" operator="between">
      <formula>0.000001</formula>
      <formula>0.285</formula>
    </cfRule>
  </conditionalFormatting>
  <conditionalFormatting sqref="AC18">
    <cfRule type="cellIs" dxfId="122" priority="200" operator="equal">
      <formula>"ER"</formula>
    </cfRule>
  </conditionalFormatting>
  <conditionalFormatting sqref="AE18">
    <cfRule type="cellIs" priority="201" operator="equal">
      <formula>0</formula>
    </cfRule>
    <cfRule type="cellIs" dxfId="121" priority="202" operator="between">
      <formula>0.000001</formula>
      <formula>0.285</formula>
    </cfRule>
  </conditionalFormatting>
  <conditionalFormatting sqref="AJ18">
    <cfRule type="cellIs" dxfId="120" priority="197" operator="equal">
      <formula>"ER"</formula>
    </cfRule>
  </conditionalFormatting>
  <conditionalFormatting sqref="AL18">
    <cfRule type="cellIs" priority="198" operator="equal">
      <formula>0</formula>
    </cfRule>
    <cfRule type="cellIs" dxfId="119" priority="199" operator="between">
      <formula>0.000001</formula>
      <formula>0.285</formula>
    </cfRule>
  </conditionalFormatting>
  <conditionalFormatting sqref="O25">
    <cfRule type="cellIs" dxfId="118" priority="191" operator="equal">
      <formula>"ER"</formula>
    </cfRule>
  </conditionalFormatting>
  <conditionalFormatting sqref="Q25">
    <cfRule type="cellIs" priority="192" operator="equal">
      <formula>0</formula>
    </cfRule>
    <cfRule type="cellIs" dxfId="117" priority="193" operator="between">
      <formula>0.000001</formula>
      <formula>0.285</formula>
    </cfRule>
  </conditionalFormatting>
  <conditionalFormatting sqref="AQ25">
    <cfRule type="cellIs" dxfId="116" priority="195" operator="equal">
      <formula>"ER"</formula>
    </cfRule>
  </conditionalFormatting>
  <conditionalFormatting sqref="AS25">
    <cfRule type="cellIs" dxfId="115" priority="194" operator="lessThan">
      <formula>0.285</formula>
    </cfRule>
  </conditionalFormatting>
  <conditionalFormatting sqref="AT25:AU25">
    <cfRule type="cellIs" dxfId="114" priority="196" operator="equal">
      <formula>"ER"</formula>
    </cfRule>
  </conditionalFormatting>
  <conditionalFormatting sqref="H25">
    <cfRule type="cellIs" dxfId="113" priority="188" operator="equal">
      <formula>"ER"</formula>
    </cfRule>
  </conditionalFormatting>
  <conditionalFormatting sqref="J25">
    <cfRule type="cellIs" priority="189" operator="equal">
      <formula>0</formula>
    </cfRule>
    <cfRule type="cellIs" dxfId="112" priority="190" operator="between">
      <formula>0.000001</formula>
      <formula>0.285</formula>
    </cfRule>
  </conditionalFormatting>
  <conditionalFormatting sqref="V25">
    <cfRule type="cellIs" dxfId="111" priority="185" operator="equal">
      <formula>"ER"</formula>
    </cfRule>
  </conditionalFormatting>
  <conditionalFormatting sqref="X25">
    <cfRule type="cellIs" priority="186" operator="equal">
      <formula>0</formula>
    </cfRule>
    <cfRule type="cellIs" dxfId="110" priority="187" operator="between">
      <formula>0.000001</formula>
      <formula>0.285</formula>
    </cfRule>
  </conditionalFormatting>
  <conditionalFormatting sqref="AC25">
    <cfRule type="cellIs" dxfId="109" priority="182" operator="equal">
      <formula>"ER"</formula>
    </cfRule>
  </conditionalFormatting>
  <conditionalFormatting sqref="AE25">
    <cfRule type="cellIs" priority="183" operator="equal">
      <formula>0</formula>
    </cfRule>
    <cfRule type="cellIs" dxfId="108" priority="184" operator="between">
      <formula>0.000001</formula>
      <formula>0.285</formula>
    </cfRule>
  </conditionalFormatting>
  <conditionalFormatting sqref="AJ25">
    <cfRule type="cellIs" dxfId="107" priority="179" operator="equal">
      <formula>"ER"</formula>
    </cfRule>
  </conditionalFormatting>
  <conditionalFormatting sqref="AL25">
    <cfRule type="cellIs" priority="180" operator="equal">
      <formula>0</formula>
    </cfRule>
    <cfRule type="cellIs" dxfId="106" priority="181" operator="between">
      <formula>0.000001</formula>
      <formula>0.285</formula>
    </cfRule>
  </conditionalFormatting>
  <conditionalFormatting sqref="O32">
    <cfRule type="cellIs" dxfId="105" priority="173" operator="equal">
      <formula>"ER"</formula>
    </cfRule>
  </conditionalFormatting>
  <conditionalFormatting sqref="Q32">
    <cfRule type="cellIs" priority="174" operator="equal">
      <formula>0</formula>
    </cfRule>
    <cfRule type="cellIs" dxfId="104" priority="175" operator="between">
      <formula>0.000001</formula>
      <formula>0.285</formula>
    </cfRule>
  </conditionalFormatting>
  <conditionalFormatting sqref="AQ32">
    <cfRule type="cellIs" dxfId="103" priority="177" operator="equal">
      <formula>"ER"</formula>
    </cfRule>
  </conditionalFormatting>
  <conditionalFormatting sqref="AS32">
    <cfRule type="cellIs" dxfId="102" priority="176" operator="lessThan">
      <formula>0.285</formula>
    </cfRule>
  </conditionalFormatting>
  <conditionalFormatting sqref="AT32:AU32">
    <cfRule type="cellIs" dxfId="101" priority="178" operator="equal">
      <formula>"ER"</formula>
    </cfRule>
  </conditionalFormatting>
  <conditionalFormatting sqref="H32">
    <cfRule type="cellIs" dxfId="100" priority="170" operator="equal">
      <formula>"ER"</formula>
    </cfRule>
  </conditionalFormatting>
  <conditionalFormatting sqref="J32">
    <cfRule type="cellIs" priority="171" operator="equal">
      <formula>0</formula>
    </cfRule>
    <cfRule type="cellIs" dxfId="99" priority="172" operator="between">
      <formula>0.000001</formula>
      <formula>0.285</formula>
    </cfRule>
  </conditionalFormatting>
  <conditionalFormatting sqref="V32">
    <cfRule type="cellIs" dxfId="98" priority="167" operator="equal">
      <formula>"ER"</formula>
    </cfRule>
  </conditionalFormatting>
  <conditionalFormatting sqref="X32">
    <cfRule type="cellIs" priority="168" operator="equal">
      <formula>0</formula>
    </cfRule>
    <cfRule type="cellIs" dxfId="97" priority="169" operator="between">
      <formula>0.000001</formula>
      <formula>0.285</formula>
    </cfRule>
  </conditionalFormatting>
  <conditionalFormatting sqref="AC32">
    <cfRule type="cellIs" dxfId="96" priority="164" operator="equal">
      <formula>"ER"</formula>
    </cfRule>
  </conditionalFormatting>
  <conditionalFormatting sqref="AE32">
    <cfRule type="cellIs" priority="165" operator="equal">
      <formula>0</formula>
    </cfRule>
    <cfRule type="cellIs" dxfId="95" priority="166" operator="between">
      <formula>0.000001</formula>
      <formula>0.285</formula>
    </cfRule>
  </conditionalFormatting>
  <conditionalFormatting sqref="AJ32">
    <cfRule type="cellIs" dxfId="94" priority="161" operator="equal">
      <formula>"ER"</formula>
    </cfRule>
  </conditionalFormatting>
  <conditionalFormatting sqref="AL32">
    <cfRule type="cellIs" priority="162" operator="equal">
      <formula>0</formula>
    </cfRule>
    <cfRule type="cellIs" dxfId="93" priority="163" operator="between">
      <formula>0.000001</formula>
      <formula>0.285</formula>
    </cfRule>
  </conditionalFormatting>
  <conditionalFormatting sqref="AT38:AU38">
    <cfRule type="cellIs" dxfId="92" priority="159" operator="equal">
      <formula>"ER"</formula>
    </cfRule>
  </conditionalFormatting>
  <conditionalFormatting sqref="AU37">
    <cfRule type="cellIs" dxfId="91" priority="160" operator="lessThan">
      <formula>0.285</formula>
    </cfRule>
  </conditionalFormatting>
  <conditionalFormatting sqref="O39">
    <cfRule type="cellIs" dxfId="90" priority="153" operator="equal">
      <formula>"ER"</formula>
    </cfRule>
  </conditionalFormatting>
  <conditionalFormatting sqref="Q39">
    <cfRule type="cellIs" priority="154" operator="equal">
      <formula>0</formula>
    </cfRule>
    <cfRule type="cellIs" dxfId="89" priority="155" operator="between">
      <formula>0.000001</formula>
      <formula>0.285</formula>
    </cfRule>
  </conditionalFormatting>
  <conditionalFormatting sqref="AQ39">
    <cfRule type="cellIs" dxfId="88" priority="157" operator="equal">
      <formula>"ER"</formula>
    </cfRule>
  </conditionalFormatting>
  <conditionalFormatting sqref="AS39">
    <cfRule type="cellIs" dxfId="87" priority="156" operator="lessThan">
      <formula>0.285</formula>
    </cfRule>
  </conditionalFormatting>
  <conditionalFormatting sqref="AT39:AU39">
    <cfRule type="cellIs" dxfId="86" priority="158" operator="equal">
      <formula>"ER"</formula>
    </cfRule>
  </conditionalFormatting>
  <conditionalFormatting sqref="H39">
    <cfRule type="cellIs" dxfId="85" priority="150" operator="equal">
      <formula>"ER"</formula>
    </cfRule>
  </conditionalFormatting>
  <conditionalFormatting sqref="J39">
    <cfRule type="cellIs" priority="151" operator="equal">
      <formula>0</formula>
    </cfRule>
    <cfRule type="cellIs" dxfId="84" priority="152" operator="between">
      <formula>0.000001</formula>
      <formula>0.285</formula>
    </cfRule>
  </conditionalFormatting>
  <conditionalFormatting sqref="V39">
    <cfRule type="cellIs" dxfId="83" priority="147" operator="equal">
      <formula>"ER"</formula>
    </cfRule>
  </conditionalFormatting>
  <conditionalFormatting sqref="X39">
    <cfRule type="cellIs" priority="148" operator="equal">
      <formula>0</formula>
    </cfRule>
    <cfRule type="cellIs" dxfId="82" priority="149" operator="between">
      <formula>0.000001</formula>
      <formula>0.285</formula>
    </cfRule>
  </conditionalFormatting>
  <conditionalFormatting sqref="AC39">
    <cfRule type="cellIs" dxfId="81" priority="144" operator="equal">
      <formula>"ER"</formula>
    </cfRule>
  </conditionalFormatting>
  <conditionalFormatting sqref="AE39">
    <cfRule type="cellIs" priority="145" operator="equal">
      <formula>0</formula>
    </cfRule>
    <cfRule type="cellIs" dxfId="80" priority="146" operator="between">
      <formula>0.000001</formula>
      <formula>0.285</formula>
    </cfRule>
  </conditionalFormatting>
  <conditionalFormatting sqref="AJ39">
    <cfRule type="cellIs" dxfId="79" priority="141" operator="equal">
      <formula>"ER"</formula>
    </cfRule>
  </conditionalFormatting>
  <conditionalFormatting sqref="AL39">
    <cfRule type="cellIs" priority="142" operator="equal">
      <formula>0</formula>
    </cfRule>
    <cfRule type="cellIs" dxfId="78" priority="143" operator="between">
      <formula>0.000001</formula>
      <formula>0.285</formula>
    </cfRule>
  </conditionalFormatting>
  <conditionalFormatting sqref="AT45:AU45">
    <cfRule type="cellIs" dxfId="77" priority="139" operator="equal">
      <formula>"ER"</formula>
    </cfRule>
  </conditionalFormatting>
  <conditionalFormatting sqref="AU44">
    <cfRule type="cellIs" dxfId="76" priority="140" operator="lessThan">
      <formula>0.285</formula>
    </cfRule>
  </conditionalFormatting>
  <conditionalFormatting sqref="O46">
    <cfRule type="cellIs" dxfId="75" priority="133" operator="equal">
      <formula>"ER"</formula>
    </cfRule>
  </conditionalFormatting>
  <conditionalFormatting sqref="Q46">
    <cfRule type="cellIs" priority="134" operator="equal">
      <formula>0</formula>
    </cfRule>
    <cfRule type="cellIs" dxfId="74" priority="135" operator="between">
      <formula>0.000001</formula>
      <formula>0.285</formula>
    </cfRule>
  </conditionalFormatting>
  <conditionalFormatting sqref="AQ46">
    <cfRule type="cellIs" dxfId="73" priority="137" operator="equal">
      <formula>"ER"</formula>
    </cfRule>
  </conditionalFormatting>
  <conditionalFormatting sqref="AS46">
    <cfRule type="cellIs" dxfId="72" priority="136" operator="lessThan">
      <formula>0.285</formula>
    </cfRule>
  </conditionalFormatting>
  <conditionalFormatting sqref="AT46:AU46">
    <cfRule type="cellIs" dxfId="71" priority="138" operator="equal">
      <formula>"ER"</formula>
    </cfRule>
  </conditionalFormatting>
  <conditionalFormatting sqref="H46">
    <cfRule type="cellIs" dxfId="70" priority="130" operator="equal">
      <formula>"ER"</formula>
    </cfRule>
  </conditionalFormatting>
  <conditionalFormatting sqref="J46">
    <cfRule type="cellIs" priority="131" operator="equal">
      <formula>0</formula>
    </cfRule>
    <cfRule type="cellIs" dxfId="69" priority="132" operator="between">
      <formula>0.000001</formula>
      <formula>0.285</formula>
    </cfRule>
  </conditionalFormatting>
  <conditionalFormatting sqref="V46">
    <cfRule type="cellIs" dxfId="68" priority="127" operator="equal">
      <formula>"ER"</formula>
    </cfRule>
  </conditionalFormatting>
  <conditionalFormatting sqref="X46">
    <cfRule type="cellIs" priority="128" operator="equal">
      <formula>0</formula>
    </cfRule>
    <cfRule type="cellIs" dxfId="67" priority="129" operator="between">
      <formula>0.000001</formula>
      <formula>0.285</formula>
    </cfRule>
  </conditionalFormatting>
  <conditionalFormatting sqref="AC46">
    <cfRule type="cellIs" dxfId="66" priority="124" operator="equal">
      <formula>"ER"</formula>
    </cfRule>
  </conditionalFormatting>
  <conditionalFormatting sqref="AE46">
    <cfRule type="cellIs" priority="125" operator="equal">
      <formula>0</formula>
    </cfRule>
    <cfRule type="cellIs" dxfId="65" priority="126" operator="between">
      <formula>0.000001</formula>
      <formula>0.285</formula>
    </cfRule>
  </conditionalFormatting>
  <conditionalFormatting sqref="AJ46">
    <cfRule type="cellIs" dxfId="64" priority="121" operator="equal">
      <formula>"ER"</formula>
    </cfRule>
  </conditionalFormatting>
  <conditionalFormatting sqref="AL46">
    <cfRule type="cellIs" priority="122" operator="equal">
      <formula>0</formula>
    </cfRule>
    <cfRule type="cellIs" dxfId="63" priority="123" operator="between">
      <formula>0.000001</formula>
      <formula>0.285</formula>
    </cfRule>
  </conditionalFormatting>
  <conditionalFormatting sqref="AU51">
    <cfRule type="cellIs" dxfId="62" priority="120" operator="lessThan">
      <formula>0.285</formula>
    </cfRule>
  </conditionalFormatting>
  <conditionalFormatting sqref="AQ53">
    <cfRule type="cellIs" dxfId="61" priority="117" operator="equal">
      <formula>"ER"</formula>
    </cfRule>
  </conditionalFormatting>
  <conditionalFormatting sqref="AS53">
    <cfRule type="cellIs" dxfId="60" priority="116" operator="lessThan">
      <formula>0.285</formula>
    </cfRule>
  </conditionalFormatting>
  <conditionalFormatting sqref="AT53:AU53">
    <cfRule type="cellIs" dxfId="59" priority="118" operator="equal">
      <formula>"ER"</formula>
    </cfRule>
  </conditionalFormatting>
  <conditionalFormatting sqref="AJ53">
    <cfRule type="cellIs" dxfId="58" priority="101" operator="equal">
      <formula>"ER"</formula>
    </cfRule>
  </conditionalFormatting>
  <conditionalFormatting sqref="AL53">
    <cfRule type="cellIs" priority="102" operator="equal">
      <formula>0</formula>
    </cfRule>
    <cfRule type="cellIs" dxfId="57" priority="103" operator="between">
      <formula>0.000001</formula>
      <formula>0.285</formula>
    </cfRule>
  </conditionalFormatting>
  <conditionalFormatting sqref="AU86">
    <cfRule type="cellIs" dxfId="56" priority="20" operator="lessThan">
      <formula>0.285</formula>
    </cfRule>
  </conditionalFormatting>
  <conditionalFormatting sqref="O88">
    <cfRule type="cellIs" dxfId="55" priority="13" operator="equal">
      <formula>"ER"</formula>
    </cfRule>
  </conditionalFormatting>
  <conditionalFormatting sqref="Q88">
    <cfRule type="cellIs" priority="14" operator="equal">
      <formula>0</formula>
    </cfRule>
    <cfRule type="cellIs" dxfId="54" priority="15" operator="between">
      <formula>0.000001</formula>
      <formula>0.285</formula>
    </cfRule>
  </conditionalFormatting>
  <conditionalFormatting sqref="AQ88">
    <cfRule type="cellIs" dxfId="53" priority="17" operator="equal">
      <formula>"ER"</formula>
    </cfRule>
  </conditionalFormatting>
  <conditionalFormatting sqref="AS88">
    <cfRule type="cellIs" dxfId="52" priority="16" operator="lessThan">
      <formula>0.285</formula>
    </cfRule>
  </conditionalFormatting>
  <conditionalFormatting sqref="AT88:AU88">
    <cfRule type="cellIs" dxfId="51" priority="18" operator="equal">
      <formula>"ER"</formula>
    </cfRule>
  </conditionalFormatting>
  <conditionalFormatting sqref="H88">
    <cfRule type="cellIs" dxfId="50" priority="10" operator="equal">
      <formula>"ER"</formula>
    </cfRule>
  </conditionalFormatting>
  <conditionalFormatting sqref="J88">
    <cfRule type="cellIs" priority="11" operator="equal">
      <formula>0</formula>
    </cfRule>
    <cfRule type="cellIs" dxfId="49" priority="12" operator="between">
      <formula>0.000001</formula>
      <formula>0.285</formula>
    </cfRule>
  </conditionalFormatting>
  <conditionalFormatting sqref="V88">
    <cfRule type="cellIs" dxfId="48" priority="7" operator="equal">
      <formula>"ER"</formula>
    </cfRule>
  </conditionalFormatting>
  <conditionalFormatting sqref="X88">
    <cfRule type="cellIs" priority="8" operator="equal">
      <formula>0</formula>
    </cfRule>
    <cfRule type="cellIs" dxfId="47" priority="9" operator="between">
      <formula>0.000001</formula>
      <formula>0.285</formula>
    </cfRule>
  </conditionalFormatting>
  <conditionalFormatting sqref="AC88">
    <cfRule type="cellIs" dxfId="46" priority="4" operator="equal">
      <formula>"ER"</formula>
    </cfRule>
  </conditionalFormatting>
  <conditionalFormatting sqref="AE88">
    <cfRule type="cellIs" priority="5" operator="equal">
      <formula>0</formula>
    </cfRule>
    <cfRule type="cellIs" dxfId="45" priority="6" operator="between">
      <formula>0.000001</formula>
      <formula>0.285</formula>
    </cfRule>
  </conditionalFormatting>
  <conditionalFormatting sqref="AJ88">
    <cfRule type="cellIs" dxfId="44" priority="1" operator="equal">
      <formula>"ER"</formula>
    </cfRule>
  </conditionalFormatting>
  <conditionalFormatting sqref="AL88">
    <cfRule type="cellIs" priority="2" operator="equal">
      <formula>0</formula>
    </cfRule>
    <cfRule type="cellIs" dxfId="43" priority="3" operator="between">
      <formula>0.000001</formula>
      <formula>0.285</formula>
    </cfRule>
  </conditionalFormatting>
  <conditionalFormatting sqref="AT66:AU66 AT59:AU59">
    <cfRule type="cellIs" dxfId="42" priority="79" operator="equal">
      <formula>"ER"</formula>
    </cfRule>
  </conditionalFormatting>
  <conditionalFormatting sqref="AU65 AU58">
    <cfRule type="cellIs" dxfId="41" priority="80" operator="lessThan">
      <formula>0.285</formula>
    </cfRule>
  </conditionalFormatting>
  <conditionalFormatting sqref="O67 O60">
    <cfRule type="cellIs" dxfId="40" priority="73" operator="equal">
      <formula>"ER"</formula>
    </cfRule>
  </conditionalFormatting>
  <conditionalFormatting sqref="Q67 Q60">
    <cfRule type="cellIs" priority="74" operator="equal">
      <formula>0</formula>
    </cfRule>
    <cfRule type="cellIs" dxfId="39" priority="75" operator="between">
      <formula>0.000001</formula>
      <formula>0.285</formula>
    </cfRule>
  </conditionalFormatting>
  <conditionalFormatting sqref="AQ67 AQ60">
    <cfRule type="cellIs" dxfId="38" priority="77" operator="equal">
      <formula>"ER"</formula>
    </cfRule>
  </conditionalFormatting>
  <conditionalFormatting sqref="AS67 AS60">
    <cfRule type="cellIs" dxfId="37" priority="76" operator="lessThan">
      <formula>0.285</formula>
    </cfRule>
  </conditionalFormatting>
  <conditionalFormatting sqref="AT67:AU67 AT60:AU60">
    <cfRule type="cellIs" dxfId="36" priority="78" operator="equal">
      <formula>"ER"</formula>
    </cfRule>
  </conditionalFormatting>
  <conditionalFormatting sqref="H67 H60">
    <cfRule type="cellIs" dxfId="35" priority="70" operator="equal">
      <formula>"ER"</formula>
    </cfRule>
  </conditionalFormatting>
  <conditionalFormatting sqref="J67 J60">
    <cfRule type="cellIs" priority="71" operator="equal">
      <formula>0</formula>
    </cfRule>
    <cfRule type="cellIs" dxfId="34" priority="72" operator="between">
      <formula>0.000001</formula>
      <formula>0.285</formula>
    </cfRule>
  </conditionalFormatting>
  <conditionalFormatting sqref="V67 V60">
    <cfRule type="cellIs" dxfId="33" priority="67" operator="equal">
      <formula>"ER"</formula>
    </cfRule>
  </conditionalFormatting>
  <conditionalFormatting sqref="X67 X60">
    <cfRule type="cellIs" priority="68" operator="equal">
      <formula>0</formula>
    </cfRule>
    <cfRule type="cellIs" dxfId="32" priority="69" operator="between">
      <formula>0.000001</formula>
      <formula>0.285</formula>
    </cfRule>
  </conditionalFormatting>
  <conditionalFormatting sqref="AC67 AC60">
    <cfRule type="cellIs" dxfId="31" priority="64" operator="equal">
      <formula>"ER"</formula>
    </cfRule>
  </conditionalFormatting>
  <conditionalFormatting sqref="AE67 AE60">
    <cfRule type="cellIs" priority="65" operator="equal">
      <formula>0</formula>
    </cfRule>
    <cfRule type="cellIs" dxfId="30" priority="66" operator="between">
      <formula>0.000001</formula>
      <formula>0.285</formula>
    </cfRule>
  </conditionalFormatting>
  <conditionalFormatting sqref="AJ67 AJ60">
    <cfRule type="cellIs" dxfId="29" priority="61" operator="equal">
      <formula>"ER"</formula>
    </cfRule>
  </conditionalFormatting>
  <conditionalFormatting sqref="AL67 AL60">
    <cfRule type="cellIs" priority="62" operator="equal">
      <formula>0</formula>
    </cfRule>
    <cfRule type="cellIs" dxfId="28" priority="63" operator="between">
      <formula>0.000001</formula>
      <formula>0.285</formula>
    </cfRule>
  </conditionalFormatting>
  <conditionalFormatting sqref="AT73:AU73">
    <cfRule type="cellIs" dxfId="27" priority="59" operator="equal">
      <formula>"ER"</formula>
    </cfRule>
  </conditionalFormatting>
  <conditionalFormatting sqref="AU72">
    <cfRule type="cellIs" dxfId="26" priority="60" operator="lessThan">
      <formula>0.285</formula>
    </cfRule>
  </conditionalFormatting>
  <conditionalFormatting sqref="O74">
    <cfRule type="cellIs" dxfId="25" priority="53" operator="equal">
      <formula>"ER"</formula>
    </cfRule>
  </conditionalFormatting>
  <conditionalFormatting sqref="Q74">
    <cfRule type="cellIs" priority="54" operator="equal">
      <formula>0</formula>
    </cfRule>
    <cfRule type="cellIs" dxfId="24" priority="55" operator="between">
      <formula>0.000001</formula>
      <formula>0.285</formula>
    </cfRule>
  </conditionalFormatting>
  <conditionalFormatting sqref="AQ74">
    <cfRule type="cellIs" dxfId="23" priority="57" operator="equal">
      <formula>"ER"</formula>
    </cfRule>
  </conditionalFormatting>
  <conditionalFormatting sqref="AS74">
    <cfRule type="cellIs" dxfId="22" priority="56" operator="lessThan">
      <formula>0.285</formula>
    </cfRule>
  </conditionalFormatting>
  <conditionalFormatting sqref="AT74:AU74">
    <cfRule type="cellIs" dxfId="21" priority="58" operator="equal">
      <formula>"ER"</formula>
    </cfRule>
  </conditionalFormatting>
  <conditionalFormatting sqref="H74">
    <cfRule type="cellIs" dxfId="20" priority="50" operator="equal">
      <formula>"ER"</formula>
    </cfRule>
  </conditionalFormatting>
  <conditionalFormatting sqref="V74">
    <cfRule type="cellIs" dxfId="19" priority="47" operator="equal">
      <formula>"ER"</formula>
    </cfRule>
  </conditionalFormatting>
  <conditionalFormatting sqref="X74">
    <cfRule type="cellIs" priority="48" operator="equal">
      <formula>0</formula>
    </cfRule>
    <cfRule type="cellIs" dxfId="18" priority="49" operator="between">
      <formula>0.000001</formula>
      <formula>0.285</formula>
    </cfRule>
  </conditionalFormatting>
  <conditionalFormatting sqref="AC74">
    <cfRule type="cellIs" dxfId="17" priority="44" operator="equal">
      <formula>"ER"</formula>
    </cfRule>
  </conditionalFormatting>
  <conditionalFormatting sqref="AE74">
    <cfRule type="cellIs" priority="45" operator="equal">
      <formula>0</formula>
    </cfRule>
    <cfRule type="cellIs" dxfId="16" priority="46" operator="between">
      <formula>0.000001</formula>
      <formula>0.285</formula>
    </cfRule>
  </conditionalFormatting>
  <conditionalFormatting sqref="AJ74">
    <cfRule type="cellIs" dxfId="15" priority="41" operator="equal">
      <formula>"ER"</formula>
    </cfRule>
  </conditionalFormatting>
  <conditionalFormatting sqref="AL74">
    <cfRule type="cellIs" priority="42" operator="equal">
      <formula>0</formula>
    </cfRule>
    <cfRule type="cellIs" dxfId="14" priority="43" operator="between">
      <formula>0.000001</formula>
      <formula>0.285</formula>
    </cfRule>
  </conditionalFormatting>
  <conditionalFormatting sqref="AT80:AU80">
    <cfRule type="cellIs" dxfId="13" priority="39" operator="equal">
      <formula>"ER"</formula>
    </cfRule>
  </conditionalFormatting>
  <conditionalFormatting sqref="AU79">
    <cfRule type="cellIs" dxfId="12" priority="40" operator="lessThan">
      <formula>0.285</formula>
    </cfRule>
  </conditionalFormatting>
  <conditionalFormatting sqref="O81">
    <cfRule type="cellIs" dxfId="11" priority="33" operator="equal">
      <formula>"ER"</formula>
    </cfRule>
  </conditionalFormatting>
  <conditionalFormatting sqref="Q81">
    <cfRule type="cellIs" priority="34" operator="equal">
      <formula>0</formula>
    </cfRule>
    <cfRule type="cellIs" dxfId="10" priority="35" operator="between">
      <formula>0.000001</formula>
      <formula>0.285</formula>
    </cfRule>
  </conditionalFormatting>
  <conditionalFormatting sqref="AQ81">
    <cfRule type="cellIs" dxfId="9" priority="37" operator="equal">
      <formula>"ER"</formula>
    </cfRule>
  </conditionalFormatting>
  <conditionalFormatting sqref="AS81">
    <cfRule type="cellIs" dxfId="8" priority="36" operator="lessThan">
      <formula>0.285</formula>
    </cfRule>
  </conditionalFormatting>
  <conditionalFormatting sqref="H81">
    <cfRule type="cellIs" dxfId="7" priority="30" operator="equal">
      <formula>"ER"</formula>
    </cfRule>
  </conditionalFormatting>
  <conditionalFormatting sqref="J81">
    <cfRule type="cellIs" priority="31" operator="equal">
      <formula>0</formula>
    </cfRule>
    <cfRule type="cellIs" dxfId="6" priority="32" operator="between">
      <formula>0.000001</formula>
      <formula>0.285</formula>
    </cfRule>
  </conditionalFormatting>
  <conditionalFormatting sqref="V81">
    <cfRule type="cellIs" dxfId="5" priority="27" operator="equal">
      <formula>"ER"</formula>
    </cfRule>
  </conditionalFormatting>
  <conditionalFormatting sqref="X81">
    <cfRule type="cellIs" priority="28" operator="equal">
      <formula>0</formula>
    </cfRule>
    <cfRule type="cellIs" dxfId="4" priority="29" operator="between">
      <formula>0.000001</formula>
      <formula>0.285</formula>
    </cfRule>
  </conditionalFormatting>
  <conditionalFormatting sqref="AC81">
    <cfRule type="cellIs" dxfId="3" priority="24" operator="equal">
      <formula>"ER"</formula>
    </cfRule>
  </conditionalFormatting>
  <conditionalFormatting sqref="AE81">
    <cfRule type="cellIs" priority="25" operator="equal">
      <formula>0</formula>
    </cfRule>
    <cfRule type="cellIs" dxfId="2" priority="26" operator="between">
      <formula>0.000001</formula>
      <formula>0.285</formula>
    </cfRule>
  </conditionalFormatting>
  <conditionalFormatting sqref="AJ81">
    <cfRule type="cellIs" dxfId="1" priority="21" operator="equal">
      <formula>"ER"</formula>
    </cfRule>
  </conditionalFormatting>
  <conditionalFormatting sqref="AL81">
    <cfRule type="cellIs" priority="22" operator="equal">
      <formula>0</formula>
    </cfRule>
    <cfRule type="cellIs" dxfId="0" priority="23" operator="between">
      <formula>0.000001</formula>
      <formula>0.285</formula>
    </cfRule>
  </conditionalFormatting>
  <dataValidations count="1">
    <dataValidation type="list" allowBlank="1" showInputMessage="1" showErrorMessage="1" sqref="D24:AS24 D31:AS31 D10:AS10 D17:AS17 D73:AS73 D80:AS80 D66:AS66 D38:AS38 D45:AS45 D52:AS52 D59:AS59 D87:AS87" xr:uid="{11A98632-F511-4A9F-B493-9851FFF3D241}">
      <formula1>"〇,休"</formula1>
    </dataValidation>
  </dataValidations>
  <pageMargins left="0.25" right="0.25" top="0.75" bottom="0.75" header="0.3" footer="0.3"/>
  <pageSetup paperSize="8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計画</vt:lpstr>
      <vt:lpstr>変更①</vt:lpstr>
      <vt:lpstr>変更②</vt:lpstr>
      <vt:lpstr>結果</vt:lpstr>
      <vt:lpstr>計画!Print_Area</vt:lpstr>
      <vt:lpstr>結果!Print_Area</vt:lpstr>
      <vt:lpstr>変更①!Print_Area</vt:lpstr>
      <vt:lpstr>変更②!Print_Area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綾那</dc:creator>
  <cp:lastModifiedBy>河合 綾那</cp:lastModifiedBy>
  <cp:lastPrinted>2026-02-20T08:06:56Z</cp:lastPrinted>
  <dcterms:created xsi:type="dcterms:W3CDTF">2025-11-27T08:01:31Z</dcterms:created>
  <dcterms:modified xsi:type="dcterms:W3CDTF">2026-02-20T08:10:40Z</dcterms:modified>
</cp:coreProperties>
</file>