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5.企画課\03デジタル推進係\99.統計（企画調整係協力）\11_HP掲載データ更新\デジタル推進係分\更新データ\"/>
    </mc:Choice>
  </mc:AlternateContent>
  <xr:revisionPtr revIDLastSave="0" documentId="13_ncr:1_{00D5861D-D182-4BF4-AB6A-2D7A66F802C3}" xr6:coauthVersionLast="36" xr6:coauthVersionMax="36" xr10:uidLastSave="{00000000-0000-0000-0000-000000000000}"/>
  <bookViews>
    <workbookView xWindow="1335" yWindow="83" windowWidth="11700" windowHeight="8543" xr2:uid="{00000000-000D-0000-FFFF-FFFF00000000}"/>
  </bookViews>
  <sheets>
    <sheet name="R3遡及" sheetId="6" r:id="rId1"/>
    <sheet name="H22遡及" sheetId="4" r:id="rId2"/>
    <sheet name="H8遡及" sheetId="3" r:id="rId3"/>
    <sheet name="H2遡及" sheetId="2" r:id="rId4"/>
    <sheet name="Sheet1" sheetId="5" r:id="rId5"/>
  </sheets>
  <definedNames>
    <definedName name="_xlnm.Print_Area" localSheetId="1">H22遡及!$A$1:$AA$57</definedName>
    <definedName name="_xlnm.Print_Area" localSheetId="3">H2遡及!$A$1:$T$42</definedName>
    <definedName name="_xlnm.Print_Area" localSheetId="2">H8遡及!$A$1:$T$45</definedName>
    <definedName name="_xlnm.Print_Area" localSheetId="0">'R3遡及'!$A$1:$AE$61</definedName>
  </definedNames>
  <calcPr calcId="191029" iterateDelta="1E-4"/>
</workbook>
</file>

<file path=xl/calcChain.xml><?xml version="1.0" encoding="utf-8"?>
<calcChain xmlns="http://schemas.openxmlformats.org/spreadsheetml/2006/main">
  <c r="F31" i="6" l="1"/>
  <c r="F30" i="6"/>
  <c r="J29" i="6"/>
  <c r="F29" i="6"/>
  <c r="J28" i="6"/>
  <c r="F27" i="6"/>
  <c r="F26" i="6"/>
  <c r="AD25" i="6"/>
  <c r="B25" i="6" s="1"/>
  <c r="J25" i="6"/>
  <c r="F25" i="6"/>
  <c r="AD24" i="6"/>
  <c r="B24" i="6" s="1"/>
  <c r="J24" i="6"/>
  <c r="F24" i="6"/>
  <c r="AD23" i="6"/>
  <c r="B23" i="6" s="1"/>
  <c r="J23" i="6"/>
  <c r="F23" i="6"/>
  <c r="AD22" i="6"/>
  <c r="B22" i="6" s="1"/>
  <c r="J22" i="6"/>
  <c r="F22" i="6"/>
  <c r="AD21" i="6"/>
  <c r="J21" i="6"/>
  <c r="F21" i="6"/>
  <c r="B21" i="6"/>
  <c r="AD20" i="6"/>
  <c r="B20" i="6" s="1"/>
  <c r="J20" i="6"/>
  <c r="F20" i="6"/>
  <c r="AD19" i="6"/>
  <c r="B19" i="6" s="1"/>
  <c r="J19" i="6"/>
  <c r="F19" i="6"/>
  <c r="AD18" i="6"/>
  <c r="B18" i="6" s="1"/>
  <c r="J18" i="6"/>
  <c r="F18" i="6"/>
  <c r="AD17" i="6"/>
  <c r="B17" i="6" s="1"/>
  <c r="J17" i="6"/>
  <c r="F17" i="6"/>
  <c r="AD16" i="6"/>
  <c r="J16" i="6"/>
  <c r="F16" i="6"/>
  <c r="B16" i="6"/>
  <c r="AD15" i="6"/>
  <c r="J15" i="6"/>
  <c r="F15" i="6"/>
  <c r="B15" i="6"/>
  <c r="AD14" i="6"/>
  <c r="J14" i="6"/>
  <c r="F14" i="6"/>
  <c r="B14" i="6"/>
  <c r="AD13" i="6"/>
  <c r="J13" i="6"/>
  <c r="F13" i="6"/>
  <c r="B13" i="6"/>
  <c r="AD12" i="6"/>
  <c r="J12" i="6"/>
  <c r="F12" i="6"/>
  <c r="B12" i="6"/>
  <c r="AD11" i="6"/>
  <c r="J11" i="6"/>
  <c r="F11" i="6"/>
  <c r="B11" i="6"/>
  <c r="AD10" i="6"/>
  <c r="J10" i="6"/>
  <c r="F10" i="6"/>
  <c r="B10" i="6"/>
  <c r="AD9" i="6"/>
  <c r="J9" i="6"/>
  <c r="F9" i="6"/>
  <c r="B9" i="6"/>
  <c r="AD8" i="6"/>
  <c r="J8" i="6"/>
  <c r="F8" i="6"/>
  <c r="B8" i="6"/>
  <c r="AD7" i="6"/>
  <c r="J7" i="6"/>
  <c r="F7" i="6"/>
  <c r="B7" i="6"/>
  <c r="AD6" i="6"/>
  <c r="J6" i="6"/>
  <c r="F6" i="6"/>
  <c r="B6" i="6"/>
  <c r="B6" i="4"/>
  <c r="Z6" i="4" l="1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J36" i="4"/>
  <c r="J35" i="4"/>
  <c r="F35" i="4"/>
  <c r="J34" i="4"/>
  <c r="F34" i="4"/>
  <c r="F33" i="4"/>
  <c r="J32" i="4"/>
  <c r="F32" i="4"/>
  <c r="F31" i="4"/>
  <c r="F30" i="4"/>
  <c r="J29" i="4"/>
  <c r="F29" i="4"/>
  <c r="J28" i="4"/>
  <c r="F27" i="4"/>
  <c r="F26" i="4"/>
  <c r="J25" i="4"/>
  <c r="B25" i="4"/>
  <c r="F25" i="4"/>
  <c r="J24" i="4"/>
  <c r="B24" i="4"/>
  <c r="F24" i="4"/>
  <c r="J23" i="4"/>
  <c r="F23" i="4"/>
  <c r="B23" i="4"/>
  <c r="J22" i="4"/>
  <c r="B22" i="4"/>
  <c r="F22" i="4"/>
  <c r="J21" i="4"/>
  <c r="F21" i="4"/>
  <c r="B21" i="4"/>
  <c r="J20" i="4"/>
  <c r="F20" i="4"/>
  <c r="J19" i="4"/>
  <c r="F19" i="4"/>
  <c r="B19" i="4"/>
  <c r="J18" i="4"/>
  <c r="F18" i="4"/>
  <c r="B18" i="4"/>
  <c r="J17" i="4"/>
  <c r="F17" i="4"/>
  <c r="B17" i="4"/>
  <c r="J16" i="4"/>
  <c r="F16" i="4"/>
  <c r="B16" i="4"/>
  <c r="J15" i="4"/>
  <c r="B15" i="4"/>
  <c r="F15" i="4"/>
  <c r="J14" i="4"/>
  <c r="F14" i="4"/>
  <c r="B14" i="4"/>
  <c r="J13" i="4"/>
  <c r="F13" i="4"/>
  <c r="B13" i="4"/>
  <c r="J12" i="4"/>
  <c r="F12" i="4"/>
  <c r="B12" i="4"/>
  <c r="J11" i="4"/>
  <c r="B11" i="4"/>
  <c r="F11" i="4"/>
  <c r="J10" i="4"/>
  <c r="F10" i="4"/>
  <c r="B10" i="4"/>
  <c r="J9" i="4"/>
  <c r="F9" i="4"/>
  <c r="B9" i="4"/>
  <c r="J8" i="4"/>
  <c r="F8" i="4"/>
  <c r="B8" i="4"/>
  <c r="J7" i="4"/>
  <c r="B7" i="4"/>
  <c r="F7" i="4"/>
  <c r="J6" i="4"/>
  <c r="F6" i="4"/>
  <c r="F42" i="3"/>
  <c r="J42" i="3"/>
  <c r="J40" i="3"/>
  <c r="F40" i="3"/>
  <c r="F6" i="2"/>
  <c r="B6" i="2"/>
  <c r="J6" i="2"/>
  <c r="R6" i="2"/>
  <c r="F7" i="2"/>
  <c r="B7" i="2"/>
  <c r="J7" i="2"/>
  <c r="R7" i="2"/>
  <c r="F8" i="2"/>
  <c r="B8" i="2"/>
  <c r="J8" i="2"/>
  <c r="R8" i="2"/>
  <c r="F9" i="2"/>
  <c r="B9" i="2"/>
  <c r="J9" i="2"/>
  <c r="R9" i="2"/>
  <c r="F10" i="2"/>
  <c r="B10" i="2"/>
  <c r="J10" i="2"/>
  <c r="R10" i="2"/>
  <c r="F11" i="2"/>
  <c r="B11" i="2"/>
  <c r="J11" i="2"/>
  <c r="R11" i="2"/>
  <c r="F12" i="2"/>
  <c r="B12" i="2"/>
  <c r="J12" i="2"/>
  <c r="R12" i="2"/>
  <c r="F13" i="2"/>
  <c r="B13" i="2"/>
  <c r="J13" i="2"/>
  <c r="R13" i="2"/>
  <c r="F14" i="2"/>
  <c r="B14" i="2"/>
  <c r="J14" i="2"/>
  <c r="R14" i="2"/>
  <c r="F15" i="2"/>
  <c r="B15" i="2"/>
  <c r="J15" i="2"/>
  <c r="R15" i="2"/>
  <c r="F16" i="2"/>
  <c r="B16" i="2"/>
  <c r="J16" i="2"/>
  <c r="R16" i="2"/>
  <c r="F17" i="2"/>
  <c r="B17" i="2"/>
  <c r="J17" i="2"/>
  <c r="R17" i="2"/>
  <c r="F18" i="2"/>
  <c r="B18" i="2"/>
  <c r="J18" i="2"/>
  <c r="R18" i="2"/>
  <c r="F19" i="2"/>
  <c r="B19" i="2"/>
  <c r="J19" i="2"/>
  <c r="R19" i="2"/>
  <c r="F20" i="2"/>
  <c r="B20" i="2"/>
  <c r="J20" i="2"/>
  <c r="R20" i="2"/>
  <c r="F21" i="2"/>
  <c r="B21" i="2"/>
  <c r="J21" i="2"/>
  <c r="R21" i="2"/>
  <c r="F22" i="2"/>
  <c r="B22" i="2"/>
  <c r="J22" i="2"/>
  <c r="R22" i="2"/>
  <c r="F23" i="2"/>
  <c r="B23" i="2"/>
  <c r="J23" i="2"/>
  <c r="R23" i="2"/>
  <c r="F24" i="2"/>
  <c r="B24" i="2"/>
  <c r="J24" i="2"/>
  <c r="R24" i="2"/>
  <c r="F25" i="2"/>
  <c r="B25" i="2"/>
  <c r="J25" i="2"/>
  <c r="R25" i="2"/>
  <c r="F26" i="2"/>
  <c r="F27" i="2"/>
  <c r="J28" i="2"/>
  <c r="F29" i="2"/>
  <c r="J29" i="2"/>
  <c r="F30" i="2"/>
  <c r="F31" i="2"/>
  <c r="F32" i="2"/>
  <c r="J32" i="2"/>
  <c r="F33" i="2"/>
  <c r="J33" i="2"/>
  <c r="F34" i="2"/>
  <c r="J34" i="2"/>
  <c r="F35" i="2"/>
  <c r="F36" i="2"/>
  <c r="J36" i="2"/>
  <c r="F37" i="2"/>
  <c r="J37" i="2"/>
  <c r="F38" i="2"/>
  <c r="J38" i="2"/>
  <c r="F39" i="2"/>
  <c r="F6" i="3"/>
  <c r="B6" i="3"/>
  <c r="J6" i="3"/>
  <c r="R6" i="3"/>
  <c r="F7" i="3"/>
  <c r="B7" i="3"/>
  <c r="J7" i="3"/>
  <c r="R7" i="3"/>
  <c r="F8" i="3"/>
  <c r="J8" i="3"/>
  <c r="B8" i="3"/>
  <c r="R8" i="3"/>
  <c r="F9" i="3"/>
  <c r="B9" i="3"/>
  <c r="J9" i="3"/>
  <c r="R9" i="3"/>
  <c r="F10" i="3"/>
  <c r="B10" i="3"/>
  <c r="J10" i="3"/>
  <c r="R10" i="3"/>
  <c r="F11" i="3"/>
  <c r="J11" i="3"/>
  <c r="B11" i="3"/>
  <c r="R11" i="3"/>
  <c r="F12" i="3"/>
  <c r="B12" i="3"/>
  <c r="J12" i="3"/>
  <c r="R12" i="3"/>
  <c r="F13" i="3"/>
  <c r="B13" i="3"/>
  <c r="J13" i="3"/>
  <c r="R13" i="3"/>
  <c r="F14" i="3"/>
  <c r="J14" i="3"/>
  <c r="B14" i="3"/>
  <c r="R14" i="3"/>
  <c r="F15" i="3"/>
  <c r="J15" i="3"/>
  <c r="B15" i="3"/>
  <c r="R15" i="3"/>
  <c r="F16" i="3"/>
  <c r="B16" i="3"/>
  <c r="J16" i="3"/>
  <c r="R16" i="3"/>
  <c r="F17" i="3"/>
  <c r="J17" i="3"/>
  <c r="R17" i="3"/>
  <c r="B17" i="3"/>
  <c r="F18" i="3"/>
  <c r="B18" i="3"/>
  <c r="J18" i="3"/>
  <c r="R18" i="3"/>
  <c r="F19" i="3"/>
  <c r="B19" i="3"/>
  <c r="J19" i="3"/>
  <c r="R19" i="3"/>
  <c r="F20" i="3"/>
  <c r="B20" i="3"/>
  <c r="J20" i="3"/>
  <c r="R20" i="3"/>
  <c r="F21" i="3"/>
  <c r="J21" i="3"/>
  <c r="R21" i="3"/>
  <c r="F22" i="3"/>
  <c r="J22" i="3"/>
  <c r="B22" i="3"/>
  <c r="R22" i="3"/>
  <c r="F23" i="3"/>
  <c r="B23" i="3"/>
  <c r="J23" i="3"/>
  <c r="R23" i="3"/>
  <c r="F24" i="3"/>
  <c r="B24" i="3"/>
  <c r="J24" i="3"/>
  <c r="R24" i="3"/>
  <c r="F25" i="3"/>
  <c r="J25" i="3"/>
  <c r="B25" i="3"/>
  <c r="R25" i="3"/>
  <c r="F26" i="3"/>
  <c r="F27" i="3"/>
  <c r="J28" i="3"/>
  <c r="F29" i="3"/>
  <c r="J29" i="3"/>
  <c r="F30" i="3"/>
  <c r="F31" i="3"/>
  <c r="F32" i="3"/>
  <c r="J32" i="3"/>
  <c r="F33" i="3"/>
  <c r="F34" i="3"/>
  <c r="J34" i="3"/>
  <c r="F35" i="3"/>
  <c r="J35" i="3"/>
  <c r="J36" i="3"/>
  <c r="F37" i="3"/>
  <c r="J37" i="3"/>
  <c r="F38" i="3"/>
  <c r="J38" i="3"/>
  <c r="F39" i="3"/>
  <c r="J39" i="3"/>
  <c r="F41" i="3"/>
  <c r="J41" i="3"/>
  <c r="B21" i="3"/>
  <c r="B20" i="4"/>
</calcChain>
</file>

<file path=xl/sharedStrings.xml><?xml version="1.0" encoding="utf-8"?>
<sst xmlns="http://schemas.openxmlformats.org/spreadsheetml/2006/main" count="441" uniqueCount="100">
  <si>
    <t>所得</t>
  </si>
  <si>
    <t>10-2　産業別町内総生産の推移</t>
  </si>
  <si>
    <t>区分</t>
  </si>
  <si>
    <t>町内総生産</t>
  </si>
  <si>
    <t>第一次産業</t>
  </si>
  <si>
    <t>第二次産業</t>
  </si>
  <si>
    <t>第三次産業</t>
  </si>
  <si>
    <t>輸入税・帰属</t>
  </si>
  <si>
    <t>農業</t>
  </si>
  <si>
    <t>林業</t>
  </si>
  <si>
    <t>水産業</t>
  </si>
  <si>
    <t>計</t>
  </si>
  <si>
    <t>鉱業</t>
  </si>
  <si>
    <t>建設業</t>
  </si>
  <si>
    <t>製造業</t>
  </si>
  <si>
    <t>卸売・小売業</t>
  </si>
  <si>
    <t>金・保・不動産</t>
  </si>
  <si>
    <t>運輸通信業</t>
  </si>
  <si>
    <t>電気・ガス・水道</t>
  </si>
  <si>
    <t>サービス業</t>
  </si>
  <si>
    <t>公務</t>
  </si>
  <si>
    <t>非営利サービス</t>
  </si>
  <si>
    <t>利子（控除）</t>
  </si>
  <si>
    <t>S.45</t>
  </si>
  <si>
    <t>-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</si>
  <si>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</si>
  <si>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</si>
  <si>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</si>
  <si>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</si>
  <si>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</si>
  <si>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</si>
  <si>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</si>
  <si>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</si>
  <si>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</si>
  <si>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</si>
  <si>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</si>
  <si>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</si>
  <si>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</si>
  <si>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</si>
  <si>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</si>
  <si>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</si>
  <si>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</si>
  <si>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</si>
  <si>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</si>
  <si>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</si>
  <si>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</si>
  <si>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</si>
  <si>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</si>
  <si>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</si>
  <si>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</si>
  <si>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</si>
  <si>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</si>
  <si>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</si>
  <si>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</si>
  <si>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</si>
  <si>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</si>
  <si>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</si>
  <si>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</si>
  <si>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資料：岐阜県市町村民経済計算結果     （注）６０年より新SNA採用</t>
    <rPh sb="10" eb="12">
      <t>ケイザイ</t>
    </rPh>
    <rPh sb="12" eb="14">
      <t>ケイサン</t>
    </rPh>
    <rPh sb="14" eb="16">
      <t>ケッカ</t>
    </rPh>
    <phoneticPr fontId="3"/>
  </si>
  <si>
    <t>*四捨五入の関係上、合計の数値と内訳の計とは必ずしも一致しない。</t>
    <rPh sb="1" eb="5">
      <t>シシャゴニュウ</t>
    </rPh>
    <rPh sb="6" eb="8">
      <t>カンケイ</t>
    </rPh>
    <rPh sb="8" eb="9">
      <t>ウエ</t>
    </rPh>
    <rPh sb="10" eb="12">
      <t>ゴウケイ</t>
    </rPh>
    <rPh sb="13" eb="15">
      <t>スウチ</t>
    </rPh>
    <rPh sb="16" eb="18">
      <t>ウチワケ</t>
    </rPh>
    <rPh sb="19" eb="20">
      <t>ケイ</t>
    </rPh>
    <rPh sb="22" eb="23">
      <t>カナラ</t>
    </rPh>
    <rPh sb="26" eb="28">
      <t>イッチ</t>
    </rPh>
    <phoneticPr fontId="3"/>
  </si>
  <si>
    <t>単位：千円（H2～　百万円）</t>
    <rPh sb="10" eb="13">
      <t>ヒャクマンエン</t>
    </rPh>
    <phoneticPr fontId="3"/>
  </si>
  <si>
    <t>*毎年の遡及改定で過去の数値が変動するため、過去に公表した数値とは一致しない。</t>
    <rPh sb="1" eb="3">
      <t>マイトシ</t>
    </rPh>
    <rPh sb="4" eb="6">
      <t>ソキュウ</t>
    </rPh>
    <rPh sb="6" eb="8">
      <t>カイテイ</t>
    </rPh>
    <rPh sb="9" eb="11">
      <t>カコ</t>
    </rPh>
    <rPh sb="12" eb="14">
      <t>スウチ</t>
    </rPh>
    <rPh sb="15" eb="16">
      <t>カ</t>
    </rPh>
    <rPh sb="16" eb="17">
      <t>ドウ</t>
    </rPh>
    <rPh sb="22" eb="24">
      <t>カコ</t>
    </rPh>
    <rPh sb="25" eb="27">
      <t>コウヒョウ</t>
    </rPh>
    <rPh sb="29" eb="31">
      <t>スウチ</t>
    </rPh>
    <rPh sb="33" eb="35">
      <t>イッチ</t>
    </rPh>
    <phoneticPr fontId="3"/>
  </si>
  <si>
    <t>*県民経済計算の遡及改定に伴い、平成2年に遡って改定を行った。（H2～H15は、H15現在の最新数値）</t>
    <rPh sb="1" eb="3">
      <t>ケンミン</t>
    </rPh>
    <rPh sb="3" eb="5">
      <t>ケイザイ</t>
    </rPh>
    <rPh sb="5" eb="7">
      <t>ケイサン</t>
    </rPh>
    <rPh sb="8" eb="10">
      <t>ソキュウ</t>
    </rPh>
    <rPh sb="10" eb="12">
      <t>カイテイ</t>
    </rPh>
    <rPh sb="13" eb="14">
      <t>トモナ</t>
    </rPh>
    <rPh sb="16" eb="18">
      <t>ヘイセイ</t>
    </rPh>
    <rPh sb="19" eb="20">
      <t>ネン</t>
    </rPh>
    <rPh sb="21" eb="22">
      <t>サカノボ</t>
    </rPh>
    <rPh sb="24" eb="26">
      <t>カイテイ</t>
    </rPh>
    <rPh sb="27" eb="28">
      <t>オコナ</t>
    </rPh>
    <rPh sb="43" eb="45">
      <t>ゲンザイ</t>
    </rPh>
    <rPh sb="46" eb="48">
      <t>サイシン</t>
    </rPh>
    <rPh sb="48" eb="50">
      <t>スウチ</t>
    </rPh>
    <phoneticPr fontId="3"/>
  </si>
  <si>
    <t>H.16</t>
    <phoneticPr fontId="3"/>
  </si>
  <si>
    <t>H.17</t>
    <phoneticPr fontId="3"/>
  </si>
  <si>
    <t>H.18</t>
  </si>
  <si>
    <t>*県民経済計算の遡及改定に伴い、平成8年に遡って改定を行った。（H8～H18は、H18現在の最新数値）</t>
    <rPh sb="1" eb="3">
      <t>ケンミン</t>
    </rPh>
    <rPh sb="3" eb="5">
      <t>ケイザイ</t>
    </rPh>
    <rPh sb="5" eb="7">
      <t>ケイサン</t>
    </rPh>
    <rPh sb="8" eb="10">
      <t>ソキュウ</t>
    </rPh>
    <rPh sb="10" eb="12">
      <t>カイテイ</t>
    </rPh>
    <rPh sb="13" eb="14">
      <t>トモナ</t>
    </rPh>
    <rPh sb="16" eb="18">
      <t>ヘイセイ</t>
    </rPh>
    <rPh sb="19" eb="20">
      <t>ネン</t>
    </rPh>
    <rPh sb="21" eb="22">
      <t>サカノボ</t>
    </rPh>
    <rPh sb="24" eb="26">
      <t>カイテイ</t>
    </rPh>
    <rPh sb="27" eb="28">
      <t>オコナ</t>
    </rPh>
    <rPh sb="43" eb="45">
      <t>ゲンザイ</t>
    </rPh>
    <rPh sb="46" eb="48">
      <t>サイシン</t>
    </rPh>
    <rPh sb="48" eb="50">
      <t>スウチ</t>
    </rPh>
    <phoneticPr fontId="3"/>
  </si>
  <si>
    <t>H.19</t>
  </si>
  <si>
    <t>H.20</t>
  </si>
  <si>
    <t>H.21</t>
  </si>
  <si>
    <t>H.22</t>
  </si>
  <si>
    <t>不動産業</t>
    <rPh sb="0" eb="3">
      <t>フドウサン</t>
    </rPh>
    <rPh sb="3" eb="4">
      <t>ギョウ</t>
    </rPh>
    <phoneticPr fontId="3"/>
  </si>
  <si>
    <t>*県民経済計算の遡及改定に伴い、平成13年に遡って改定を行った。（H13～H26は、H26現在の最新数値）</t>
    <rPh sb="1" eb="3">
      <t>ケンミン</t>
    </rPh>
    <rPh sb="3" eb="5">
      <t>ケイザイ</t>
    </rPh>
    <rPh sb="5" eb="7">
      <t>ケイサン</t>
    </rPh>
    <rPh sb="8" eb="10">
      <t>ソキュウ</t>
    </rPh>
    <rPh sb="10" eb="12">
      <t>カイテイ</t>
    </rPh>
    <rPh sb="13" eb="14">
      <t>トモナ</t>
    </rPh>
    <rPh sb="16" eb="18">
      <t>ヘイセイ</t>
    </rPh>
    <rPh sb="20" eb="21">
      <t>ネン</t>
    </rPh>
    <rPh sb="22" eb="23">
      <t>サカノボ</t>
    </rPh>
    <rPh sb="25" eb="27">
      <t>カイテイ</t>
    </rPh>
    <rPh sb="28" eb="29">
      <t>オコナ</t>
    </rPh>
    <rPh sb="45" eb="47">
      <t>ゲンザイ</t>
    </rPh>
    <rPh sb="48" eb="50">
      <t>サイシン</t>
    </rPh>
    <rPh sb="50" eb="52">
      <t>スウチ</t>
    </rPh>
    <phoneticPr fontId="3"/>
  </si>
  <si>
    <t>H.23</t>
    <phoneticPr fontId="3"/>
  </si>
  <si>
    <t>H.24</t>
  </si>
  <si>
    <t>H.25</t>
  </si>
  <si>
    <t>H.26</t>
  </si>
  <si>
    <t>運輸・通信業</t>
    <phoneticPr fontId="3"/>
  </si>
  <si>
    <t>政府サービス</t>
    <rPh sb="0" eb="2">
      <t>セイフ</t>
    </rPh>
    <phoneticPr fontId="3"/>
  </si>
  <si>
    <t>H.27</t>
  </si>
  <si>
    <t>宿泊・飲食サービス</t>
    <rPh sb="0" eb="2">
      <t>シュクハク</t>
    </rPh>
    <rPh sb="3" eb="5">
      <t>インショク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</si>
  <si>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</si>
  <si>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専門・科学技術</t>
    <rPh sb="0" eb="2">
      <t>センモン</t>
    </rPh>
    <rPh sb="3" eb="5">
      <t>カガク</t>
    </rPh>
    <rPh sb="5" eb="7">
      <t>ギジュツ</t>
    </rPh>
    <phoneticPr fontId="3"/>
  </si>
  <si>
    <t>教育</t>
    <rPh sb="0" eb="2">
      <t>キョウイク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</si>
  <si>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</si>
  <si>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その他サービス</t>
    <rPh sb="2" eb="3">
      <t>タ</t>
    </rPh>
    <phoneticPr fontId="3"/>
  </si>
  <si>
    <t>平成27年からサービス業の細分化され、経済活動別分類に変更あり。</t>
    <rPh sb="0" eb="2">
      <t>ヘイセイ</t>
    </rPh>
    <rPh sb="4" eb="5">
      <t>ネン</t>
    </rPh>
    <rPh sb="11" eb="12">
      <t>ギョウ</t>
    </rPh>
    <rPh sb="13" eb="16">
      <t>サイブンカ</t>
    </rPh>
    <rPh sb="19" eb="21">
      <t>ケイザイ</t>
    </rPh>
    <rPh sb="21" eb="23">
      <t>カツドウ</t>
    </rPh>
    <rPh sb="23" eb="24">
      <t>ベツ</t>
    </rPh>
    <rPh sb="24" eb="26">
      <t>ブンルイ</t>
    </rPh>
    <rPh sb="27" eb="29">
      <t>ヘンコウ</t>
    </rPh>
    <phoneticPr fontId="3"/>
  </si>
  <si>
    <t>H.28</t>
    <phoneticPr fontId="3"/>
  </si>
  <si>
    <t>H.29</t>
    <phoneticPr fontId="3"/>
  </si>
  <si>
    <t>H.30</t>
  </si>
  <si>
    <t>H.30</t>
    <phoneticPr fontId="3"/>
  </si>
  <si>
    <t>H.29</t>
  </si>
  <si>
    <t>R.1</t>
    <phoneticPr fontId="3"/>
  </si>
  <si>
    <t>R.2</t>
    <phoneticPr fontId="3"/>
  </si>
  <si>
    <t>金融・保険業</t>
    <rPh sb="0" eb="2">
      <t>キンユウ</t>
    </rPh>
    <rPh sb="3" eb="6">
      <t>ホケンギョウ</t>
    </rPh>
    <phoneticPr fontId="3"/>
  </si>
  <si>
    <t>電気・ガス・水道・廃棄物処理業</t>
    <phoneticPr fontId="3"/>
  </si>
  <si>
    <t>運輸・郵便業</t>
    <rPh sb="3" eb="5">
      <t>ユウビン</t>
    </rPh>
    <rPh sb="5" eb="6">
      <t>ギョウ</t>
    </rPh>
    <phoneticPr fontId="3"/>
  </si>
  <si>
    <t>政府サービス
（電気・ガス・水道業）</t>
    <rPh sb="0" eb="2">
      <t>セイフ</t>
    </rPh>
    <phoneticPr fontId="3"/>
  </si>
  <si>
    <t>R.3</t>
  </si>
  <si>
    <t>R.4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</si>
</sst>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7" fontId="6" fillId="0" borderId="0" applyBorder="0" applyProtection="0"/>
    <xf numFmtId="0" fontId="2" fillId="0" borderId="0"/>
  </cellStyleXfs>
  <cellXfs count="94">
    <xf numFmtId="0" fontId="0" fillId="0" borderId="0" xfId="0">
      <alignment vertical="center"/>
    </xf>
    <xf numFmtId="0" fontId="1" fillId="0" borderId="0" xfId="2" applyNumberFormat="1" applyFont="1" applyAlignment="1">
      <alignment horizontal="left"/>
    </xf>
    <xf numFmtId="0" fontId="1" fillId="0" borderId="0" xfId="2" applyNumberFormat="1" applyFont="1" applyAlignment="1"/>
    <xf numFmtId="0" fontId="4" fillId="0" borderId="0" xfId="2" applyNumberFormat="1" applyFont="1" applyAlignment="1"/>
    <xf numFmtId="0" fontId="1" fillId="0" borderId="0" xfId="2" applyNumberFormat="1" applyFont="1" applyBorder="1" applyAlignment="1"/>
    <xf numFmtId="0" fontId="1" fillId="0" borderId="0" xfId="2" applyNumberFormat="1" applyFont="1" applyBorder="1" applyAlignment="1">
      <alignment horizontal="right"/>
    </xf>
    <xf numFmtId="0" fontId="1" fillId="0" borderId="1" xfId="2" applyNumberFormat="1" applyFont="1" applyBorder="1" applyAlignment="1">
      <alignment horizontal="center"/>
    </xf>
    <xf numFmtId="0" fontId="1" fillId="0" borderId="2" xfId="2" applyNumberFormat="1" applyFont="1" applyBorder="1" applyAlignment="1">
      <alignment horizontal="center"/>
    </xf>
    <xf numFmtId="0" fontId="1" fillId="0" borderId="2" xfId="2" applyNumberFormat="1" applyFont="1" applyBorder="1" applyAlignment="1">
      <alignment horizontal="centerContinuous"/>
    </xf>
    <xf numFmtId="0" fontId="1" fillId="0" borderId="3" xfId="2" applyNumberFormat="1" applyFont="1" applyBorder="1" applyAlignment="1">
      <alignment horizontal="centerContinuous"/>
    </xf>
    <xf numFmtId="0" fontId="1" fillId="0" borderId="4" xfId="2" applyNumberFormat="1" applyFont="1" applyBorder="1" applyAlignment="1">
      <alignment horizontal="center"/>
    </xf>
    <xf numFmtId="0" fontId="1" fillId="0" borderId="5" xfId="2" applyNumberFormat="1" applyFont="1" applyBorder="1" applyAlignment="1">
      <alignment horizontal="center"/>
    </xf>
    <xf numFmtId="0" fontId="1" fillId="0" borderId="6" xfId="2" applyNumberFormat="1" applyFont="1" applyBorder="1" applyAlignment="1">
      <alignment horizontal="center"/>
    </xf>
    <xf numFmtId="0" fontId="1" fillId="0" borderId="7" xfId="2" applyNumberFormat="1" applyFont="1" applyBorder="1" applyAlignment="1">
      <alignment horizontal="center"/>
    </xf>
    <xf numFmtId="0" fontId="1" fillId="0" borderId="8" xfId="2" applyNumberFormat="1" applyFont="1" applyBorder="1" applyAlignment="1"/>
    <xf numFmtId="3" fontId="1" fillId="0" borderId="9" xfId="2" applyNumberFormat="1" applyFont="1" applyBorder="1" applyAlignment="1">
      <alignment horizontal="right"/>
    </xf>
    <xf numFmtId="3" fontId="1" fillId="0" borderId="10" xfId="2" applyNumberFormat="1" applyFont="1" applyBorder="1" applyAlignment="1">
      <alignment horizontal="right"/>
    </xf>
    <xf numFmtId="176" fontId="1" fillId="0" borderId="10" xfId="2" applyNumberFormat="1" applyFont="1" applyBorder="1" applyAlignment="1">
      <alignment horizontal="right"/>
    </xf>
    <xf numFmtId="3" fontId="1" fillId="0" borderId="11" xfId="2" applyNumberFormat="1" applyFont="1" applyBorder="1" applyAlignment="1">
      <alignment horizontal="right"/>
    </xf>
    <xf numFmtId="0" fontId="1" fillId="0" borderId="12" xfId="2" applyNumberFormat="1" applyFont="1" applyBorder="1" applyAlignment="1"/>
    <xf numFmtId="3" fontId="1" fillId="0" borderId="6" xfId="2" applyNumberFormat="1" applyFont="1" applyBorder="1" applyAlignment="1">
      <alignment horizontal="right"/>
    </xf>
    <xf numFmtId="3" fontId="1" fillId="0" borderId="7" xfId="2" applyNumberFormat="1" applyFont="1" applyBorder="1" applyAlignment="1">
      <alignment horizontal="right"/>
    </xf>
    <xf numFmtId="3" fontId="1" fillId="0" borderId="13" xfId="2" applyNumberFormat="1" applyFont="1" applyBorder="1" applyAlignment="1">
      <alignment horizontal="right"/>
    </xf>
    <xf numFmtId="0" fontId="1" fillId="0" borderId="14" xfId="2" applyNumberFormat="1" applyFont="1" applyBorder="1" applyAlignment="1"/>
    <xf numFmtId="3" fontId="1" fillId="0" borderId="15" xfId="2" applyNumberFormat="1" applyFont="1" applyBorder="1" applyAlignment="1">
      <alignment horizontal="right"/>
    </xf>
    <xf numFmtId="3" fontId="1" fillId="0" borderId="16" xfId="2" applyNumberFormat="1" applyFont="1" applyBorder="1" applyAlignment="1">
      <alignment horizontal="right"/>
    </xf>
    <xf numFmtId="3" fontId="1" fillId="0" borderId="17" xfId="2" applyNumberFormat="1" applyFont="1" applyBorder="1" applyAlignment="1">
      <alignment horizontal="right"/>
    </xf>
    <xf numFmtId="0" fontId="1" fillId="0" borderId="0" xfId="2" applyNumberFormat="1" applyFont="1" applyAlignment="1">
      <alignment horizontal="right"/>
    </xf>
    <xf numFmtId="0" fontId="5" fillId="0" borderId="7" xfId="2" applyNumberFormat="1" applyFont="1" applyBorder="1" applyAlignment="1">
      <alignment horizontal="center" vertical="center"/>
    </xf>
    <xf numFmtId="0" fontId="1" fillId="0" borderId="0" xfId="2" applyNumberFormat="1" applyFont="1" applyBorder="1" applyAlignment="1">
      <alignment horizontal="left"/>
    </xf>
    <xf numFmtId="3" fontId="1" fillId="0" borderId="18" xfId="2" applyNumberFormat="1" applyFont="1" applyBorder="1" applyAlignment="1">
      <alignment horizontal="right"/>
    </xf>
    <xf numFmtId="3" fontId="1" fillId="0" borderId="19" xfId="2" applyNumberFormat="1" applyFont="1" applyBorder="1" applyAlignment="1">
      <alignment horizontal="right"/>
    </xf>
    <xf numFmtId="0" fontId="1" fillId="0" borderId="19" xfId="2" applyNumberFormat="1" applyFont="1" applyBorder="1" applyAlignment="1">
      <alignment horizontal="left" shrinkToFit="1"/>
    </xf>
    <xf numFmtId="0" fontId="1" fillId="0" borderId="20" xfId="2" applyNumberFormat="1" applyFont="1" applyBorder="1" applyAlignment="1">
      <alignment horizontal="center" shrinkToFit="1"/>
    </xf>
    <xf numFmtId="3" fontId="1" fillId="0" borderId="21" xfId="2" applyNumberFormat="1" applyFont="1" applyBorder="1" applyAlignment="1">
      <alignment horizontal="right"/>
    </xf>
    <xf numFmtId="3" fontId="1" fillId="0" borderId="22" xfId="2" applyNumberFormat="1" applyFont="1" applyBorder="1" applyAlignment="1">
      <alignment horizontal="right"/>
    </xf>
    <xf numFmtId="0" fontId="1" fillId="0" borderId="23" xfId="2" applyNumberFormat="1" applyFont="1" applyBorder="1" applyAlignment="1"/>
    <xf numFmtId="3" fontId="1" fillId="0" borderId="24" xfId="2" applyNumberFormat="1" applyFont="1" applyBorder="1" applyAlignment="1">
      <alignment horizontal="right"/>
    </xf>
    <xf numFmtId="3" fontId="1" fillId="0" borderId="25" xfId="2" applyNumberFormat="1" applyFont="1" applyBorder="1" applyAlignment="1">
      <alignment horizontal="right"/>
    </xf>
    <xf numFmtId="3" fontId="1" fillId="0" borderId="26" xfId="2" applyNumberFormat="1" applyFont="1" applyBorder="1" applyAlignment="1">
      <alignment horizontal="right"/>
    </xf>
    <xf numFmtId="0" fontId="1" fillId="0" borderId="27" xfId="2" applyNumberFormat="1" applyFont="1" applyBorder="1" applyAlignment="1"/>
    <xf numFmtId="3" fontId="1" fillId="0" borderId="28" xfId="2" applyNumberFormat="1" applyFont="1" applyBorder="1" applyAlignment="1">
      <alignment horizontal="right"/>
    </xf>
    <xf numFmtId="3" fontId="1" fillId="0" borderId="29" xfId="2" applyNumberFormat="1" applyFont="1" applyBorder="1" applyAlignment="1">
      <alignment horizontal="right"/>
    </xf>
    <xf numFmtId="3" fontId="1" fillId="0" borderId="30" xfId="2" applyNumberFormat="1" applyFont="1" applyBorder="1" applyAlignment="1">
      <alignment horizontal="right"/>
    </xf>
    <xf numFmtId="3" fontId="1" fillId="0" borderId="31" xfId="2" applyNumberFormat="1" applyFont="1" applyBorder="1" applyAlignment="1">
      <alignment horizontal="right"/>
    </xf>
    <xf numFmtId="3" fontId="1" fillId="0" borderId="32" xfId="2" applyNumberFormat="1" applyFont="1" applyBorder="1" applyAlignment="1">
      <alignment horizontal="right"/>
    </xf>
    <xf numFmtId="3" fontId="1" fillId="0" borderId="0" xfId="2" applyNumberFormat="1" applyFont="1" applyAlignment="1"/>
    <xf numFmtId="0" fontId="1" fillId="0" borderId="33" xfId="2" applyNumberFormat="1" applyFont="1" applyBorder="1" applyAlignment="1"/>
    <xf numFmtId="0" fontId="1" fillId="0" borderId="34" xfId="2" applyNumberFormat="1" applyFont="1" applyBorder="1" applyAlignment="1"/>
    <xf numFmtId="3" fontId="1" fillId="0" borderId="35" xfId="2" applyNumberFormat="1" applyFont="1" applyBorder="1" applyAlignment="1">
      <alignment horizontal="right"/>
    </xf>
    <xf numFmtId="3" fontId="1" fillId="0" borderId="36" xfId="2" applyNumberFormat="1" applyFont="1" applyBorder="1" applyAlignment="1">
      <alignment horizontal="right"/>
    </xf>
    <xf numFmtId="3" fontId="1" fillId="0" borderId="37" xfId="2" applyNumberFormat="1" applyFont="1" applyBorder="1" applyAlignment="1">
      <alignment horizontal="right"/>
    </xf>
    <xf numFmtId="3" fontId="1" fillId="0" borderId="38" xfId="2" applyNumberFormat="1" applyFont="1" applyBorder="1" applyAlignment="1">
      <alignment horizontal="right"/>
    </xf>
    <xf numFmtId="0" fontId="1" fillId="0" borderId="4" xfId="2" applyNumberFormat="1" applyFont="1" applyBorder="1" applyAlignment="1">
      <alignment horizontal="center" shrinkToFit="1"/>
    </xf>
    <xf numFmtId="0" fontId="1" fillId="0" borderId="5" xfId="2" applyNumberFormat="1" applyFont="1" applyBorder="1" applyAlignment="1">
      <alignment horizontal="center" shrinkToFit="1"/>
    </xf>
    <xf numFmtId="0" fontId="1" fillId="0" borderId="6" xfId="2" applyNumberFormat="1" applyFont="1" applyBorder="1" applyAlignment="1">
      <alignment horizontal="center" shrinkToFit="1"/>
    </xf>
    <xf numFmtId="0" fontId="1" fillId="0" borderId="7" xfId="2" applyNumberFormat="1" applyFont="1" applyBorder="1" applyAlignment="1">
      <alignment horizontal="center" shrinkToFit="1"/>
    </xf>
    <xf numFmtId="0" fontId="5" fillId="0" borderId="7" xfId="2" applyNumberFormat="1" applyFont="1" applyBorder="1" applyAlignment="1">
      <alignment horizontal="center" vertical="center" shrinkToFit="1"/>
    </xf>
    <xf numFmtId="0" fontId="1" fillId="0" borderId="0" xfId="2" applyNumberFormat="1" applyFont="1" applyAlignment="1">
      <alignment shrinkToFit="1"/>
    </xf>
    <xf numFmtId="0" fontId="4" fillId="0" borderId="0" xfId="2" applyNumberFormat="1" applyFont="1" applyAlignment="1">
      <alignment shrinkToFit="1"/>
    </xf>
    <xf numFmtId="0" fontId="1" fillId="0" borderId="0" xfId="2" applyNumberFormat="1" applyFont="1" applyFill="1" applyAlignment="1"/>
    <xf numFmtId="0" fontId="1" fillId="0" borderId="0" xfId="2" applyNumberFormat="1" applyFont="1" applyFill="1" applyAlignment="1">
      <alignment horizontal="right"/>
    </xf>
    <xf numFmtId="0" fontId="1" fillId="0" borderId="39" xfId="2" applyNumberFormat="1" applyFont="1" applyBorder="1" applyAlignment="1"/>
    <xf numFmtId="3" fontId="1" fillId="0" borderId="5" xfId="2" applyNumberFormat="1" applyFont="1" applyBorder="1" applyAlignment="1">
      <alignment horizontal="right"/>
    </xf>
    <xf numFmtId="3" fontId="1" fillId="0" borderId="40" xfId="2" applyNumberFormat="1" applyFont="1" applyBorder="1" applyAlignment="1">
      <alignment horizontal="right"/>
    </xf>
    <xf numFmtId="3" fontId="1" fillId="0" borderId="41" xfId="2" applyNumberFormat="1" applyFont="1" applyBorder="1" applyAlignment="1">
      <alignment horizontal="right"/>
    </xf>
    <xf numFmtId="3" fontId="1" fillId="0" borderId="42" xfId="2" applyNumberFormat="1" applyFont="1" applyBorder="1" applyAlignment="1">
      <alignment horizontal="right"/>
    </xf>
    <xf numFmtId="0" fontId="1" fillId="0" borderId="43" xfId="2" applyNumberFormat="1" applyFont="1" applyBorder="1" applyAlignment="1"/>
    <xf numFmtId="0" fontId="1" fillId="0" borderId="7" xfId="2" applyNumberFormat="1" applyFont="1" applyBorder="1" applyAlignment="1">
      <alignment horizontal="center" vertical="center" wrapText="1" shrinkToFit="1"/>
    </xf>
    <xf numFmtId="0" fontId="5" fillId="0" borderId="7" xfId="2" applyNumberFormat="1" applyFont="1" applyBorder="1" applyAlignment="1">
      <alignment horizontal="center" vertical="center" wrapText="1" shrinkToFit="1"/>
    </xf>
    <xf numFmtId="0" fontId="5" fillId="0" borderId="7" xfId="2" applyNumberFormat="1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horizontal="center" vertical="center" wrapText="1" shrinkToFit="1"/>
    </xf>
    <xf numFmtId="0" fontId="1" fillId="0" borderId="5" xfId="2" applyNumberFormat="1" applyFont="1" applyBorder="1" applyAlignment="1">
      <alignment horizontal="center" vertical="center" wrapText="1" shrinkToFit="1"/>
    </xf>
    <xf numFmtId="0" fontId="1" fillId="0" borderId="6" xfId="2" applyNumberFormat="1" applyFont="1" applyBorder="1" applyAlignment="1">
      <alignment horizontal="center" vertical="center" wrapText="1" shrinkToFit="1"/>
    </xf>
    <xf numFmtId="0" fontId="1" fillId="0" borderId="20" xfId="2" applyNumberFormat="1" applyFont="1" applyBorder="1" applyAlignment="1">
      <alignment horizontal="center" vertical="center" wrapText="1" shrinkToFit="1"/>
    </xf>
    <xf numFmtId="0" fontId="1" fillId="0" borderId="0" xfId="2" applyNumberFormat="1" applyFont="1" applyAlignment="1">
      <alignment vertical="center" wrapText="1" shrinkToFit="1"/>
    </xf>
    <xf numFmtId="0" fontId="1" fillId="0" borderId="27" xfId="2" applyNumberFormat="1" applyFont="1" applyFill="1" applyBorder="1" applyAlignment="1"/>
    <xf numFmtId="3" fontId="1" fillId="0" borderId="28" xfId="2" applyNumberFormat="1" applyFont="1" applyFill="1" applyBorder="1" applyAlignment="1">
      <alignment horizontal="right"/>
    </xf>
    <xf numFmtId="3" fontId="1" fillId="0" borderId="29" xfId="2" applyNumberFormat="1" applyFont="1" applyFill="1" applyBorder="1" applyAlignment="1">
      <alignment horizontal="right"/>
    </xf>
    <xf numFmtId="3" fontId="1" fillId="0" borderId="30" xfId="2" applyNumberFormat="1" applyFont="1" applyFill="1" applyBorder="1" applyAlignment="1">
      <alignment horizontal="right"/>
    </xf>
    <xf numFmtId="3" fontId="1" fillId="0" borderId="7" xfId="2" applyNumberFormat="1" applyFont="1" applyFill="1" applyBorder="1" applyAlignment="1">
      <alignment horizontal="right"/>
    </xf>
    <xf numFmtId="3" fontId="1" fillId="0" borderId="31" xfId="2" applyNumberFormat="1" applyFont="1" applyFill="1" applyBorder="1" applyAlignment="1">
      <alignment horizontal="right"/>
    </xf>
    <xf numFmtId="3" fontId="1" fillId="0" borderId="0" xfId="2" applyNumberFormat="1" applyFont="1" applyFill="1" applyAlignment="1"/>
    <xf numFmtId="0" fontId="4" fillId="0" borderId="0" xfId="2" applyNumberFormat="1" applyFont="1" applyFill="1" applyAlignment="1"/>
    <xf numFmtId="0" fontId="1" fillId="0" borderId="33" xfId="2" applyNumberFormat="1" applyFont="1" applyFill="1" applyBorder="1" applyAlignment="1"/>
    <xf numFmtId="0" fontId="1" fillId="0" borderId="12" xfId="2" applyNumberFormat="1" applyFont="1" applyFill="1" applyBorder="1" applyAlignment="1"/>
    <xf numFmtId="3" fontId="1" fillId="0" borderId="6" xfId="2" applyNumberFormat="1" applyFont="1" applyFill="1" applyBorder="1" applyAlignment="1">
      <alignment horizontal="right"/>
    </xf>
    <xf numFmtId="3" fontId="1" fillId="0" borderId="13" xfId="2" applyNumberFormat="1" applyFont="1" applyFill="1" applyBorder="1" applyAlignment="1">
      <alignment horizontal="right"/>
    </xf>
    <xf numFmtId="3" fontId="1" fillId="0" borderId="22" xfId="2" applyNumberFormat="1" applyFont="1" applyFill="1" applyBorder="1" applyAlignment="1">
      <alignment horizontal="right"/>
    </xf>
    <xf numFmtId="0" fontId="1" fillId="0" borderId="34" xfId="2" applyNumberFormat="1" applyFont="1" applyFill="1" applyBorder="1" applyAlignment="1"/>
    <xf numFmtId="3" fontId="1" fillId="0" borderId="35" xfId="2" applyNumberFormat="1" applyFont="1" applyFill="1" applyBorder="1" applyAlignment="1">
      <alignment horizontal="right"/>
    </xf>
    <xf numFmtId="3" fontId="1" fillId="0" borderId="36" xfId="2" applyNumberFormat="1" applyFont="1" applyFill="1" applyBorder="1" applyAlignment="1">
      <alignment horizontal="right"/>
    </xf>
    <xf numFmtId="3" fontId="1" fillId="0" borderId="37" xfId="2" applyNumberFormat="1" applyFont="1" applyFill="1" applyBorder="1" applyAlignment="1">
      <alignment horizontal="right"/>
    </xf>
    <xf numFmtId="3" fontId="1" fillId="0" borderId="38" xfId="2" applyNumberFormat="1" applyFont="1" applyFill="1" applyBorder="1" applyAlignment="1">
      <alignment horizontal="right"/>
    </xf>
  </cellXfs>
  <cellStyles count="3">
    <cellStyle name="Excel Built-in Comma [0]" xfId="1" xr:uid="{00000000-0005-0000-0000-000000000000}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1E7D-BC99-4A72-AF07-EBA0766DEB8C}">
  <sheetPr>
    <pageSetUpPr fitToPage="1"/>
  </sheetPr>
  <dimension ref="A1:IZ108"/>
  <sheetViews>
    <sheetView tabSelected="1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2" defaultRowHeight="14.25" x14ac:dyDescent="0.3"/>
  <cols>
    <col min="1" max="17" width="12" style="3" customWidth="1"/>
    <col min="18" max="18" width="14.1328125" style="3" customWidth="1"/>
    <col min="19" max="31" width="12" style="3" customWidth="1"/>
    <col min="32" max="16384" width="12" style="3"/>
  </cols>
  <sheetData>
    <row r="1" spans="1:260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</row>
    <row r="3" spans="1:260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9"/>
      <c r="W3" s="29"/>
      <c r="X3" s="29"/>
      <c r="Y3" s="29"/>
      <c r="Z3" s="29"/>
      <c r="AA3" s="29"/>
      <c r="AB3" s="29"/>
      <c r="AC3" s="29"/>
      <c r="AD3" s="29"/>
      <c r="AE3" s="5" t="s">
        <v>60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</row>
    <row r="4" spans="1:260" x14ac:dyDescent="0.3">
      <c r="A4" s="6" t="s">
        <v>2</v>
      </c>
      <c r="B4" s="7" t="s">
        <v>3</v>
      </c>
      <c r="C4" s="8" t="s">
        <v>4</v>
      </c>
      <c r="D4" s="9"/>
      <c r="E4" s="9"/>
      <c r="F4" s="9"/>
      <c r="G4" s="8" t="s">
        <v>5</v>
      </c>
      <c r="H4" s="9"/>
      <c r="I4" s="9"/>
      <c r="J4" s="9"/>
      <c r="K4" s="8" t="s">
        <v>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32" t="s">
        <v>7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</row>
    <row r="5" spans="1:260" s="75" customFormat="1" ht="33.75" customHeight="1" x14ac:dyDescent="0.25">
      <c r="A5" s="71"/>
      <c r="B5" s="72"/>
      <c r="C5" s="73" t="s">
        <v>8</v>
      </c>
      <c r="D5" s="68" t="s">
        <v>9</v>
      </c>
      <c r="E5" s="68" t="s">
        <v>10</v>
      </c>
      <c r="F5" s="68" t="s">
        <v>11</v>
      </c>
      <c r="G5" s="73" t="s">
        <v>12</v>
      </c>
      <c r="H5" s="68" t="s">
        <v>14</v>
      </c>
      <c r="I5" s="68" t="s">
        <v>13</v>
      </c>
      <c r="J5" s="68" t="s">
        <v>11</v>
      </c>
      <c r="K5" s="73" t="s">
        <v>15</v>
      </c>
      <c r="L5" s="69" t="s">
        <v>16</v>
      </c>
      <c r="M5" s="68" t="s">
        <v>94</v>
      </c>
      <c r="N5" s="68" t="s">
        <v>71</v>
      </c>
      <c r="O5" s="68" t="s">
        <v>77</v>
      </c>
      <c r="P5" s="68" t="s">
        <v>19</v>
      </c>
      <c r="Q5" s="68" t="s">
        <v>18</v>
      </c>
      <c r="R5" s="70" t="s">
        <v>95</v>
      </c>
      <c r="S5" s="68" t="s">
        <v>78</v>
      </c>
      <c r="T5" s="69" t="s">
        <v>97</v>
      </c>
      <c r="U5" s="68" t="s">
        <v>20</v>
      </c>
      <c r="V5" s="68" t="s">
        <v>21</v>
      </c>
      <c r="W5" s="68" t="s">
        <v>96</v>
      </c>
      <c r="X5" s="68" t="s">
        <v>80</v>
      </c>
      <c r="Y5" s="68" t="s">
        <v>81</v>
      </c>
      <c r="Z5" s="68" t="s">
        <v>82</v>
      </c>
      <c r="AA5" s="68" t="s">
        <v>83</v>
      </c>
      <c r="AB5" s="68" t="s">
        <v>84</v>
      </c>
      <c r="AC5" s="68" t="s">
        <v>85</v>
      </c>
      <c r="AD5" s="68" t="s">
        <v>11</v>
      </c>
      <c r="AE5" s="74" t="s">
        <v>22</v>
      </c>
    </row>
    <row r="6" spans="1:260" x14ac:dyDescent="0.3">
      <c r="A6" s="14" t="s">
        <v>23</v>
      </c>
      <c r="B6" s="31" t="e">
        <f>F6+J6+V6</f>
        <v>#VALUE!</v>
      </c>
      <c r="C6" s="15">
        <v>482761</v>
      </c>
      <c r="D6" s="16">
        <v>83928</v>
      </c>
      <c r="E6" s="16">
        <v>3479</v>
      </c>
      <c r="F6" s="17">
        <f>SUM(C6:E6)</f>
        <v>570168</v>
      </c>
      <c r="G6" s="15" t="s">
        <v>24</v>
      </c>
      <c r="H6" s="16">
        <v>2215039</v>
      </c>
      <c r="I6" s="16">
        <v>307376</v>
      </c>
      <c r="J6" s="16">
        <f>SUM(G6:I6)</f>
        <v>2522415</v>
      </c>
      <c r="K6" s="15">
        <v>414276</v>
      </c>
      <c r="L6" s="16">
        <v>482530</v>
      </c>
      <c r="M6" s="16"/>
      <c r="N6" s="16"/>
      <c r="O6" s="16">
        <v>86976</v>
      </c>
      <c r="P6" s="16">
        <v>521736</v>
      </c>
      <c r="Q6" s="16">
        <v>23687</v>
      </c>
      <c r="R6" s="16"/>
      <c r="S6" s="16"/>
      <c r="T6" s="16"/>
      <c r="U6" s="16">
        <v>297049</v>
      </c>
      <c r="V6" s="16" t="s">
        <v>24</v>
      </c>
      <c r="W6" s="16"/>
      <c r="X6" s="16"/>
      <c r="Y6" s="16"/>
      <c r="Z6" s="16"/>
      <c r="AA6" s="16"/>
      <c r="AB6" s="16"/>
      <c r="AC6" s="16"/>
      <c r="AD6" s="16">
        <f t="shared" ref="AD6:AD25" si="0">SUM(L6:V6)</f>
        <v>1411978</v>
      </c>
      <c r="AE6" s="18" t="s">
        <v>24</v>
      </c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</row>
    <row r="7" spans="1:260" x14ac:dyDescent="0.3">
      <c r="A7" s="19" t="s">
        <v>25</v>
      </c>
      <c r="B7" s="30" t="e">
        <f t="shared" ref="B7:B15" si="1">F7+J7+V7</f>
        <v>#VALUE!</v>
      </c>
      <c r="C7" s="20">
        <v>451452</v>
      </c>
      <c r="D7" s="21">
        <v>68883</v>
      </c>
      <c r="E7" s="21">
        <v>2193</v>
      </c>
      <c r="F7" s="21">
        <f t="shared" ref="F7:F25" si="2">SUM(C7:E7)</f>
        <v>522528</v>
      </c>
      <c r="G7" s="20" t="s">
        <v>24</v>
      </c>
      <c r="H7" s="21">
        <v>2394647</v>
      </c>
      <c r="I7" s="21">
        <v>435872</v>
      </c>
      <c r="J7" s="21">
        <f t="shared" ref="J7:J25" si="3">SUM(G7:I7)</f>
        <v>2830519</v>
      </c>
      <c r="K7" s="20">
        <v>385244</v>
      </c>
      <c r="L7" s="21">
        <v>538688</v>
      </c>
      <c r="M7" s="21"/>
      <c r="N7" s="21"/>
      <c r="O7" s="21">
        <v>95170</v>
      </c>
      <c r="P7" s="21">
        <v>595764</v>
      </c>
      <c r="Q7" s="21">
        <v>14419</v>
      </c>
      <c r="R7" s="21"/>
      <c r="S7" s="21"/>
      <c r="T7" s="21"/>
      <c r="U7" s="21">
        <v>235241</v>
      </c>
      <c r="V7" s="21" t="s">
        <v>24</v>
      </c>
      <c r="W7" s="21"/>
      <c r="X7" s="21"/>
      <c r="Y7" s="21"/>
      <c r="Z7" s="21"/>
      <c r="AA7" s="21"/>
      <c r="AB7" s="21"/>
      <c r="AC7" s="21"/>
      <c r="AD7" s="21">
        <f t="shared" si="0"/>
        <v>1479282</v>
      </c>
      <c r="AE7" s="22" t="s">
        <v>24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</row>
    <row r="8" spans="1:260" x14ac:dyDescent="0.3">
      <c r="A8" s="19" t="s">
        <v>26</v>
      </c>
      <c r="B8" s="30" t="e">
        <f t="shared" si="1"/>
        <v>#VALUE!</v>
      </c>
      <c r="C8" s="20">
        <v>612792</v>
      </c>
      <c r="D8" s="21">
        <v>116106</v>
      </c>
      <c r="E8" s="21">
        <v>1913</v>
      </c>
      <c r="F8" s="21">
        <f t="shared" si="2"/>
        <v>730811</v>
      </c>
      <c r="G8" s="20" t="s">
        <v>24</v>
      </c>
      <c r="H8" s="21">
        <v>2983825</v>
      </c>
      <c r="I8" s="21">
        <v>591091</v>
      </c>
      <c r="J8" s="21">
        <f t="shared" si="3"/>
        <v>3574916</v>
      </c>
      <c r="K8" s="20">
        <v>480119</v>
      </c>
      <c r="L8" s="21">
        <v>572618</v>
      </c>
      <c r="M8" s="21"/>
      <c r="N8" s="21"/>
      <c r="O8" s="21">
        <v>127624</v>
      </c>
      <c r="P8" s="21">
        <v>626091</v>
      </c>
      <c r="Q8" s="21">
        <v>12429</v>
      </c>
      <c r="R8" s="21"/>
      <c r="S8" s="21"/>
      <c r="T8" s="21"/>
      <c r="U8" s="21">
        <v>332380</v>
      </c>
      <c r="V8" s="21" t="s">
        <v>24</v>
      </c>
      <c r="W8" s="21"/>
      <c r="X8" s="21"/>
      <c r="Y8" s="21"/>
      <c r="Z8" s="21"/>
      <c r="AA8" s="21"/>
      <c r="AB8" s="21"/>
      <c r="AC8" s="21"/>
      <c r="AD8" s="21">
        <f t="shared" si="0"/>
        <v>1671142</v>
      </c>
      <c r="AE8" s="22" t="s">
        <v>24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</row>
    <row r="9" spans="1:260" x14ac:dyDescent="0.3">
      <c r="A9" s="19" t="s">
        <v>27</v>
      </c>
      <c r="B9" s="30" t="e">
        <f t="shared" si="1"/>
        <v>#VALUE!</v>
      </c>
      <c r="C9" s="20">
        <v>745084</v>
      </c>
      <c r="D9" s="21">
        <v>91812</v>
      </c>
      <c r="E9" s="21">
        <v>2984</v>
      </c>
      <c r="F9" s="21">
        <f t="shared" si="2"/>
        <v>839880</v>
      </c>
      <c r="G9" s="20" t="s">
        <v>24</v>
      </c>
      <c r="H9" s="21">
        <v>4197830</v>
      </c>
      <c r="I9" s="21">
        <v>955257</v>
      </c>
      <c r="J9" s="21">
        <f t="shared" si="3"/>
        <v>5153087</v>
      </c>
      <c r="K9" s="20">
        <v>930676</v>
      </c>
      <c r="L9" s="21">
        <v>699778</v>
      </c>
      <c r="M9" s="21"/>
      <c r="N9" s="21"/>
      <c r="O9" s="21">
        <v>133935</v>
      </c>
      <c r="P9" s="21">
        <v>804575</v>
      </c>
      <c r="Q9" s="21">
        <v>29068</v>
      </c>
      <c r="R9" s="21"/>
      <c r="S9" s="21"/>
      <c r="T9" s="21"/>
      <c r="U9" s="21">
        <v>348089</v>
      </c>
      <c r="V9" s="21" t="s">
        <v>24</v>
      </c>
      <c r="W9" s="21"/>
      <c r="X9" s="21"/>
      <c r="Y9" s="21"/>
      <c r="Z9" s="21"/>
      <c r="AA9" s="21"/>
      <c r="AB9" s="21"/>
      <c r="AC9" s="21"/>
      <c r="AD9" s="21">
        <f t="shared" si="0"/>
        <v>2015445</v>
      </c>
      <c r="AE9" s="22" t="s">
        <v>24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</row>
    <row r="10" spans="1:260" x14ac:dyDescent="0.3">
      <c r="A10" s="19" t="s">
        <v>28</v>
      </c>
      <c r="B10" s="30" t="e">
        <f t="shared" si="1"/>
        <v>#VALUE!</v>
      </c>
      <c r="C10" s="20">
        <v>761983</v>
      </c>
      <c r="D10" s="21">
        <v>99086</v>
      </c>
      <c r="E10" s="21">
        <v>3469</v>
      </c>
      <c r="F10" s="21">
        <f t="shared" si="2"/>
        <v>864538</v>
      </c>
      <c r="G10" s="20">
        <v>439</v>
      </c>
      <c r="H10" s="21">
        <v>4447472</v>
      </c>
      <c r="I10" s="21">
        <v>873051</v>
      </c>
      <c r="J10" s="21">
        <f t="shared" si="3"/>
        <v>5320962</v>
      </c>
      <c r="K10" s="20">
        <v>1148188</v>
      </c>
      <c r="L10" s="21">
        <v>804910</v>
      </c>
      <c r="M10" s="21"/>
      <c r="N10" s="21"/>
      <c r="O10" s="21">
        <v>157410</v>
      </c>
      <c r="P10" s="21">
        <v>1389882</v>
      </c>
      <c r="Q10" s="21">
        <v>26138</v>
      </c>
      <c r="R10" s="21"/>
      <c r="S10" s="21"/>
      <c r="T10" s="21"/>
      <c r="U10" s="21">
        <v>618260</v>
      </c>
      <c r="V10" s="21" t="s">
        <v>24</v>
      </c>
      <c r="W10" s="21"/>
      <c r="X10" s="21"/>
      <c r="Y10" s="21"/>
      <c r="Z10" s="21"/>
      <c r="AA10" s="21"/>
      <c r="AB10" s="21"/>
      <c r="AC10" s="21"/>
      <c r="AD10" s="21">
        <f t="shared" si="0"/>
        <v>2996600</v>
      </c>
      <c r="AE10" s="22" t="s">
        <v>24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</row>
    <row r="11" spans="1:260" x14ac:dyDescent="0.3">
      <c r="A11" s="19" t="s">
        <v>29</v>
      </c>
      <c r="B11" s="30" t="e">
        <f t="shared" si="1"/>
        <v>#VALUE!</v>
      </c>
      <c r="C11" s="20">
        <v>713424</v>
      </c>
      <c r="D11" s="21">
        <v>81618</v>
      </c>
      <c r="E11" s="21">
        <v>6061</v>
      </c>
      <c r="F11" s="21">
        <f t="shared" si="2"/>
        <v>801103</v>
      </c>
      <c r="G11" s="20" t="s">
        <v>24</v>
      </c>
      <c r="H11" s="21">
        <v>3760418</v>
      </c>
      <c r="I11" s="21">
        <v>1023573</v>
      </c>
      <c r="J11" s="21">
        <f t="shared" si="3"/>
        <v>4783991</v>
      </c>
      <c r="K11" s="20">
        <v>1423881</v>
      </c>
      <c r="L11" s="21">
        <v>837193</v>
      </c>
      <c r="M11" s="21"/>
      <c r="N11" s="21"/>
      <c r="O11" s="21">
        <v>138410</v>
      </c>
      <c r="P11" s="21">
        <v>1533212</v>
      </c>
      <c r="Q11" s="21">
        <v>26883</v>
      </c>
      <c r="R11" s="21"/>
      <c r="S11" s="21"/>
      <c r="T11" s="21"/>
      <c r="U11" s="21">
        <v>695572</v>
      </c>
      <c r="V11" s="21" t="s">
        <v>24</v>
      </c>
      <c r="W11" s="21"/>
      <c r="X11" s="21"/>
      <c r="Y11" s="21"/>
      <c r="Z11" s="21"/>
      <c r="AA11" s="21"/>
      <c r="AB11" s="21"/>
      <c r="AC11" s="21"/>
      <c r="AD11" s="21">
        <f t="shared" si="0"/>
        <v>3231270</v>
      </c>
      <c r="AE11" s="22" t="s">
        <v>24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</row>
    <row r="12" spans="1:260" x14ac:dyDescent="0.3">
      <c r="A12" s="19" t="s">
        <v>30</v>
      </c>
      <c r="B12" s="30" t="e">
        <f t="shared" si="1"/>
        <v>#VALUE!</v>
      </c>
      <c r="C12" s="20">
        <v>731152</v>
      </c>
      <c r="D12" s="21">
        <v>8161</v>
      </c>
      <c r="E12" s="21">
        <v>7836</v>
      </c>
      <c r="F12" s="21">
        <f t="shared" si="2"/>
        <v>747149</v>
      </c>
      <c r="G12" s="20" t="s">
        <v>24</v>
      </c>
      <c r="H12" s="21">
        <v>4301166</v>
      </c>
      <c r="I12" s="21">
        <v>1174308</v>
      </c>
      <c r="J12" s="21">
        <f t="shared" si="3"/>
        <v>5475474</v>
      </c>
      <c r="K12" s="20">
        <v>1254629</v>
      </c>
      <c r="L12" s="21">
        <v>1075816</v>
      </c>
      <c r="M12" s="21"/>
      <c r="N12" s="21"/>
      <c r="O12" s="21">
        <v>223791</v>
      </c>
      <c r="P12" s="21">
        <v>1794068</v>
      </c>
      <c r="Q12" s="21">
        <v>19631</v>
      </c>
      <c r="R12" s="21"/>
      <c r="S12" s="21"/>
      <c r="T12" s="21"/>
      <c r="U12" s="21">
        <v>863907</v>
      </c>
      <c r="V12" s="21" t="s">
        <v>24</v>
      </c>
      <c r="W12" s="21"/>
      <c r="X12" s="21"/>
      <c r="Y12" s="21"/>
      <c r="Z12" s="21"/>
      <c r="AA12" s="21"/>
      <c r="AB12" s="21"/>
      <c r="AC12" s="21"/>
      <c r="AD12" s="21">
        <f t="shared" si="0"/>
        <v>3977213</v>
      </c>
      <c r="AE12" s="22" t="s">
        <v>24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</row>
    <row r="13" spans="1:260" x14ac:dyDescent="0.3">
      <c r="A13" s="19" t="s">
        <v>31</v>
      </c>
      <c r="B13" s="30" t="e">
        <f t="shared" si="1"/>
        <v>#VALUE!</v>
      </c>
      <c r="C13" s="20">
        <v>767250</v>
      </c>
      <c r="D13" s="21">
        <v>79815</v>
      </c>
      <c r="E13" s="21">
        <v>16687</v>
      </c>
      <c r="F13" s="21">
        <f t="shared" si="2"/>
        <v>863752</v>
      </c>
      <c r="G13" s="20">
        <v>400</v>
      </c>
      <c r="H13" s="21">
        <v>5226916</v>
      </c>
      <c r="I13" s="21">
        <v>1019788</v>
      </c>
      <c r="J13" s="21">
        <f t="shared" si="3"/>
        <v>6247104</v>
      </c>
      <c r="K13" s="20">
        <v>1163877</v>
      </c>
      <c r="L13" s="21">
        <v>1314594</v>
      </c>
      <c r="M13" s="21"/>
      <c r="N13" s="21"/>
      <c r="O13" s="21">
        <v>281201</v>
      </c>
      <c r="P13" s="21">
        <v>2154022</v>
      </c>
      <c r="Q13" s="21">
        <v>33285</v>
      </c>
      <c r="R13" s="21"/>
      <c r="S13" s="21"/>
      <c r="T13" s="21"/>
      <c r="U13" s="21">
        <v>935151</v>
      </c>
      <c r="V13" s="21" t="s">
        <v>24</v>
      </c>
      <c r="W13" s="21"/>
      <c r="X13" s="21"/>
      <c r="Y13" s="21"/>
      <c r="Z13" s="21"/>
      <c r="AA13" s="21"/>
      <c r="AB13" s="21"/>
      <c r="AC13" s="21"/>
      <c r="AD13" s="21">
        <f t="shared" si="0"/>
        <v>4718253</v>
      </c>
      <c r="AE13" s="22" t="s">
        <v>24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</row>
    <row r="14" spans="1:260" x14ac:dyDescent="0.3">
      <c r="A14" s="19" t="s">
        <v>32</v>
      </c>
      <c r="B14" s="30" t="e">
        <f t="shared" si="1"/>
        <v>#VALUE!</v>
      </c>
      <c r="C14" s="20">
        <v>818741</v>
      </c>
      <c r="D14" s="21">
        <v>83180</v>
      </c>
      <c r="E14" s="21">
        <v>24770</v>
      </c>
      <c r="F14" s="21">
        <f t="shared" si="2"/>
        <v>926691</v>
      </c>
      <c r="G14" s="20" t="s">
        <v>24</v>
      </c>
      <c r="H14" s="21">
        <v>4908720</v>
      </c>
      <c r="I14" s="21">
        <v>1426794</v>
      </c>
      <c r="J14" s="21">
        <f t="shared" si="3"/>
        <v>6335514</v>
      </c>
      <c r="K14" s="20">
        <v>1256059</v>
      </c>
      <c r="L14" s="21">
        <v>1793594</v>
      </c>
      <c r="M14" s="21"/>
      <c r="N14" s="21"/>
      <c r="O14" s="21">
        <v>248201</v>
      </c>
      <c r="P14" s="21">
        <v>2270031</v>
      </c>
      <c r="Q14" s="21">
        <v>29031</v>
      </c>
      <c r="R14" s="21"/>
      <c r="S14" s="21"/>
      <c r="T14" s="21"/>
      <c r="U14" s="21">
        <v>1116662</v>
      </c>
      <c r="V14" s="21" t="s">
        <v>24</v>
      </c>
      <c r="W14" s="21"/>
      <c r="X14" s="21"/>
      <c r="Y14" s="21"/>
      <c r="Z14" s="21"/>
      <c r="AA14" s="21"/>
      <c r="AB14" s="21"/>
      <c r="AC14" s="21"/>
      <c r="AD14" s="21">
        <f t="shared" si="0"/>
        <v>5457519</v>
      </c>
      <c r="AE14" s="22" t="s">
        <v>24</v>
      </c>
      <c r="AF14" s="46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</row>
    <row r="15" spans="1:260" x14ac:dyDescent="0.3">
      <c r="A15" s="19" t="s">
        <v>33</v>
      </c>
      <c r="B15" s="30" t="e">
        <f t="shared" si="1"/>
        <v>#VALUE!</v>
      </c>
      <c r="C15" s="20">
        <v>606143</v>
      </c>
      <c r="D15" s="21">
        <v>36963</v>
      </c>
      <c r="E15" s="21">
        <v>29815</v>
      </c>
      <c r="F15" s="21">
        <f t="shared" si="2"/>
        <v>672921</v>
      </c>
      <c r="G15" s="20" t="s">
        <v>24</v>
      </c>
      <c r="H15" s="21">
        <v>5730772</v>
      </c>
      <c r="I15" s="21">
        <v>2532241</v>
      </c>
      <c r="J15" s="21">
        <f t="shared" si="3"/>
        <v>8263013</v>
      </c>
      <c r="K15" s="20">
        <v>1492298</v>
      </c>
      <c r="L15" s="21">
        <v>1196328</v>
      </c>
      <c r="M15" s="21"/>
      <c r="N15" s="21"/>
      <c r="O15" s="21">
        <v>339969</v>
      </c>
      <c r="P15" s="21">
        <v>2164390</v>
      </c>
      <c r="Q15" s="21">
        <v>97233</v>
      </c>
      <c r="R15" s="21"/>
      <c r="S15" s="21"/>
      <c r="T15" s="21"/>
      <c r="U15" s="21">
        <v>1196374</v>
      </c>
      <c r="V15" s="21" t="s">
        <v>24</v>
      </c>
      <c r="W15" s="21"/>
      <c r="X15" s="21"/>
      <c r="Y15" s="21"/>
      <c r="Z15" s="21"/>
      <c r="AA15" s="21"/>
      <c r="AB15" s="21"/>
      <c r="AC15" s="21"/>
      <c r="AD15" s="21">
        <f t="shared" si="0"/>
        <v>4994294</v>
      </c>
      <c r="AE15" s="22" t="s">
        <v>24</v>
      </c>
      <c r="AF15" s="46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</row>
    <row r="16" spans="1:260" x14ac:dyDescent="0.3">
      <c r="A16" s="19" t="s">
        <v>34</v>
      </c>
      <c r="B16" s="30">
        <f t="shared" ref="B16:B25" si="4">F16+J16+V16+AD16</f>
        <v>17548483</v>
      </c>
      <c r="C16" s="20">
        <v>670101</v>
      </c>
      <c r="D16" s="21">
        <v>86476</v>
      </c>
      <c r="E16" s="21">
        <v>13605</v>
      </c>
      <c r="F16" s="21">
        <f t="shared" si="2"/>
        <v>770182</v>
      </c>
      <c r="G16" s="20" t="s">
        <v>24</v>
      </c>
      <c r="H16" s="21">
        <v>7046154</v>
      </c>
      <c r="I16" s="21">
        <v>2676034</v>
      </c>
      <c r="J16" s="21">
        <f t="shared" si="3"/>
        <v>9722188</v>
      </c>
      <c r="K16" s="20">
        <v>2120821</v>
      </c>
      <c r="L16" s="21">
        <v>1877404</v>
      </c>
      <c r="M16" s="21"/>
      <c r="N16" s="21"/>
      <c r="O16" s="21">
        <v>253272</v>
      </c>
      <c r="P16" s="21">
        <v>2917082</v>
      </c>
      <c r="Q16" s="21">
        <v>635571</v>
      </c>
      <c r="R16" s="21"/>
      <c r="S16" s="21"/>
      <c r="T16" s="21"/>
      <c r="U16" s="21">
        <v>1088052</v>
      </c>
      <c r="V16" s="21">
        <v>142366</v>
      </c>
      <c r="W16" s="21"/>
      <c r="X16" s="21"/>
      <c r="Y16" s="21"/>
      <c r="Z16" s="21"/>
      <c r="AA16" s="21"/>
      <c r="AB16" s="21"/>
      <c r="AC16" s="21"/>
      <c r="AD16" s="21">
        <f t="shared" si="0"/>
        <v>6913747</v>
      </c>
      <c r="AE16" s="22">
        <v>-229969</v>
      </c>
      <c r="AF16" s="4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</row>
    <row r="17" spans="1:260" x14ac:dyDescent="0.3">
      <c r="A17" s="19" t="s">
        <v>35</v>
      </c>
      <c r="B17" s="30">
        <f t="shared" si="4"/>
        <v>18277446</v>
      </c>
      <c r="C17" s="20">
        <v>653629</v>
      </c>
      <c r="D17" s="21">
        <v>62463</v>
      </c>
      <c r="E17" s="21">
        <v>13984</v>
      </c>
      <c r="F17" s="21">
        <f t="shared" si="2"/>
        <v>730076</v>
      </c>
      <c r="G17" s="20" t="s">
        <v>24</v>
      </c>
      <c r="H17" s="21">
        <v>6852742</v>
      </c>
      <c r="I17" s="21">
        <v>3061456</v>
      </c>
      <c r="J17" s="21">
        <f t="shared" si="3"/>
        <v>9914198</v>
      </c>
      <c r="K17" s="20">
        <v>2111280</v>
      </c>
      <c r="L17" s="21">
        <v>1992188</v>
      </c>
      <c r="M17" s="21"/>
      <c r="N17" s="21"/>
      <c r="O17" s="21">
        <v>488930</v>
      </c>
      <c r="P17" s="21">
        <v>3012515</v>
      </c>
      <c r="Q17" s="21">
        <v>660407</v>
      </c>
      <c r="R17" s="21"/>
      <c r="S17" s="21"/>
      <c r="T17" s="21"/>
      <c r="U17" s="21">
        <v>1169936</v>
      </c>
      <c r="V17" s="21">
        <v>154598</v>
      </c>
      <c r="W17" s="21"/>
      <c r="X17" s="21"/>
      <c r="Y17" s="21"/>
      <c r="Z17" s="21"/>
      <c r="AA17" s="21"/>
      <c r="AB17" s="21"/>
      <c r="AC17" s="21"/>
      <c r="AD17" s="21">
        <f t="shared" si="0"/>
        <v>7478574</v>
      </c>
      <c r="AE17" s="22">
        <v>-173873</v>
      </c>
      <c r="AF17" s="46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</row>
    <row r="18" spans="1:260" x14ac:dyDescent="0.3">
      <c r="A18" s="19" t="s">
        <v>36</v>
      </c>
      <c r="B18" s="30">
        <f t="shared" si="4"/>
        <v>17778618</v>
      </c>
      <c r="C18" s="20">
        <v>653930</v>
      </c>
      <c r="D18" s="21">
        <v>66770</v>
      </c>
      <c r="E18" s="21">
        <v>13945</v>
      </c>
      <c r="F18" s="21">
        <f t="shared" si="2"/>
        <v>734645</v>
      </c>
      <c r="G18" s="20" t="s">
        <v>24</v>
      </c>
      <c r="H18" s="21">
        <v>5943957</v>
      </c>
      <c r="I18" s="21">
        <v>2739863</v>
      </c>
      <c r="J18" s="21">
        <f t="shared" si="3"/>
        <v>8683820</v>
      </c>
      <c r="K18" s="20">
        <v>2165177</v>
      </c>
      <c r="L18" s="21">
        <v>2367730</v>
      </c>
      <c r="M18" s="21"/>
      <c r="N18" s="21"/>
      <c r="O18" s="21">
        <v>550106</v>
      </c>
      <c r="P18" s="21">
        <v>3222039</v>
      </c>
      <c r="Q18" s="21">
        <v>736431</v>
      </c>
      <c r="R18" s="21"/>
      <c r="S18" s="21"/>
      <c r="T18" s="21"/>
      <c r="U18" s="21">
        <v>1159963</v>
      </c>
      <c r="V18" s="21">
        <v>161942</v>
      </c>
      <c r="W18" s="21"/>
      <c r="X18" s="21"/>
      <c r="Y18" s="21"/>
      <c r="Z18" s="21"/>
      <c r="AA18" s="21"/>
      <c r="AB18" s="21"/>
      <c r="AC18" s="21"/>
      <c r="AD18" s="21">
        <f t="shared" si="0"/>
        <v>8198211</v>
      </c>
      <c r="AE18" s="22">
        <v>-287211</v>
      </c>
      <c r="AF18" s="46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</row>
    <row r="19" spans="1:260" x14ac:dyDescent="0.3">
      <c r="A19" s="19" t="s">
        <v>37</v>
      </c>
      <c r="B19" s="30">
        <f t="shared" si="4"/>
        <v>21092882</v>
      </c>
      <c r="C19" s="20">
        <v>600785</v>
      </c>
      <c r="D19" s="21">
        <v>65286</v>
      </c>
      <c r="E19" s="21">
        <v>17342</v>
      </c>
      <c r="F19" s="21">
        <f t="shared" si="2"/>
        <v>683413</v>
      </c>
      <c r="G19" s="20">
        <v>495</v>
      </c>
      <c r="H19" s="21">
        <v>8114772</v>
      </c>
      <c r="I19" s="21">
        <v>3514885</v>
      </c>
      <c r="J19" s="21">
        <f t="shared" si="3"/>
        <v>11630152</v>
      </c>
      <c r="K19" s="20">
        <v>2155118</v>
      </c>
      <c r="L19" s="21">
        <v>2504597</v>
      </c>
      <c r="M19" s="21"/>
      <c r="N19" s="21"/>
      <c r="O19" s="21">
        <v>509084</v>
      </c>
      <c r="P19" s="21">
        <v>3391325</v>
      </c>
      <c r="Q19" s="21">
        <v>870914</v>
      </c>
      <c r="R19" s="21"/>
      <c r="S19" s="21"/>
      <c r="T19" s="21"/>
      <c r="U19" s="21">
        <v>1163307</v>
      </c>
      <c r="V19" s="21">
        <v>170045</v>
      </c>
      <c r="W19" s="21"/>
      <c r="X19" s="21"/>
      <c r="Y19" s="21"/>
      <c r="Z19" s="21"/>
      <c r="AA19" s="21"/>
      <c r="AB19" s="21"/>
      <c r="AC19" s="21"/>
      <c r="AD19" s="21">
        <f t="shared" si="0"/>
        <v>8609272</v>
      </c>
      <c r="AE19" s="22">
        <v>-279498</v>
      </c>
      <c r="AF19" s="46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</row>
    <row r="20" spans="1:260" x14ac:dyDescent="0.3">
      <c r="A20" s="19" t="s">
        <v>38</v>
      </c>
      <c r="B20" s="30">
        <f t="shared" si="4"/>
        <v>23360328</v>
      </c>
      <c r="C20" s="20">
        <v>644156</v>
      </c>
      <c r="D20" s="21">
        <v>21535</v>
      </c>
      <c r="E20" s="21">
        <v>15425</v>
      </c>
      <c r="F20" s="21">
        <f t="shared" si="2"/>
        <v>681116</v>
      </c>
      <c r="G20" s="20" t="s">
        <v>24</v>
      </c>
      <c r="H20" s="21">
        <v>10309453</v>
      </c>
      <c r="I20" s="21">
        <v>2878236</v>
      </c>
      <c r="J20" s="21">
        <f t="shared" si="3"/>
        <v>13187689</v>
      </c>
      <c r="K20" s="20">
        <v>2139906</v>
      </c>
      <c r="L20" s="21">
        <v>2353848</v>
      </c>
      <c r="M20" s="21"/>
      <c r="N20" s="21"/>
      <c r="O20" s="21">
        <v>611988</v>
      </c>
      <c r="P20" s="21">
        <v>3925969</v>
      </c>
      <c r="Q20" s="21">
        <v>1031033</v>
      </c>
      <c r="R20" s="21"/>
      <c r="S20" s="21"/>
      <c r="T20" s="21"/>
      <c r="U20" s="21">
        <v>1210533</v>
      </c>
      <c r="V20" s="21">
        <v>179076</v>
      </c>
      <c r="W20" s="21"/>
      <c r="X20" s="21"/>
      <c r="Y20" s="21"/>
      <c r="Z20" s="21"/>
      <c r="AA20" s="21"/>
      <c r="AB20" s="21"/>
      <c r="AC20" s="21"/>
      <c r="AD20" s="21">
        <f t="shared" si="0"/>
        <v>9312447</v>
      </c>
      <c r="AE20" s="22">
        <v>-128845</v>
      </c>
      <c r="AF20" s="46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</row>
    <row r="21" spans="1:260" x14ac:dyDescent="0.3">
      <c r="A21" s="19" t="s">
        <v>39</v>
      </c>
      <c r="B21" s="30">
        <f t="shared" si="4"/>
        <v>25218197</v>
      </c>
      <c r="C21" s="20">
        <v>594976</v>
      </c>
      <c r="D21" s="21">
        <v>45884</v>
      </c>
      <c r="E21" s="21">
        <v>13063</v>
      </c>
      <c r="F21" s="21">
        <f t="shared" si="2"/>
        <v>653923</v>
      </c>
      <c r="G21" s="20">
        <v>12175</v>
      </c>
      <c r="H21" s="21">
        <v>8620803</v>
      </c>
      <c r="I21" s="21">
        <v>5298559</v>
      </c>
      <c r="J21" s="21">
        <f t="shared" si="3"/>
        <v>13931537</v>
      </c>
      <c r="K21" s="20">
        <v>2122842</v>
      </c>
      <c r="L21" s="21">
        <v>2890037</v>
      </c>
      <c r="M21" s="21"/>
      <c r="N21" s="21"/>
      <c r="O21" s="21">
        <v>620048</v>
      </c>
      <c r="P21" s="21">
        <v>4269588</v>
      </c>
      <c r="Q21" s="21">
        <v>1223727</v>
      </c>
      <c r="R21" s="21"/>
      <c r="S21" s="21"/>
      <c r="T21" s="21"/>
      <c r="U21" s="21">
        <v>1259077</v>
      </c>
      <c r="V21" s="21">
        <v>185130</v>
      </c>
      <c r="W21" s="21"/>
      <c r="X21" s="21"/>
      <c r="Y21" s="21"/>
      <c r="Z21" s="21"/>
      <c r="AA21" s="21"/>
      <c r="AB21" s="21"/>
      <c r="AC21" s="21"/>
      <c r="AD21" s="21">
        <f t="shared" si="0"/>
        <v>10447607</v>
      </c>
      <c r="AE21" s="22">
        <v>-357550</v>
      </c>
      <c r="AF21" s="46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</row>
    <row r="22" spans="1:260" x14ac:dyDescent="0.3">
      <c r="A22" s="19" t="s">
        <v>40</v>
      </c>
      <c r="B22" s="20">
        <f t="shared" si="4"/>
        <v>24052969</v>
      </c>
      <c r="C22" s="20">
        <v>516996</v>
      </c>
      <c r="D22" s="21">
        <v>41722</v>
      </c>
      <c r="E22" s="21">
        <v>17189</v>
      </c>
      <c r="F22" s="21">
        <f t="shared" si="2"/>
        <v>575907</v>
      </c>
      <c r="G22" s="20">
        <v>16312</v>
      </c>
      <c r="H22" s="21">
        <v>8524956</v>
      </c>
      <c r="I22" s="21">
        <v>3915625</v>
      </c>
      <c r="J22" s="21">
        <f t="shared" si="3"/>
        <v>12456893</v>
      </c>
      <c r="K22" s="20">
        <v>2155270</v>
      </c>
      <c r="L22" s="21">
        <v>3013039</v>
      </c>
      <c r="M22" s="21"/>
      <c r="N22" s="21"/>
      <c r="O22" s="21">
        <v>676096</v>
      </c>
      <c r="P22" s="21">
        <v>4480742</v>
      </c>
      <c r="Q22" s="21">
        <v>1203249</v>
      </c>
      <c r="R22" s="21"/>
      <c r="S22" s="21"/>
      <c r="T22" s="21"/>
      <c r="U22" s="21">
        <v>1263661</v>
      </c>
      <c r="V22" s="21">
        <v>191691</v>
      </c>
      <c r="W22" s="21"/>
      <c r="X22" s="21"/>
      <c r="Y22" s="21"/>
      <c r="Z22" s="21"/>
      <c r="AA22" s="21"/>
      <c r="AB22" s="21"/>
      <c r="AC22" s="21"/>
      <c r="AD22" s="21">
        <f t="shared" si="0"/>
        <v>10828478</v>
      </c>
      <c r="AE22" s="22">
        <v>-328363</v>
      </c>
      <c r="AF22" s="46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</row>
    <row r="23" spans="1:260" x14ac:dyDescent="0.3">
      <c r="A23" s="19" t="s">
        <v>41</v>
      </c>
      <c r="B23" s="20">
        <f t="shared" si="4"/>
        <v>25230867</v>
      </c>
      <c r="C23" s="20">
        <v>463666</v>
      </c>
      <c r="D23" s="21">
        <v>34213</v>
      </c>
      <c r="E23" s="21">
        <v>33147</v>
      </c>
      <c r="F23" s="21">
        <f t="shared" si="2"/>
        <v>531026</v>
      </c>
      <c r="G23" s="20">
        <v>9585</v>
      </c>
      <c r="H23" s="21">
        <v>8761316</v>
      </c>
      <c r="I23" s="21">
        <v>4871165</v>
      </c>
      <c r="J23" s="21">
        <f t="shared" si="3"/>
        <v>13642066</v>
      </c>
      <c r="K23" s="20">
        <v>2229455</v>
      </c>
      <c r="L23" s="21">
        <v>2988911</v>
      </c>
      <c r="M23" s="21"/>
      <c r="N23" s="21"/>
      <c r="O23" s="21">
        <v>582732</v>
      </c>
      <c r="P23" s="21">
        <v>4605021</v>
      </c>
      <c r="Q23" s="21">
        <v>1193764</v>
      </c>
      <c r="R23" s="21"/>
      <c r="S23" s="21"/>
      <c r="T23" s="21"/>
      <c r="U23" s="21">
        <v>1284367</v>
      </c>
      <c r="V23" s="21">
        <v>201490</v>
      </c>
      <c r="W23" s="21"/>
      <c r="X23" s="21"/>
      <c r="Y23" s="21"/>
      <c r="Z23" s="21"/>
      <c r="AA23" s="21"/>
      <c r="AB23" s="21"/>
      <c r="AC23" s="21"/>
      <c r="AD23" s="21">
        <f t="shared" si="0"/>
        <v>10856285</v>
      </c>
      <c r="AE23" s="22">
        <v>-260573</v>
      </c>
      <c r="AF23" s="46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</row>
    <row r="24" spans="1:260" x14ac:dyDescent="0.3">
      <c r="A24" s="19" t="s">
        <v>42</v>
      </c>
      <c r="B24" s="20">
        <f t="shared" si="4"/>
        <v>27913990</v>
      </c>
      <c r="C24" s="20">
        <v>457232</v>
      </c>
      <c r="D24" s="21">
        <v>16782</v>
      </c>
      <c r="E24" s="21">
        <v>32942</v>
      </c>
      <c r="F24" s="21">
        <f t="shared" si="2"/>
        <v>506956</v>
      </c>
      <c r="G24" s="20">
        <v>4422</v>
      </c>
      <c r="H24" s="21">
        <v>9735092</v>
      </c>
      <c r="I24" s="21">
        <v>5449577</v>
      </c>
      <c r="J24" s="21">
        <f t="shared" si="3"/>
        <v>15189091</v>
      </c>
      <c r="K24" s="20">
        <v>2259097</v>
      </c>
      <c r="L24" s="21">
        <v>3393713</v>
      </c>
      <c r="M24" s="21"/>
      <c r="N24" s="21"/>
      <c r="O24" s="21">
        <v>564997</v>
      </c>
      <c r="P24" s="21">
        <v>5213000</v>
      </c>
      <c r="Q24" s="21">
        <v>1287753</v>
      </c>
      <c r="R24" s="21"/>
      <c r="S24" s="21"/>
      <c r="T24" s="21"/>
      <c r="U24" s="21">
        <v>1334972</v>
      </c>
      <c r="V24" s="21">
        <v>211754</v>
      </c>
      <c r="W24" s="21"/>
      <c r="X24" s="21"/>
      <c r="Y24" s="21"/>
      <c r="Z24" s="21"/>
      <c r="AA24" s="21"/>
      <c r="AB24" s="21"/>
      <c r="AC24" s="21"/>
      <c r="AD24" s="21">
        <f t="shared" si="0"/>
        <v>12006189</v>
      </c>
      <c r="AE24" s="22">
        <v>-358202</v>
      </c>
      <c r="AF24" s="46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</row>
    <row r="25" spans="1:260" x14ac:dyDescent="0.3">
      <c r="A25" s="19" t="s">
        <v>43</v>
      </c>
      <c r="B25" s="20">
        <f t="shared" si="4"/>
        <v>31883781</v>
      </c>
      <c r="C25" s="20">
        <v>469666</v>
      </c>
      <c r="D25" s="21">
        <v>19480</v>
      </c>
      <c r="E25" s="21">
        <v>36860</v>
      </c>
      <c r="F25" s="21">
        <f t="shared" si="2"/>
        <v>526006</v>
      </c>
      <c r="G25" s="20">
        <v>47567</v>
      </c>
      <c r="H25" s="21">
        <v>11175543</v>
      </c>
      <c r="I25" s="21">
        <v>6980811</v>
      </c>
      <c r="J25" s="21">
        <f t="shared" si="3"/>
        <v>18203921</v>
      </c>
      <c r="K25" s="20">
        <v>2169313</v>
      </c>
      <c r="L25" s="21">
        <v>3565061</v>
      </c>
      <c r="M25" s="21"/>
      <c r="N25" s="21"/>
      <c r="O25" s="21">
        <v>680808</v>
      </c>
      <c r="P25" s="21">
        <v>5743668</v>
      </c>
      <c r="Q25" s="21">
        <v>1263849</v>
      </c>
      <c r="R25" s="21"/>
      <c r="S25" s="21"/>
      <c r="T25" s="21"/>
      <c r="U25" s="21">
        <v>1445414</v>
      </c>
      <c r="V25" s="21">
        <v>227527</v>
      </c>
      <c r="W25" s="21"/>
      <c r="X25" s="21"/>
      <c r="Y25" s="21"/>
      <c r="Z25" s="21"/>
      <c r="AA25" s="21"/>
      <c r="AB25" s="21"/>
      <c r="AC25" s="21"/>
      <c r="AD25" s="21">
        <f t="shared" si="0"/>
        <v>12926327</v>
      </c>
      <c r="AE25" s="22">
        <v>-399888</v>
      </c>
      <c r="AF25" s="46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</row>
    <row r="26" spans="1:260" x14ac:dyDescent="0.3">
      <c r="A26" s="19" t="s">
        <v>44</v>
      </c>
      <c r="B26" s="20">
        <v>39290</v>
      </c>
      <c r="C26" s="20">
        <v>492</v>
      </c>
      <c r="D26" s="21">
        <v>36</v>
      </c>
      <c r="E26" s="21">
        <v>36</v>
      </c>
      <c r="F26" s="21">
        <f>SUM(C26:E26)</f>
        <v>564</v>
      </c>
      <c r="G26" s="20">
        <v>23</v>
      </c>
      <c r="H26" s="21">
        <v>12748</v>
      </c>
      <c r="I26" s="21">
        <v>6162</v>
      </c>
      <c r="J26" s="21">
        <v>18932</v>
      </c>
      <c r="K26" s="20">
        <v>2290</v>
      </c>
      <c r="L26" s="21">
        <v>4417</v>
      </c>
      <c r="M26" s="21"/>
      <c r="N26" s="21"/>
      <c r="O26" s="21">
        <v>655</v>
      </c>
      <c r="P26" s="21">
        <v>9605</v>
      </c>
      <c r="Q26" s="21">
        <v>1385</v>
      </c>
      <c r="R26" s="21"/>
      <c r="S26" s="21"/>
      <c r="T26" s="21"/>
      <c r="U26" s="21">
        <v>1853</v>
      </c>
      <c r="V26" s="21">
        <v>214</v>
      </c>
      <c r="W26" s="21"/>
      <c r="X26" s="21"/>
      <c r="Y26" s="21"/>
      <c r="Z26" s="21"/>
      <c r="AA26" s="21"/>
      <c r="AB26" s="21"/>
      <c r="AC26" s="21"/>
      <c r="AD26" s="21">
        <v>20418</v>
      </c>
      <c r="AE26" s="22">
        <v>-624</v>
      </c>
      <c r="AF26" s="4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</row>
    <row r="27" spans="1:260" x14ac:dyDescent="0.3">
      <c r="A27" s="19" t="s">
        <v>45</v>
      </c>
      <c r="B27" s="20">
        <v>41121</v>
      </c>
      <c r="C27" s="20">
        <v>366</v>
      </c>
      <c r="D27" s="21">
        <v>76</v>
      </c>
      <c r="E27" s="21">
        <v>39</v>
      </c>
      <c r="F27" s="21">
        <f>SUM(C27:E27)</f>
        <v>481</v>
      </c>
      <c r="G27" s="20">
        <v>23</v>
      </c>
      <c r="H27" s="21">
        <v>13193</v>
      </c>
      <c r="I27" s="21">
        <v>5933</v>
      </c>
      <c r="J27" s="21">
        <v>19150</v>
      </c>
      <c r="K27" s="20">
        <v>2449</v>
      </c>
      <c r="L27" s="21">
        <v>4871</v>
      </c>
      <c r="M27" s="21"/>
      <c r="N27" s="21"/>
      <c r="O27" s="21">
        <v>679</v>
      </c>
      <c r="P27" s="21">
        <v>10220</v>
      </c>
      <c r="Q27" s="21">
        <v>1614</v>
      </c>
      <c r="R27" s="21"/>
      <c r="S27" s="21"/>
      <c r="T27" s="21"/>
      <c r="U27" s="21">
        <v>1942</v>
      </c>
      <c r="V27" s="21">
        <v>202</v>
      </c>
      <c r="W27" s="21"/>
      <c r="X27" s="21"/>
      <c r="Y27" s="21"/>
      <c r="Z27" s="21"/>
      <c r="AA27" s="21"/>
      <c r="AB27" s="21"/>
      <c r="AC27" s="21"/>
      <c r="AD27" s="21">
        <v>21977</v>
      </c>
      <c r="AE27" s="22">
        <v>-486</v>
      </c>
      <c r="AF27" s="46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</row>
    <row r="28" spans="1:260" x14ac:dyDescent="0.3">
      <c r="A28" s="19" t="s">
        <v>46</v>
      </c>
      <c r="B28" s="20">
        <v>45552</v>
      </c>
      <c r="C28" s="20">
        <v>410</v>
      </c>
      <c r="D28" s="21">
        <v>80</v>
      </c>
      <c r="E28" s="21">
        <v>42</v>
      </c>
      <c r="F28" s="21">
        <v>533</v>
      </c>
      <c r="G28" s="20">
        <v>0</v>
      </c>
      <c r="H28" s="21">
        <v>14719</v>
      </c>
      <c r="I28" s="21">
        <v>7791</v>
      </c>
      <c r="J28" s="21">
        <f>SUM(G28:I28)</f>
        <v>22510</v>
      </c>
      <c r="K28" s="20">
        <v>2434</v>
      </c>
      <c r="L28" s="21">
        <v>5375</v>
      </c>
      <c r="M28" s="21"/>
      <c r="N28" s="21"/>
      <c r="O28" s="21">
        <v>691</v>
      </c>
      <c r="P28" s="21">
        <v>10696</v>
      </c>
      <c r="Q28" s="21">
        <v>1604</v>
      </c>
      <c r="R28" s="21"/>
      <c r="S28" s="21"/>
      <c r="T28" s="21"/>
      <c r="U28" s="21">
        <v>2029</v>
      </c>
      <c r="V28" s="21">
        <v>221</v>
      </c>
      <c r="W28" s="21"/>
      <c r="X28" s="21"/>
      <c r="Y28" s="21"/>
      <c r="Z28" s="21"/>
      <c r="AA28" s="21"/>
      <c r="AB28" s="21"/>
      <c r="AC28" s="21"/>
      <c r="AD28" s="21">
        <v>23050</v>
      </c>
      <c r="AE28" s="22">
        <v>-541</v>
      </c>
      <c r="AF28" s="46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</row>
    <row r="29" spans="1:260" x14ac:dyDescent="0.3">
      <c r="A29" s="19" t="s">
        <v>47</v>
      </c>
      <c r="B29" s="20">
        <v>45366</v>
      </c>
      <c r="C29" s="20">
        <v>390</v>
      </c>
      <c r="D29" s="21">
        <v>46</v>
      </c>
      <c r="E29" s="21">
        <v>29</v>
      </c>
      <c r="F29" s="21">
        <f t="shared" ref="F29:F31" si="5">SUM(C29:E29)</f>
        <v>465</v>
      </c>
      <c r="G29" s="20">
        <v>22</v>
      </c>
      <c r="H29" s="21">
        <v>14981</v>
      </c>
      <c r="I29" s="21">
        <v>6457</v>
      </c>
      <c r="J29" s="21">
        <f>SUM(G29:I29)</f>
        <v>21460</v>
      </c>
      <c r="K29" s="20">
        <v>2251</v>
      </c>
      <c r="L29" s="21">
        <v>5762</v>
      </c>
      <c r="M29" s="21"/>
      <c r="N29" s="21"/>
      <c r="O29" s="21">
        <v>708</v>
      </c>
      <c r="P29" s="21">
        <v>11194</v>
      </c>
      <c r="Q29" s="21">
        <v>1615</v>
      </c>
      <c r="R29" s="21"/>
      <c r="S29" s="21"/>
      <c r="T29" s="21"/>
      <c r="U29" s="21">
        <v>2162</v>
      </c>
      <c r="V29" s="21">
        <v>233</v>
      </c>
      <c r="W29" s="21"/>
      <c r="X29" s="21"/>
      <c r="Y29" s="21"/>
      <c r="Z29" s="21"/>
      <c r="AA29" s="21"/>
      <c r="AB29" s="21"/>
      <c r="AC29" s="21"/>
      <c r="AD29" s="21">
        <v>23924</v>
      </c>
      <c r="AE29" s="22">
        <v>-483</v>
      </c>
      <c r="AF29" s="46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</row>
    <row r="30" spans="1:260" x14ac:dyDescent="0.3">
      <c r="A30" s="19" t="s">
        <v>48</v>
      </c>
      <c r="B30" s="20">
        <v>48962</v>
      </c>
      <c r="C30" s="20">
        <v>445</v>
      </c>
      <c r="D30" s="21">
        <v>86</v>
      </c>
      <c r="E30" s="21">
        <v>37</v>
      </c>
      <c r="F30" s="21">
        <f t="shared" si="5"/>
        <v>568</v>
      </c>
      <c r="G30" s="20">
        <v>95</v>
      </c>
      <c r="H30" s="21">
        <v>13967</v>
      </c>
      <c r="I30" s="21">
        <v>9920</v>
      </c>
      <c r="J30" s="21">
        <v>23981</v>
      </c>
      <c r="K30" s="20">
        <v>2271</v>
      </c>
      <c r="L30" s="21">
        <v>6067</v>
      </c>
      <c r="M30" s="21"/>
      <c r="N30" s="21"/>
      <c r="O30" s="21">
        <v>1463</v>
      </c>
      <c r="P30" s="21">
        <v>11145</v>
      </c>
      <c r="Q30" s="21">
        <v>1559</v>
      </c>
      <c r="R30" s="21"/>
      <c r="S30" s="21"/>
      <c r="T30" s="21"/>
      <c r="U30" s="21">
        <v>2275</v>
      </c>
      <c r="V30" s="21">
        <v>241</v>
      </c>
      <c r="W30" s="21"/>
      <c r="X30" s="21"/>
      <c r="Y30" s="21"/>
      <c r="Z30" s="21"/>
      <c r="AA30" s="21"/>
      <c r="AB30" s="21"/>
      <c r="AC30" s="21"/>
      <c r="AD30" s="21">
        <v>25022</v>
      </c>
      <c r="AE30" s="22">
        <v>-609</v>
      </c>
      <c r="AF30" s="46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</row>
    <row r="31" spans="1:260" x14ac:dyDescent="0.3">
      <c r="A31" s="19" t="s">
        <v>49</v>
      </c>
      <c r="B31" s="20">
        <v>48372</v>
      </c>
      <c r="C31" s="20">
        <v>473</v>
      </c>
      <c r="D31" s="21">
        <v>26</v>
      </c>
      <c r="E31" s="21">
        <v>34</v>
      </c>
      <c r="F31" s="21">
        <f t="shared" si="5"/>
        <v>533</v>
      </c>
      <c r="G31" s="20">
        <v>133</v>
      </c>
      <c r="H31" s="21">
        <v>15388</v>
      </c>
      <c r="I31" s="21">
        <v>7187</v>
      </c>
      <c r="J31" s="21">
        <v>22707</v>
      </c>
      <c r="K31" s="20">
        <v>2221</v>
      </c>
      <c r="L31" s="21">
        <v>6635</v>
      </c>
      <c r="M31" s="21"/>
      <c r="N31" s="21"/>
      <c r="O31" s="21">
        <v>1643</v>
      </c>
      <c r="P31" s="21">
        <v>11154</v>
      </c>
      <c r="Q31" s="21">
        <v>1648</v>
      </c>
      <c r="R31" s="21"/>
      <c r="S31" s="21"/>
      <c r="T31" s="21"/>
      <c r="U31" s="21">
        <v>2304</v>
      </c>
      <c r="V31" s="21">
        <v>252</v>
      </c>
      <c r="W31" s="21"/>
      <c r="X31" s="21"/>
      <c r="Y31" s="21"/>
      <c r="Z31" s="21"/>
      <c r="AA31" s="21"/>
      <c r="AB31" s="21"/>
      <c r="AC31" s="21"/>
      <c r="AD31" s="21">
        <v>25856</v>
      </c>
      <c r="AE31" s="22">
        <v>-724</v>
      </c>
      <c r="AF31" s="46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</row>
    <row r="32" spans="1:260" s="83" customFormat="1" x14ac:dyDescent="0.3">
      <c r="A32" s="85" t="s">
        <v>50</v>
      </c>
      <c r="B32" s="86">
        <v>51484.44110091067</v>
      </c>
      <c r="C32" s="86">
        <v>489.16542850145385</v>
      </c>
      <c r="D32" s="80">
        <v>94.985932287700891</v>
      </c>
      <c r="E32" s="80">
        <v>31.672287694803934</v>
      </c>
      <c r="F32" s="80">
        <v>615.82364848395866</v>
      </c>
      <c r="G32" s="86">
        <v>116.49630859484755</v>
      </c>
      <c r="H32" s="80">
        <v>17441.767489858714</v>
      </c>
      <c r="I32" s="80">
        <v>6663.1014095495248</v>
      </c>
      <c r="J32" s="80">
        <v>24221.365208003088</v>
      </c>
      <c r="K32" s="86">
        <v>2596.699898261892</v>
      </c>
      <c r="L32" s="80"/>
      <c r="M32" s="80">
        <v>1176.1157768802327</v>
      </c>
      <c r="N32" s="80">
        <v>6954.9219970947042</v>
      </c>
      <c r="O32" s="80">
        <v>1862.0453929598348</v>
      </c>
      <c r="P32" s="80">
        <v>9197.6862274720734</v>
      </c>
      <c r="Q32" s="80">
        <v>1406.4829818565352</v>
      </c>
      <c r="R32" s="80"/>
      <c r="S32" s="80">
        <v>2597.7114444636582</v>
      </c>
      <c r="T32" s="80">
        <v>145.44553170665989</v>
      </c>
      <c r="U32" s="80">
        <v>2523.1935943295016</v>
      </c>
      <c r="V32" s="80">
        <v>204.09801012024562</v>
      </c>
      <c r="W32" s="80"/>
      <c r="X32" s="80"/>
      <c r="Y32" s="80"/>
      <c r="Z32" s="80"/>
      <c r="AA32" s="80"/>
      <c r="AB32" s="80"/>
      <c r="AC32" s="80"/>
      <c r="AD32" s="80">
        <v>28664.400855145341</v>
      </c>
      <c r="AE32" s="87">
        <v>-2017.1486107217122</v>
      </c>
      <c r="AF32" s="82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  <c r="IU32" s="60"/>
      <c r="IV32" s="60"/>
      <c r="IW32" s="60"/>
      <c r="IX32" s="60"/>
      <c r="IY32" s="60"/>
      <c r="IZ32" s="60"/>
    </row>
    <row r="33" spans="1:260" s="83" customFormat="1" x14ac:dyDescent="0.3">
      <c r="A33" s="85" t="s">
        <v>51</v>
      </c>
      <c r="B33" s="86">
        <v>51932.139812284549</v>
      </c>
      <c r="C33" s="86">
        <v>434.80806863080295</v>
      </c>
      <c r="D33" s="80">
        <v>90.855612223890972</v>
      </c>
      <c r="E33" s="80">
        <v>27.781677769119302</v>
      </c>
      <c r="F33" s="80">
        <v>553.44535862381315</v>
      </c>
      <c r="G33" s="86">
        <v>290.35200721016975</v>
      </c>
      <c r="H33" s="80">
        <v>17451.302361988335</v>
      </c>
      <c r="I33" s="80">
        <v>6670.3747090272527</v>
      </c>
      <c r="J33" s="80">
        <v>24412.029078225758</v>
      </c>
      <c r="K33" s="86">
        <v>2549.968367210528</v>
      </c>
      <c r="L33" s="80"/>
      <c r="M33" s="80">
        <v>1116.7911402038783</v>
      </c>
      <c r="N33" s="80">
        <v>6991.6733353606005</v>
      </c>
      <c r="O33" s="80">
        <v>1929.2153969208998</v>
      </c>
      <c r="P33" s="80">
        <v>9192.6621623757419</v>
      </c>
      <c r="Q33" s="80">
        <v>1517.4784766050798</v>
      </c>
      <c r="R33" s="80"/>
      <c r="S33" s="80">
        <v>2629.7066595889355</v>
      </c>
      <c r="T33" s="80">
        <v>190.35497766401741</v>
      </c>
      <c r="U33" s="80">
        <v>2575.0465631109246</v>
      </c>
      <c r="V33" s="80">
        <v>219.61708069974</v>
      </c>
      <c r="W33" s="80"/>
      <c r="X33" s="80"/>
      <c r="Y33" s="80"/>
      <c r="Z33" s="80"/>
      <c r="AA33" s="80"/>
      <c r="AB33" s="80"/>
      <c r="AC33" s="80"/>
      <c r="AD33" s="80">
        <v>28912.514159740345</v>
      </c>
      <c r="AE33" s="87">
        <v>-1945.848784305374</v>
      </c>
      <c r="AF33" s="82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  <c r="IV33" s="60"/>
      <c r="IW33" s="60"/>
      <c r="IX33" s="60"/>
      <c r="IY33" s="60"/>
      <c r="IZ33" s="60"/>
    </row>
    <row r="34" spans="1:260" s="83" customFormat="1" x14ac:dyDescent="0.3">
      <c r="A34" s="85" t="s">
        <v>52</v>
      </c>
      <c r="B34" s="86">
        <v>48186.190757755583</v>
      </c>
      <c r="C34" s="86">
        <v>364.53133165500083</v>
      </c>
      <c r="D34" s="80">
        <v>71.288759740845876</v>
      </c>
      <c r="E34" s="80">
        <v>27.858939989867181</v>
      </c>
      <c r="F34" s="80">
        <v>463.67903138571387</v>
      </c>
      <c r="G34" s="86">
        <v>73.151988154888343</v>
      </c>
      <c r="H34" s="80">
        <v>13633.776602456988</v>
      </c>
      <c r="I34" s="80">
        <v>6516.1491464072842</v>
      </c>
      <c r="J34" s="80">
        <v>20223.077737019161</v>
      </c>
      <c r="K34" s="86">
        <v>2572.6552223578146</v>
      </c>
      <c r="L34" s="80"/>
      <c r="M34" s="80">
        <v>906.87648016297385</v>
      </c>
      <c r="N34" s="80">
        <v>7104.0859537858723</v>
      </c>
      <c r="O34" s="80">
        <v>1840.7733659926812</v>
      </c>
      <c r="P34" s="80">
        <v>9135.9971027131178</v>
      </c>
      <c r="Q34" s="80">
        <v>1825.2973741906098</v>
      </c>
      <c r="R34" s="80"/>
      <c r="S34" s="80">
        <v>2639.7208399030542</v>
      </c>
      <c r="T34" s="80">
        <v>241.29839044877025</v>
      </c>
      <c r="U34" s="80">
        <v>2575.8713632630925</v>
      </c>
      <c r="V34" s="80">
        <v>247.82246046350923</v>
      </c>
      <c r="W34" s="80"/>
      <c r="X34" s="80"/>
      <c r="Y34" s="80"/>
      <c r="Z34" s="80"/>
      <c r="AA34" s="80"/>
      <c r="AB34" s="80"/>
      <c r="AC34" s="80"/>
      <c r="AD34" s="80">
        <v>29090.398553281499</v>
      </c>
      <c r="AE34" s="87">
        <v>-1590.9645639307964</v>
      </c>
      <c r="AF34" s="82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</row>
    <row r="35" spans="1:260" s="83" customFormat="1" x14ac:dyDescent="0.3">
      <c r="A35" s="85" t="s">
        <v>53</v>
      </c>
      <c r="B35" s="86">
        <v>45558.637743781401</v>
      </c>
      <c r="C35" s="86">
        <v>359.36703281405505</v>
      </c>
      <c r="D35" s="80">
        <v>62.365056968682708</v>
      </c>
      <c r="E35" s="80">
        <v>23.255648169027815</v>
      </c>
      <c r="F35" s="80">
        <v>444.98773795176561</v>
      </c>
      <c r="G35" s="86">
        <v>306.97389910892144</v>
      </c>
      <c r="H35" s="80">
        <v>12660.167589776627</v>
      </c>
      <c r="I35" s="80">
        <v>5044.2692429137014</v>
      </c>
      <c r="J35" s="80">
        <v>18011.410731799249</v>
      </c>
      <c r="K35" s="86">
        <v>2461.5329562177021</v>
      </c>
      <c r="L35" s="80"/>
      <c r="M35" s="80">
        <v>836.37879266829123</v>
      </c>
      <c r="N35" s="80">
        <v>6997.1971188491225</v>
      </c>
      <c r="O35" s="80">
        <v>1769.6951119972302</v>
      </c>
      <c r="P35" s="80">
        <v>8892.610886966846</v>
      </c>
      <c r="Q35" s="80">
        <v>1828.2388443525085</v>
      </c>
      <c r="R35" s="80"/>
      <c r="S35" s="80">
        <v>2602.3524159734206</v>
      </c>
      <c r="T35" s="80">
        <v>291.24193159815593</v>
      </c>
      <c r="U35" s="80">
        <v>2630.7930747434284</v>
      </c>
      <c r="V35" s="80">
        <v>250.10534200732093</v>
      </c>
      <c r="W35" s="80"/>
      <c r="X35" s="80"/>
      <c r="Y35" s="80"/>
      <c r="Z35" s="80"/>
      <c r="AA35" s="80"/>
      <c r="AB35" s="80"/>
      <c r="AC35" s="80"/>
      <c r="AD35" s="80">
        <v>28560.146475374029</v>
      </c>
      <c r="AE35" s="87">
        <v>-1457.9072013436464</v>
      </c>
      <c r="AF35" s="82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  <c r="IV35" s="60"/>
      <c r="IW35" s="60"/>
      <c r="IX35" s="60"/>
      <c r="IY35" s="60"/>
      <c r="IZ35" s="60"/>
    </row>
    <row r="36" spans="1:260" s="83" customFormat="1" x14ac:dyDescent="0.3">
      <c r="A36" s="85" t="s">
        <v>54</v>
      </c>
      <c r="B36" s="86">
        <v>48666.535179688144</v>
      </c>
      <c r="C36" s="86">
        <v>313.50079139619902</v>
      </c>
      <c r="D36" s="80">
        <v>49.703877466831628</v>
      </c>
      <c r="E36" s="80">
        <v>25.544583241147844</v>
      </c>
      <c r="F36" s="80">
        <v>388.74925210417848</v>
      </c>
      <c r="G36" s="86">
        <v>101.3533859350005</v>
      </c>
      <c r="H36" s="80">
        <v>15544.855404371923</v>
      </c>
      <c r="I36" s="80">
        <v>5199.4728821138779</v>
      </c>
      <c r="J36" s="80">
        <v>20845.681672420804</v>
      </c>
      <c r="K36" s="86">
        <v>2518.1511747719564</v>
      </c>
      <c r="L36" s="80"/>
      <c r="M36" s="80">
        <v>853.9646393151678</v>
      </c>
      <c r="N36" s="80">
        <v>6978.5065471331018</v>
      </c>
      <c r="O36" s="80">
        <v>1758.1476509008676</v>
      </c>
      <c r="P36" s="80">
        <v>9407.651868158413</v>
      </c>
      <c r="Q36" s="80">
        <v>1823.9675355788715</v>
      </c>
      <c r="R36" s="80"/>
      <c r="S36" s="80">
        <v>2553.234526918975</v>
      </c>
      <c r="T36" s="80">
        <v>250.98730021552197</v>
      </c>
      <c r="U36" s="80">
        <v>2561.3339501113892</v>
      </c>
      <c r="V36" s="80">
        <v>240.52161676347828</v>
      </c>
      <c r="W36" s="80"/>
      <c r="X36" s="80"/>
      <c r="Y36" s="80"/>
      <c r="Z36" s="80"/>
      <c r="AA36" s="80"/>
      <c r="AB36" s="80"/>
      <c r="AC36" s="80"/>
      <c r="AD36" s="80">
        <v>28946.466809867743</v>
      </c>
      <c r="AE36" s="87">
        <v>-1514.3625547045713</v>
      </c>
      <c r="AF36" s="82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  <c r="IV36" s="60"/>
      <c r="IW36" s="60"/>
      <c r="IX36" s="60"/>
      <c r="IY36" s="60"/>
      <c r="IZ36" s="60"/>
    </row>
    <row r="37" spans="1:260" s="83" customFormat="1" x14ac:dyDescent="0.3">
      <c r="A37" s="85" t="s">
        <v>55</v>
      </c>
      <c r="B37" s="86">
        <v>47984.378905425103</v>
      </c>
      <c r="C37" s="86">
        <v>273.34723769243698</v>
      </c>
      <c r="D37" s="80">
        <v>40.804440112215502</v>
      </c>
      <c r="E37" s="80">
        <v>24.877020424930699</v>
      </c>
      <c r="F37" s="80">
        <v>339.02869822958297</v>
      </c>
      <c r="G37" s="86">
        <v>59.9192111451922</v>
      </c>
      <c r="H37" s="80">
        <v>14389.4723713933</v>
      </c>
      <c r="I37" s="80">
        <v>4933.3511472076098</v>
      </c>
      <c r="J37" s="80">
        <v>19382.742729746104</v>
      </c>
      <c r="K37" s="86">
        <v>2291.7255251328902</v>
      </c>
      <c r="L37" s="80"/>
      <c r="M37" s="80">
        <v>1203.0489201779999</v>
      </c>
      <c r="N37" s="80">
        <v>6422.5724049681603</v>
      </c>
      <c r="O37" s="80">
        <v>2079.6072599524</v>
      </c>
      <c r="P37" s="80">
        <v>8593.1979665177805</v>
      </c>
      <c r="Q37" s="80">
        <v>1755</v>
      </c>
      <c r="R37" s="80"/>
      <c r="S37" s="80">
        <v>2556.3744674855338</v>
      </c>
      <c r="T37" s="80">
        <v>154.64588830389255</v>
      </c>
      <c r="U37" s="80">
        <v>2872.6730736045502</v>
      </c>
      <c r="V37" s="80">
        <v>247.11392794433701</v>
      </c>
      <c r="W37" s="80"/>
      <c r="X37" s="80"/>
      <c r="Y37" s="80"/>
      <c r="Z37" s="80"/>
      <c r="AA37" s="80"/>
      <c r="AB37" s="80"/>
      <c r="AC37" s="80"/>
      <c r="AD37" s="80">
        <v>28175.734570427401</v>
      </c>
      <c r="AE37" s="87">
        <v>86.872907022025402</v>
      </c>
      <c r="AF37" s="82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  <c r="IV37" s="60"/>
      <c r="IW37" s="60"/>
      <c r="IX37" s="60"/>
      <c r="IY37" s="60"/>
      <c r="IZ37" s="60"/>
    </row>
    <row r="38" spans="1:260" s="83" customFormat="1" x14ac:dyDescent="0.3">
      <c r="A38" s="85" t="s">
        <v>56</v>
      </c>
      <c r="B38" s="86">
        <v>49674.094004491097</v>
      </c>
      <c r="C38" s="86">
        <v>273.874775759513</v>
      </c>
      <c r="D38" s="80">
        <v>35.096538108686303</v>
      </c>
      <c r="E38" s="80">
        <v>21.246617120085201</v>
      </c>
      <c r="F38" s="80">
        <v>330.21793098828499</v>
      </c>
      <c r="G38" s="86">
        <v>33.182910926883302</v>
      </c>
      <c r="H38" s="80">
        <v>13756.131533788001</v>
      </c>
      <c r="I38" s="80">
        <v>6784.2464285648202</v>
      </c>
      <c r="J38" s="80">
        <v>20754.030004279703</v>
      </c>
      <c r="K38" s="86">
        <v>2159.8228619228898</v>
      </c>
      <c r="L38" s="80"/>
      <c r="M38" s="80">
        <v>1321.89512722061</v>
      </c>
      <c r="N38" s="80">
        <v>6276.40734846548</v>
      </c>
      <c r="O38" s="80">
        <v>2177.44495303546</v>
      </c>
      <c r="P38" s="80">
        <v>8919.93189152183</v>
      </c>
      <c r="Q38" s="80">
        <v>1831</v>
      </c>
      <c r="R38" s="80"/>
      <c r="S38" s="80">
        <v>2511.962076766873</v>
      </c>
      <c r="T38" s="80">
        <v>152.68568080167398</v>
      </c>
      <c r="U38" s="80">
        <v>2961.1334652502901</v>
      </c>
      <c r="V38" s="80">
        <v>328.13679466693799</v>
      </c>
      <c r="W38" s="80"/>
      <c r="X38" s="80"/>
      <c r="Y38" s="80"/>
      <c r="Z38" s="80"/>
      <c r="AA38" s="80"/>
      <c r="AB38" s="80"/>
      <c r="AC38" s="80"/>
      <c r="AD38" s="80">
        <v>28640.572855205501</v>
      </c>
      <c r="AE38" s="87">
        <v>129.74234501765</v>
      </c>
      <c r="AF38" s="82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</row>
    <row r="39" spans="1:260" s="83" customFormat="1" x14ac:dyDescent="0.3">
      <c r="A39" s="85" t="s">
        <v>57</v>
      </c>
      <c r="B39" s="86">
        <v>50043.599072014797</v>
      </c>
      <c r="C39" s="86">
        <v>293.262800437794</v>
      </c>
      <c r="D39" s="80">
        <v>40.715869691687899</v>
      </c>
      <c r="E39" s="80">
        <v>17.824998408270499</v>
      </c>
      <c r="F39" s="88">
        <v>351.80366853775303</v>
      </c>
      <c r="G39" s="86">
        <v>19.5579983939108</v>
      </c>
      <c r="H39" s="80">
        <v>15278.597084053799</v>
      </c>
      <c r="I39" s="80">
        <v>5559.8269237299701</v>
      </c>
      <c r="J39" s="80">
        <v>21047.56252754687</v>
      </c>
      <c r="K39" s="86">
        <v>2028.8248980186399</v>
      </c>
      <c r="L39" s="80"/>
      <c r="M39" s="80">
        <v>1341.85421963472</v>
      </c>
      <c r="N39" s="80">
        <v>6230.1701221379199</v>
      </c>
      <c r="O39" s="80">
        <v>2271.49164145537</v>
      </c>
      <c r="P39" s="80">
        <v>9104.0520559414199</v>
      </c>
      <c r="Q39" s="80">
        <v>1766</v>
      </c>
      <c r="R39" s="80"/>
      <c r="S39" s="80">
        <v>2485.9146003648902</v>
      </c>
      <c r="T39" s="80">
        <v>207.0718187925776</v>
      </c>
      <c r="U39" s="80">
        <v>2876.0391649007001</v>
      </c>
      <c r="V39" s="80">
        <v>390.245616867487</v>
      </c>
      <c r="W39" s="80"/>
      <c r="X39" s="80"/>
      <c r="Y39" s="80"/>
      <c r="Z39" s="80"/>
      <c r="AA39" s="80"/>
      <c r="AB39" s="80"/>
      <c r="AC39" s="80"/>
      <c r="AD39" s="80">
        <v>28701.602516836199</v>
      </c>
      <c r="AE39" s="87">
        <v>132.210880463129</v>
      </c>
      <c r="AF39" s="82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  <c r="IW39" s="60"/>
      <c r="IX39" s="60"/>
      <c r="IY39" s="60"/>
      <c r="IZ39" s="60"/>
    </row>
    <row r="40" spans="1:260" s="83" customFormat="1" x14ac:dyDescent="0.3">
      <c r="A40" s="76" t="s">
        <v>63</v>
      </c>
      <c r="B40" s="77">
        <v>52853.677690722703</v>
      </c>
      <c r="C40" s="77">
        <v>245.63917786789801</v>
      </c>
      <c r="D40" s="78">
        <v>32.6899180675588</v>
      </c>
      <c r="E40" s="78">
        <v>18.790931250327201</v>
      </c>
      <c r="F40" s="79">
        <v>297.12002718578401</v>
      </c>
      <c r="G40" s="77">
        <v>0</v>
      </c>
      <c r="H40" s="78">
        <v>18241.4771240173</v>
      </c>
      <c r="I40" s="78">
        <v>5141.0474055363802</v>
      </c>
      <c r="J40" s="80">
        <v>23613.075625083569</v>
      </c>
      <c r="K40" s="77">
        <v>2059.0688155702601</v>
      </c>
      <c r="L40" s="78"/>
      <c r="M40" s="78">
        <v>1396.05598302049</v>
      </c>
      <c r="N40" s="78">
        <v>6284.0641432599796</v>
      </c>
      <c r="O40" s="78">
        <v>2287.9567926200498</v>
      </c>
      <c r="P40" s="78">
        <v>9216.6714976068997</v>
      </c>
      <c r="Q40" s="78">
        <v>1808</v>
      </c>
      <c r="R40" s="78"/>
      <c r="S40" s="78">
        <v>2478.5975818397214</v>
      </c>
      <c r="T40" s="78">
        <v>204.08007728007982</v>
      </c>
      <c r="U40" s="78">
        <v>2826.6079261003401</v>
      </c>
      <c r="V40" s="78">
        <v>466.81472039842498</v>
      </c>
      <c r="W40" s="78"/>
      <c r="X40" s="78"/>
      <c r="Y40" s="78"/>
      <c r="Z40" s="78"/>
      <c r="AA40" s="78"/>
      <c r="AB40" s="78"/>
      <c r="AC40" s="78"/>
      <c r="AD40" s="78">
        <v>29027.480306505899</v>
      </c>
      <c r="AE40" s="81">
        <v>146.552827477412</v>
      </c>
      <c r="AF40" s="82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  <c r="IL40" s="60"/>
      <c r="IM40" s="60"/>
      <c r="IN40" s="60"/>
      <c r="IO40" s="60"/>
      <c r="IP40" s="60"/>
      <c r="IQ40" s="60"/>
      <c r="IR40" s="60"/>
      <c r="IS40" s="60"/>
      <c r="IT40" s="60"/>
      <c r="IU40" s="60"/>
      <c r="IV40" s="60"/>
      <c r="IW40" s="60"/>
      <c r="IX40" s="60"/>
      <c r="IY40" s="60"/>
      <c r="IZ40" s="60"/>
    </row>
    <row r="41" spans="1:260" s="83" customFormat="1" x14ac:dyDescent="0.3">
      <c r="A41" s="76" t="s">
        <v>64</v>
      </c>
      <c r="B41" s="77">
        <v>60128.085236651401</v>
      </c>
      <c r="C41" s="77">
        <v>248.831275171139</v>
      </c>
      <c r="D41" s="78">
        <v>40.556873362959699</v>
      </c>
      <c r="E41" s="78">
        <v>17.962478272999199</v>
      </c>
      <c r="F41" s="79">
        <v>307.35062680709802</v>
      </c>
      <c r="G41" s="77">
        <v>0</v>
      </c>
      <c r="H41" s="78">
        <v>26164.606294210698</v>
      </c>
      <c r="I41" s="78">
        <v>4131.3683793761002</v>
      </c>
      <c r="J41" s="80">
        <v>30312.535658060555</v>
      </c>
      <c r="K41" s="77">
        <v>2114.9372559203998</v>
      </c>
      <c r="L41" s="78"/>
      <c r="M41" s="78">
        <v>1440.1582462686799</v>
      </c>
      <c r="N41" s="78">
        <v>6339.16800810524</v>
      </c>
      <c r="O41" s="78">
        <v>2361.9036150922698</v>
      </c>
      <c r="P41" s="78">
        <v>9282.08243502191</v>
      </c>
      <c r="Q41" s="78">
        <v>1701</v>
      </c>
      <c r="R41" s="78"/>
      <c r="S41" s="78">
        <v>2456.7076002044741</v>
      </c>
      <c r="T41" s="78">
        <v>159.30653747982316</v>
      </c>
      <c r="U41" s="78">
        <v>2899.58279403904</v>
      </c>
      <c r="V41" s="78">
        <v>541.133008362694</v>
      </c>
      <c r="W41" s="78"/>
      <c r="X41" s="78"/>
      <c r="Y41" s="78"/>
      <c r="Z41" s="78"/>
      <c r="AA41" s="78"/>
      <c r="AB41" s="78"/>
      <c r="AC41" s="78"/>
      <c r="AD41" s="78">
        <v>29295.905434535201</v>
      </c>
      <c r="AE41" s="81">
        <v>228.85450172233001</v>
      </c>
      <c r="AF41" s="82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  <c r="IU41" s="60"/>
      <c r="IV41" s="60"/>
      <c r="IW41" s="60"/>
      <c r="IX41" s="60"/>
      <c r="IY41" s="60"/>
      <c r="IZ41" s="60"/>
    </row>
    <row r="42" spans="1:260" s="83" customFormat="1" x14ac:dyDescent="0.3">
      <c r="A42" s="76" t="s">
        <v>65</v>
      </c>
      <c r="B42" s="77">
        <v>71919.686055181723</v>
      </c>
      <c r="C42" s="77">
        <v>210.121949199336</v>
      </c>
      <c r="D42" s="78">
        <v>26.231846563806148</v>
      </c>
      <c r="E42" s="78">
        <v>14.502416589702882</v>
      </c>
      <c r="F42" s="79">
        <v>250.85621235284503</v>
      </c>
      <c r="G42" s="77">
        <v>0</v>
      </c>
      <c r="H42" s="78">
        <v>33470.23964008371</v>
      </c>
      <c r="I42" s="78">
        <v>6550.9568308060789</v>
      </c>
      <c r="J42" s="80">
        <v>40021.196470889787</v>
      </c>
      <c r="K42" s="77">
        <v>2138.4972838349436</v>
      </c>
      <c r="L42" s="78"/>
      <c r="M42" s="78">
        <v>1348.1996365380837</v>
      </c>
      <c r="N42" s="78">
        <v>6389.9097767441717</v>
      </c>
      <c r="O42" s="78"/>
      <c r="P42" s="78"/>
      <c r="Q42" s="78"/>
      <c r="R42" s="78">
        <v>1563.39280999366</v>
      </c>
      <c r="S42" s="78"/>
      <c r="T42" s="78"/>
      <c r="U42" s="78">
        <v>2066.7001261069408</v>
      </c>
      <c r="V42" s="78"/>
      <c r="W42" s="78">
        <v>1011.8467816275416</v>
      </c>
      <c r="X42" s="78">
        <v>879.2373888623581</v>
      </c>
      <c r="Y42" s="78">
        <v>1448.7255926758071</v>
      </c>
      <c r="Z42" s="78">
        <v>462.57820864047409</v>
      </c>
      <c r="AA42" s="78">
        <v>3547.7848065618896</v>
      </c>
      <c r="AB42" s="78">
        <v>3341.9484900727089</v>
      </c>
      <c r="AC42" s="78">
        <v>7131.5841459003686</v>
      </c>
      <c r="AD42" s="78">
        <v>31330.405047558943</v>
      </c>
      <c r="AE42" s="81">
        <v>317.22832438015382</v>
      </c>
      <c r="AF42" s="82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  <c r="IV42" s="60"/>
      <c r="IW42" s="60"/>
      <c r="IX42" s="60"/>
      <c r="IY42" s="60"/>
      <c r="IZ42" s="60"/>
    </row>
    <row r="43" spans="1:260" s="83" customFormat="1" x14ac:dyDescent="0.3">
      <c r="A43" s="76" t="s">
        <v>67</v>
      </c>
      <c r="B43" s="77">
        <v>73077.778674002824</v>
      </c>
      <c r="C43" s="77">
        <v>197.35889574436987</v>
      </c>
      <c r="D43" s="78">
        <v>26.711750177077889</v>
      </c>
      <c r="E43" s="78">
        <v>15.688590763639281</v>
      </c>
      <c r="F43" s="79">
        <v>239.75923668508702</v>
      </c>
      <c r="G43" s="77">
        <v>3.3879451877655264</v>
      </c>
      <c r="H43" s="78">
        <v>37480.151054114824</v>
      </c>
      <c r="I43" s="78">
        <v>3637.5948588079814</v>
      </c>
      <c r="J43" s="80">
        <v>41121.133858110574</v>
      </c>
      <c r="K43" s="77">
        <v>2323.7899468574997</v>
      </c>
      <c r="L43" s="78"/>
      <c r="M43" s="78">
        <v>1327.279076465263</v>
      </c>
      <c r="N43" s="78">
        <v>6504.1335792449454</v>
      </c>
      <c r="O43" s="78"/>
      <c r="P43" s="78"/>
      <c r="Q43" s="78"/>
      <c r="R43" s="78">
        <v>1553.1301997235378</v>
      </c>
      <c r="S43" s="78"/>
      <c r="T43" s="78"/>
      <c r="U43" s="78">
        <v>2067.1818059075099</v>
      </c>
      <c r="V43" s="78"/>
      <c r="W43" s="78">
        <v>931.92650135724728</v>
      </c>
      <c r="X43" s="78">
        <v>871.01581641226994</v>
      </c>
      <c r="Y43" s="78">
        <v>1503.1960313258696</v>
      </c>
      <c r="Z43" s="78">
        <v>492.21880628388658</v>
      </c>
      <c r="AA43" s="78">
        <v>3567.5917385975031</v>
      </c>
      <c r="AB43" s="78">
        <v>3365.8766563783934</v>
      </c>
      <c r="AC43" s="78">
        <v>6929.3343514903099</v>
      </c>
      <c r="AD43" s="78">
        <v>31436.674510044239</v>
      </c>
      <c r="AE43" s="81">
        <v>280.21106916295167</v>
      </c>
      <c r="AF43" s="82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  <c r="IW43" s="60"/>
      <c r="IX43" s="60"/>
      <c r="IY43" s="60"/>
      <c r="IZ43" s="60"/>
    </row>
    <row r="44" spans="1:260" s="83" customFormat="1" x14ac:dyDescent="0.3">
      <c r="A44" s="76" t="s">
        <v>68</v>
      </c>
      <c r="B44" s="77">
        <v>67556.47901022197</v>
      </c>
      <c r="C44" s="77">
        <v>202.9003441871007</v>
      </c>
      <c r="D44" s="78">
        <v>22.894755068668168</v>
      </c>
      <c r="E44" s="78">
        <v>14.108963378852373</v>
      </c>
      <c r="F44" s="79">
        <v>239.90406263462123</v>
      </c>
      <c r="G44" s="77">
        <v>5.2005435841906458</v>
      </c>
      <c r="H44" s="78">
        <v>28139.28329644254</v>
      </c>
      <c r="I44" s="78">
        <v>8044.4107537556692</v>
      </c>
      <c r="J44" s="80">
        <v>36188.894593782396</v>
      </c>
      <c r="K44" s="77">
        <v>2370.8396092804505</v>
      </c>
      <c r="L44" s="78"/>
      <c r="M44" s="78">
        <v>1058.451863234071</v>
      </c>
      <c r="N44" s="78">
        <v>6545.9496011936526</v>
      </c>
      <c r="O44" s="78"/>
      <c r="P44" s="78"/>
      <c r="Q44" s="78"/>
      <c r="R44" s="78">
        <v>1529.4905435641369</v>
      </c>
      <c r="S44" s="78"/>
      <c r="T44" s="78"/>
      <c r="U44" s="78">
        <v>2150.3060304290457</v>
      </c>
      <c r="V44" s="78"/>
      <c r="W44" s="78">
        <v>824.34514562668744</v>
      </c>
      <c r="X44" s="78">
        <v>810.9006961606824</v>
      </c>
      <c r="Y44" s="78">
        <v>1538.1144341914751</v>
      </c>
      <c r="Z44" s="78">
        <v>496.64532036339222</v>
      </c>
      <c r="AA44" s="78">
        <v>3554.4661121499589</v>
      </c>
      <c r="AB44" s="78">
        <v>3402.4028570865789</v>
      </c>
      <c r="AC44" s="78">
        <v>6435.9612280848705</v>
      </c>
      <c r="AD44" s="78">
        <v>30717.873441365002</v>
      </c>
      <c r="AE44" s="81">
        <v>409.80691243996426</v>
      </c>
      <c r="AF44" s="82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  <c r="IU44" s="60"/>
      <c r="IV44" s="60"/>
      <c r="IW44" s="60"/>
      <c r="IX44" s="60"/>
      <c r="IY44" s="60"/>
      <c r="IZ44" s="60"/>
    </row>
    <row r="45" spans="1:260" s="83" customFormat="1" x14ac:dyDescent="0.3">
      <c r="A45" s="76" t="s">
        <v>69</v>
      </c>
      <c r="B45" s="77">
        <v>59450.316610377617</v>
      </c>
      <c r="C45" s="77">
        <v>208.75933903331563</v>
      </c>
      <c r="D45" s="78">
        <v>21.577505540380606</v>
      </c>
      <c r="E45" s="78">
        <v>12.185604821120776</v>
      </c>
      <c r="F45" s="79">
        <v>242.52244939481699</v>
      </c>
      <c r="G45" s="77">
        <v>5.6013444926909335</v>
      </c>
      <c r="H45" s="78">
        <v>24662.149426124157</v>
      </c>
      <c r="I45" s="78">
        <v>3532.1735717688357</v>
      </c>
      <c r="J45" s="80">
        <v>28199.924342385682</v>
      </c>
      <c r="K45" s="77">
        <v>2413.355596715613</v>
      </c>
      <c r="L45" s="78"/>
      <c r="M45" s="78">
        <v>1049.8437787202877</v>
      </c>
      <c r="N45" s="78">
        <v>6669.8187421371649</v>
      </c>
      <c r="O45" s="78"/>
      <c r="P45" s="78"/>
      <c r="Q45" s="78"/>
      <c r="R45" s="78">
        <v>1894.8724670038719</v>
      </c>
      <c r="S45" s="78"/>
      <c r="T45" s="78"/>
      <c r="U45" s="78">
        <v>2121.866859772741</v>
      </c>
      <c r="V45" s="78"/>
      <c r="W45" s="78">
        <v>666.70399366284869</v>
      </c>
      <c r="X45" s="78">
        <v>766.73720351907718</v>
      </c>
      <c r="Y45" s="78">
        <v>1530.2054402862489</v>
      </c>
      <c r="Z45" s="78">
        <v>451.21887557212176</v>
      </c>
      <c r="AA45" s="78">
        <v>3439.8683421582909</v>
      </c>
      <c r="AB45" s="78">
        <v>3460.3049415032315</v>
      </c>
      <c r="AC45" s="78">
        <v>6304.7244282465663</v>
      </c>
      <c r="AD45" s="78">
        <v>30769.520669298065</v>
      </c>
      <c r="AE45" s="81">
        <v>238.34914929904755</v>
      </c>
      <c r="AF45" s="82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  <c r="IV45" s="60"/>
      <c r="IW45" s="60"/>
      <c r="IX45" s="60"/>
      <c r="IY45" s="60"/>
      <c r="IZ45" s="60"/>
    </row>
    <row r="46" spans="1:260" s="83" customFormat="1" x14ac:dyDescent="0.3">
      <c r="A46" s="84" t="s">
        <v>70</v>
      </c>
      <c r="B46" s="77">
        <v>61375.334516927745</v>
      </c>
      <c r="C46" s="77">
        <v>194.9289539808577</v>
      </c>
      <c r="D46" s="78">
        <v>23.801566976071541</v>
      </c>
      <c r="E46" s="78">
        <v>9.4975807762435984</v>
      </c>
      <c r="F46" s="79">
        <v>228.22810173317285</v>
      </c>
      <c r="G46" s="77">
        <v>8.0493506024640684</v>
      </c>
      <c r="H46" s="78">
        <v>29734.11771502822</v>
      </c>
      <c r="I46" s="78">
        <v>2482.9172299486218</v>
      </c>
      <c r="J46" s="80">
        <v>32225.084295579305</v>
      </c>
      <c r="K46" s="77">
        <v>2470.1285725950738</v>
      </c>
      <c r="L46" s="78"/>
      <c r="M46" s="78">
        <v>1078.9312252373966</v>
      </c>
      <c r="N46" s="78">
        <v>6619.9744962501691</v>
      </c>
      <c r="O46" s="78"/>
      <c r="P46" s="78"/>
      <c r="Q46" s="78"/>
      <c r="R46" s="78">
        <v>1793.450419562022</v>
      </c>
      <c r="S46" s="78"/>
      <c r="T46" s="78"/>
      <c r="U46" s="78">
        <v>2061.1874498790144</v>
      </c>
      <c r="V46" s="78"/>
      <c r="W46" s="78">
        <v>668.58375892954837</v>
      </c>
      <c r="X46" s="78">
        <v>998.59829802952368</v>
      </c>
      <c r="Y46" s="78">
        <v>1076.4514922427279</v>
      </c>
      <c r="Z46" s="78">
        <v>446.4831292323143</v>
      </c>
      <c r="AA46" s="78">
        <v>3363.477716401469</v>
      </c>
      <c r="AB46" s="78">
        <v>3555.8666177019786</v>
      </c>
      <c r="AC46" s="78">
        <v>4467.4136836102971</v>
      </c>
      <c r="AD46" s="78">
        <v>28600.546859671536</v>
      </c>
      <c r="AE46" s="81">
        <v>321.47525994373899</v>
      </c>
      <c r="AF46" s="82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  <c r="IU46" s="60"/>
      <c r="IV46" s="60"/>
      <c r="IW46" s="60"/>
      <c r="IX46" s="60"/>
      <c r="IY46" s="60"/>
      <c r="IZ46" s="60"/>
    </row>
    <row r="47" spans="1:260" s="83" customFormat="1" x14ac:dyDescent="0.3">
      <c r="A47" s="89" t="s">
        <v>73</v>
      </c>
      <c r="B47" s="90">
        <v>55960.139461863298</v>
      </c>
      <c r="C47" s="90">
        <v>193.72796808866363</v>
      </c>
      <c r="D47" s="91">
        <v>29.718105642120012</v>
      </c>
      <c r="E47" s="91">
        <v>0.51315209884163049</v>
      </c>
      <c r="F47" s="92">
        <v>223.95922582962527</v>
      </c>
      <c r="G47" s="90">
        <v>9.4336646476317032</v>
      </c>
      <c r="H47" s="91">
        <v>24585.65257485646</v>
      </c>
      <c r="I47" s="91">
        <v>2915.9411783367414</v>
      </c>
      <c r="J47" s="91">
        <v>27511.027417840836</v>
      </c>
      <c r="K47" s="90">
        <v>3011.6004305356887</v>
      </c>
      <c r="L47" s="91"/>
      <c r="M47" s="91">
        <v>665.27429605135217</v>
      </c>
      <c r="N47" s="91">
        <v>6170.6350099367583</v>
      </c>
      <c r="O47" s="91"/>
      <c r="P47" s="91"/>
      <c r="Q47" s="91"/>
      <c r="R47" s="91">
        <v>1361.4983278711231</v>
      </c>
      <c r="S47" s="91"/>
      <c r="T47" s="91"/>
      <c r="U47" s="91">
        <v>2079.019330849676</v>
      </c>
      <c r="V47" s="91"/>
      <c r="W47" s="91">
        <v>710.57147826367293</v>
      </c>
      <c r="X47" s="91">
        <v>971.19418034860121</v>
      </c>
      <c r="Y47" s="91">
        <v>1041.984472367561</v>
      </c>
      <c r="Z47" s="91">
        <v>564.71229019004113</v>
      </c>
      <c r="AA47" s="91">
        <v>2745.0975995431681</v>
      </c>
      <c r="AB47" s="91">
        <v>3813.2461342404322</v>
      </c>
      <c r="AC47" s="91">
        <v>5090.3192679947597</v>
      </c>
      <c r="AD47" s="91">
        <v>28225.152818192833</v>
      </c>
      <c r="AE47" s="93">
        <v>314.04152022859967</v>
      </c>
      <c r="AF47" s="82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</row>
    <row r="48" spans="1:260" x14ac:dyDescent="0.3">
      <c r="A48" s="48" t="s">
        <v>74</v>
      </c>
      <c r="B48" s="49">
        <v>67603.242256611309</v>
      </c>
      <c r="C48" s="49">
        <v>182.55898074375364</v>
      </c>
      <c r="D48" s="50">
        <v>30.958638147350758</v>
      </c>
      <c r="E48" s="50">
        <v>0.42134953464963532</v>
      </c>
      <c r="F48" s="51">
        <v>213.93896842575404</v>
      </c>
      <c r="G48" s="49">
        <v>11.131905033378636</v>
      </c>
      <c r="H48" s="50">
        <v>36058.129763886704</v>
      </c>
      <c r="I48" s="50">
        <v>2531.6214735250351</v>
      </c>
      <c r="J48" s="50">
        <v>38600.883142445113</v>
      </c>
      <c r="K48" s="49">
        <v>3258.1529784830268</v>
      </c>
      <c r="L48" s="50"/>
      <c r="M48" s="50">
        <v>658.55403987502052</v>
      </c>
      <c r="N48" s="50">
        <v>6257.3599929866814</v>
      </c>
      <c r="O48" s="50"/>
      <c r="P48" s="50"/>
      <c r="Q48" s="50"/>
      <c r="R48" s="50">
        <v>1339.4093329680802</v>
      </c>
      <c r="S48" s="50"/>
      <c r="T48" s="50"/>
      <c r="U48" s="50">
        <v>2077.8858951907196</v>
      </c>
      <c r="V48" s="50"/>
      <c r="W48" s="50">
        <v>675.27644504936393</v>
      </c>
      <c r="X48" s="50">
        <v>870.00355837426775</v>
      </c>
      <c r="Y48" s="50">
        <v>1023.5092175019574</v>
      </c>
      <c r="Z48" s="50">
        <v>559.95505954456235</v>
      </c>
      <c r="AA48" s="50">
        <v>2721.7267096943515</v>
      </c>
      <c r="AB48" s="50">
        <v>4117.267947202934</v>
      </c>
      <c r="AC48" s="50">
        <v>5229.3189688694738</v>
      </c>
      <c r="AD48" s="50">
        <v>28788.420145740438</v>
      </c>
      <c r="AE48" s="52">
        <v>399.35687773564467</v>
      </c>
      <c r="AF48" s="46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</row>
    <row r="49" spans="1:260" x14ac:dyDescent="0.3">
      <c r="A49" s="48" t="s">
        <v>75</v>
      </c>
      <c r="B49" s="49">
        <v>65197.044727021101</v>
      </c>
      <c r="C49" s="49">
        <v>152.96089379795959</v>
      </c>
      <c r="D49" s="50">
        <v>31.611034030365218</v>
      </c>
      <c r="E49" s="50">
        <v>0.33323967687660155</v>
      </c>
      <c r="F49" s="51">
        <v>184.9051675052014</v>
      </c>
      <c r="G49" s="49">
        <v>15.393714686220541</v>
      </c>
      <c r="H49" s="50">
        <v>33307.865827910602</v>
      </c>
      <c r="I49" s="50">
        <v>2317.8029689966334</v>
      </c>
      <c r="J49" s="50">
        <v>35641.06251159346</v>
      </c>
      <c r="K49" s="49">
        <v>3548.4199798693712</v>
      </c>
      <c r="L49" s="50"/>
      <c r="M49" s="50">
        <v>687.08253196593535</v>
      </c>
      <c r="N49" s="50">
        <v>6351.0699181571599</v>
      </c>
      <c r="O49" s="50"/>
      <c r="P49" s="50"/>
      <c r="Q49" s="50"/>
      <c r="R49" s="50">
        <v>1282.00547538672</v>
      </c>
      <c r="S49" s="50"/>
      <c r="T49" s="50"/>
      <c r="U49" s="50">
        <v>2096.1064338495394</v>
      </c>
      <c r="V49" s="50"/>
      <c r="W49" s="50">
        <v>669.62925291093666</v>
      </c>
      <c r="X49" s="50">
        <v>882.89935485543754</v>
      </c>
      <c r="Y49" s="50">
        <v>1053.7872900682353</v>
      </c>
      <c r="Z49" s="50">
        <v>590.28118062952524</v>
      </c>
      <c r="AA49" s="50">
        <v>2715.8774919253001</v>
      </c>
      <c r="AB49" s="50">
        <v>4226.3970625804468</v>
      </c>
      <c r="AC49" s="50">
        <v>5267.5210757238347</v>
      </c>
      <c r="AD49" s="50">
        <v>29371.077047922441</v>
      </c>
      <c r="AE49" s="52">
        <v>432.88275407641311</v>
      </c>
      <c r="AF49" s="46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</row>
    <row r="50" spans="1:260" x14ac:dyDescent="0.3">
      <c r="A50" s="48" t="s">
        <v>76</v>
      </c>
      <c r="B50" s="49">
        <v>69997.771996480442</v>
      </c>
      <c r="C50" s="49">
        <v>122.87069002511738</v>
      </c>
      <c r="D50" s="50">
        <v>33.29891131004986</v>
      </c>
      <c r="E50" s="50">
        <v>0.31061321987228285</v>
      </c>
      <c r="F50" s="51">
        <v>156.48021455503954</v>
      </c>
      <c r="G50" s="49">
        <v>22.745200114583987</v>
      </c>
      <c r="H50" s="50">
        <v>37646.176604781795</v>
      </c>
      <c r="I50" s="50">
        <v>2701.9087637376879</v>
      </c>
      <c r="J50" s="50">
        <v>40370.830568634068</v>
      </c>
      <c r="K50" s="49">
        <v>3646.2143293826766</v>
      </c>
      <c r="L50" s="50"/>
      <c r="M50" s="50">
        <v>684.2882441356353</v>
      </c>
      <c r="N50" s="50">
        <v>6114.1320601155758</v>
      </c>
      <c r="O50" s="50"/>
      <c r="P50" s="50"/>
      <c r="Q50" s="50"/>
      <c r="R50" s="50">
        <v>1459.6178637533653</v>
      </c>
      <c r="S50" s="50"/>
      <c r="T50" s="50"/>
      <c r="U50" s="50">
        <v>2077.3815348688363</v>
      </c>
      <c r="V50" s="50"/>
      <c r="W50" s="50">
        <v>657.90199622840589</v>
      </c>
      <c r="X50" s="50">
        <v>876.12719029567165</v>
      </c>
      <c r="Y50" s="50">
        <v>995.52025917165122</v>
      </c>
      <c r="Z50" s="50">
        <v>610.82564003798075</v>
      </c>
      <c r="AA50" s="50">
        <v>2784.7403385677444</v>
      </c>
      <c r="AB50" s="50">
        <v>4241.4359444041429</v>
      </c>
      <c r="AC50" s="50">
        <v>5322.2758123296462</v>
      </c>
      <c r="AD50" s="50">
        <v>29470.461213291332</v>
      </c>
      <c r="AE50" s="52">
        <v>562.97025327854612</v>
      </c>
      <c r="AF50" s="46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</row>
    <row r="51" spans="1:260" x14ac:dyDescent="0.3">
      <c r="A51" s="62" t="s">
        <v>79</v>
      </c>
      <c r="B51" s="63">
        <v>78003.005751662</v>
      </c>
      <c r="C51" s="63">
        <v>143.68335118207119</v>
      </c>
      <c r="D51" s="64">
        <v>32.678697324965249</v>
      </c>
      <c r="E51" s="64">
        <v>0.28103048774490214</v>
      </c>
      <c r="F51" s="65">
        <v>176.64307899478135</v>
      </c>
      <c r="G51" s="63">
        <v>18.295582561409603</v>
      </c>
      <c r="H51" s="64">
        <v>44105.572114251234</v>
      </c>
      <c r="I51" s="64">
        <v>3822.7100619208168</v>
      </c>
      <c r="J51" s="64">
        <v>47946.57775873346</v>
      </c>
      <c r="K51" s="63">
        <v>3918.1958072438083</v>
      </c>
      <c r="L51" s="64"/>
      <c r="M51" s="64">
        <v>631.52212085875738</v>
      </c>
      <c r="N51" s="64">
        <v>6037.5139382600055</v>
      </c>
      <c r="O51" s="64"/>
      <c r="P51" s="64"/>
      <c r="Q51" s="64"/>
      <c r="R51" s="64">
        <v>1597.2885196785708</v>
      </c>
      <c r="S51" s="64"/>
      <c r="T51" s="64"/>
      <c r="U51" s="64">
        <v>2010.4052076402709</v>
      </c>
      <c r="V51" s="64"/>
      <c r="W51" s="64">
        <v>977.53598439970051</v>
      </c>
      <c r="X51" s="64">
        <v>751.47086075823358</v>
      </c>
      <c r="Y51" s="64">
        <v>980.52327974025366</v>
      </c>
      <c r="Z51" s="64">
        <v>663.49634544031971</v>
      </c>
      <c r="AA51" s="64">
        <v>2628.3683586247876</v>
      </c>
      <c r="AB51" s="64">
        <v>4558.1164556557915</v>
      </c>
      <c r="AC51" s="64">
        <v>5125.348035633252</v>
      </c>
      <c r="AD51" s="64">
        <v>29879.784913933752</v>
      </c>
      <c r="AE51" s="66">
        <v>382.12707089953688</v>
      </c>
      <c r="AF51" s="46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</row>
    <row r="52" spans="1:260" x14ac:dyDescent="0.3">
      <c r="A52" s="47" t="s">
        <v>87</v>
      </c>
      <c r="B52" s="41">
        <v>78385.981563425972</v>
      </c>
      <c r="C52" s="41">
        <v>162.90394000083154</v>
      </c>
      <c r="D52" s="42">
        <v>33.606984369135105</v>
      </c>
      <c r="E52" s="42">
        <v>0.28266693522663727</v>
      </c>
      <c r="F52" s="43">
        <v>196.79359130519327</v>
      </c>
      <c r="G52" s="41">
        <v>11.397500428636576</v>
      </c>
      <c r="H52" s="42">
        <v>43657.165873075865</v>
      </c>
      <c r="I52" s="42">
        <v>4306.3243196857466</v>
      </c>
      <c r="J52" s="42">
        <v>47974.887693190241</v>
      </c>
      <c r="K52" s="41">
        <v>4018.1197632225849</v>
      </c>
      <c r="L52" s="42"/>
      <c r="M52" s="42">
        <v>543.86473793728817</v>
      </c>
      <c r="N52" s="42">
        <v>5886.9569779859976</v>
      </c>
      <c r="O52" s="42"/>
      <c r="P52" s="42"/>
      <c r="Q52" s="42"/>
      <c r="R52" s="42">
        <v>1728.61543399846</v>
      </c>
      <c r="S52" s="42"/>
      <c r="T52" s="42"/>
      <c r="U52" s="42">
        <v>2020.7055330848818</v>
      </c>
      <c r="V52" s="42"/>
      <c r="W52" s="42">
        <v>1334.7547110680387</v>
      </c>
      <c r="X52" s="42">
        <v>716.15816105172007</v>
      </c>
      <c r="Y52" s="42">
        <v>986.54282876957029</v>
      </c>
      <c r="Z52" s="42">
        <v>719.66576092398793</v>
      </c>
      <c r="AA52" s="42">
        <v>2455.6100501644942</v>
      </c>
      <c r="AB52" s="42">
        <v>4833.004237481272</v>
      </c>
      <c r="AC52" s="42">
        <v>4970.3020832422344</v>
      </c>
      <c r="AD52" s="42">
        <v>30214.300278930532</v>
      </c>
      <c r="AE52" s="44">
        <v>235.98208350975213</v>
      </c>
      <c r="AF52" s="46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</row>
    <row r="53" spans="1:260" x14ac:dyDescent="0.3">
      <c r="A53" s="47" t="s">
        <v>91</v>
      </c>
      <c r="B53" s="41">
        <v>72714.820455743713</v>
      </c>
      <c r="C53" s="41">
        <v>178.85958499174424</v>
      </c>
      <c r="D53" s="42">
        <v>33.364807379312843</v>
      </c>
      <c r="E53" s="42">
        <v>0.24570431626375697</v>
      </c>
      <c r="F53" s="43">
        <v>212.47009668732085</v>
      </c>
      <c r="G53" s="41">
        <v>12.021481809430318</v>
      </c>
      <c r="H53" s="42">
        <v>36848.443813302853</v>
      </c>
      <c r="I53" s="42">
        <v>4793.8076747096511</v>
      </c>
      <c r="J53" s="42">
        <v>41654.272969821934</v>
      </c>
      <c r="K53" s="41">
        <v>4376.0976404238081</v>
      </c>
      <c r="L53" s="42"/>
      <c r="M53" s="42">
        <v>689.6788714382991</v>
      </c>
      <c r="N53" s="42">
        <v>5778.0559823101594</v>
      </c>
      <c r="O53" s="42"/>
      <c r="P53" s="42"/>
      <c r="Q53" s="42"/>
      <c r="R53" s="42">
        <v>1735.6537956662773</v>
      </c>
      <c r="S53" s="42"/>
      <c r="T53" s="42"/>
      <c r="U53" s="42">
        <v>2100.0489387831462</v>
      </c>
      <c r="V53" s="42"/>
      <c r="W53" s="42">
        <v>1398.915800744539</v>
      </c>
      <c r="X53" s="42">
        <v>827.05909932695329</v>
      </c>
      <c r="Y53" s="42">
        <v>927.86490221274096</v>
      </c>
      <c r="Z53" s="42">
        <v>744.00480523809563</v>
      </c>
      <c r="AA53" s="42">
        <v>2308.465949208447</v>
      </c>
      <c r="AB53" s="42">
        <v>4832.5239885044357</v>
      </c>
      <c r="AC53" s="42">
        <v>5129.7076153775506</v>
      </c>
      <c r="AD53" s="42">
        <v>30848.077389234451</v>
      </c>
      <c r="AE53" s="44">
        <v>227.47909024429239</v>
      </c>
      <c r="AF53" s="46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</row>
    <row r="54" spans="1:260" x14ac:dyDescent="0.3">
      <c r="A54" s="47" t="s">
        <v>89</v>
      </c>
      <c r="B54" s="41">
        <v>74955.479292006115</v>
      </c>
      <c r="C54" s="41">
        <v>157.96036939298514</v>
      </c>
      <c r="D54" s="42">
        <v>35.019003305061737</v>
      </c>
      <c r="E54" s="42">
        <v>0.23528118727404632</v>
      </c>
      <c r="F54" s="43">
        <v>193.21465388532093</v>
      </c>
      <c r="G54" s="41">
        <v>11.913855127558376</v>
      </c>
      <c r="H54" s="42">
        <v>37475.112418887569</v>
      </c>
      <c r="I54" s="42">
        <v>6021.1414754840653</v>
      </c>
      <c r="J54" s="42">
        <v>43508.167749499196</v>
      </c>
      <c r="K54" s="41">
        <v>4548.5467867269699</v>
      </c>
      <c r="L54" s="42"/>
      <c r="M54" s="42">
        <v>778.73744539116672</v>
      </c>
      <c r="N54" s="42">
        <v>5656.4842256328002</v>
      </c>
      <c r="O54" s="42"/>
      <c r="P54" s="42"/>
      <c r="Q54" s="42"/>
      <c r="R54" s="42">
        <v>1737.1825283492383</v>
      </c>
      <c r="S54" s="42"/>
      <c r="T54" s="42"/>
      <c r="U54" s="42">
        <v>2106.6843117718217</v>
      </c>
      <c r="V54" s="42"/>
      <c r="W54" s="42">
        <v>1493.5555956898561</v>
      </c>
      <c r="X54" s="42">
        <v>929.8820854179379</v>
      </c>
      <c r="Y54" s="42">
        <v>997.98066129115057</v>
      </c>
      <c r="Z54" s="42">
        <v>768.27348329269671</v>
      </c>
      <c r="AA54" s="42">
        <v>2160.1824152636091</v>
      </c>
      <c r="AB54" s="42">
        <v>4801.9262233005484</v>
      </c>
      <c r="AC54" s="42">
        <v>5274.6611264938183</v>
      </c>
      <c r="AD54" s="42">
        <v>31254.096888621621</v>
      </c>
      <c r="AE54" s="44">
        <v>328.30648728048078</v>
      </c>
      <c r="AF54" s="46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</row>
    <row r="55" spans="1:260" x14ac:dyDescent="0.3">
      <c r="A55" s="47" t="s">
        <v>92</v>
      </c>
      <c r="B55" s="41">
        <v>76449.201139339333</v>
      </c>
      <c r="C55" s="41">
        <v>147.93154896976435</v>
      </c>
      <c r="D55" s="42">
        <v>34.615951838244634</v>
      </c>
      <c r="E55" s="42">
        <v>0.24825845869387855</v>
      </c>
      <c r="F55" s="43">
        <v>182.79575926670285</v>
      </c>
      <c r="G55" s="41">
        <v>11.825963436271213</v>
      </c>
      <c r="H55" s="42">
        <v>39592.602402301243</v>
      </c>
      <c r="I55" s="42">
        <v>4819.8515125619651</v>
      </c>
      <c r="J55" s="42">
        <v>44424.27987829948</v>
      </c>
      <c r="K55" s="41">
        <v>4939.1525124404452</v>
      </c>
      <c r="L55" s="42"/>
      <c r="M55" s="42">
        <v>956.85038207008188</v>
      </c>
      <c r="N55" s="42">
        <v>5651.8790658455691</v>
      </c>
      <c r="O55" s="42"/>
      <c r="P55" s="42"/>
      <c r="Q55" s="42"/>
      <c r="R55" s="42">
        <v>2024.9815412685837</v>
      </c>
      <c r="S55" s="42"/>
      <c r="T55" s="42"/>
      <c r="U55" s="42">
        <v>2091.2725802436225</v>
      </c>
      <c r="V55" s="42"/>
      <c r="W55" s="42">
        <v>1585.4990266930672</v>
      </c>
      <c r="X55" s="42">
        <v>934.53365681227626</v>
      </c>
      <c r="Y55" s="42">
        <v>910.17681706811254</v>
      </c>
      <c r="Z55" s="42">
        <v>784.20570126769303</v>
      </c>
      <c r="AA55" s="42">
        <v>2021.4717138027409</v>
      </c>
      <c r="AB55" s="42">
        <v>4875.2759973083648</v>
      </c>
      <c r="AC55" s="42">
        <v>5066.8265069525933</v>
      </c>
      <c r="AD55" s="42">
        <v>31842.125501773153</v>
      </c>
      <c r="AE55" s="44">
        <v>216.78885854186618</v>
      </c>
      <c r="AF55" s="46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</row>
    <row r="56" spans="1:260" x14ac:dyDescent="0.3">
      <c r="A56" s="47" t="s">
        <v>93</v>
      </c>
      <c r="B56" s="41">
        <v>74718.407263695961</v>
      </c>
      <c r="C56" s="41">
        <v>135.80037959339293</v>
      </c>
      <c r="D56" s="42">
        <v>32.510997611837546</v>
      </c>
      <c r="E56" s="42">
        <v>0.28833901116580402</v>
      </c>
      <c r="F56" s="43">
        <v>168.5997162163963</v>
      </c>
      <c r="G56" s="41">
        <v>11.784291828324591</v>
      </c>
      <c r="H56" s="42">
        <v>37431.639619213718</v>
      </c>
      <c r="I56" s="42">
        <v>6326.9203068477673</v>
      </c>
      <c r="J56" s="42">
        <v>43770.344217889811</v>
      </c>
      <c r="K56" s="41">
        <v>5279.5734741934402</v>
      </c>
      <c r="L56" s="42"/>
      <c r="M56" s="42">
        <v>1075.9861122867201</v>
      </c>
      <c r="N56" s="42">
        <v>5628.458411515865</v>
      </c>
      <c r="O56" s="42"/>
      <c r="P56" s="42"/>
      <c r="Q56" s="42"/>
      <c r="R56" s="42">
        <v>1930.1152600572175</v>
      </c>
      <c r="S56" s="42"/>
      <c r="T56" s="42"/>
      <c r="U56" s="42">
        <v>2162.2004713285646</v>
      </c>
      <c r="V56" s="42"/>
      <c r="W56" s="42">
        <v>1215.434597970765</v>
      </c>
      <c r="X56" s="42">
        <v>645.4356348824839</v>
      </c>
      <c r="Y56" s="42">
        <v>950.41624203978722</v>
      </c>
      <c r="Z56" s="42">
        <v>792.7031676478357</v>
      </c>
      <c r="AA56" s="42">
        <v>1891.6255032726442</v>
      </c>
      <c r="AB56" s="42">
        <v>4908.3599333308257</v>
      </c>
      <c r="AC56" s="42">
        <v>4299.1545210636077</v>
      </c>
      <c r="AD56" s="42">
        <v>30779.463329589758</v>
      </c>
      <c r="AE56" s="44">
        <v>195.63460574993579</v>
      </c>
      <c r="AF56" s="4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</row>
    <row r="57" spans="1:260" x14ac:dyDescent="0.3">
      <c r="A57" s="47" t="s">
        <v>98</v>
      </c>
      <c r="B57" s="41">
        <v>75551.221504237183</v>
      </c>
      <c r="C57" s="41">
        <v>131.05606063260123</v>
      </c>
      <c r="D57" s="42">
        <v>32.94920248507276</v>
      </c>
      <c r="E57" s="42">
        <v>0.224454543433696</v>
      </c>
      <c r="F57" s="43">
        <v>164.22971766110768</v>
      </c>
      <c r="G57" s="41">
        <v>11.162554945596805</v>
      </c>
      <c r="H57" s="42">
        <v>40594.590209101436</v>
      </c>
      <c r="I57" s="42">
        <v>3256.4431842143722</v>
      </c>
      <c r="J57" s="42">
        <v>43862.195948261411</v>
      </c>
      <c r="K57" s="41">
        <v>5779.8639557551433</v>
      </c>
      <c r="L57" s="42"/>
      <c r="M57" s="42">
        <v>1213.5955427339798</v>
      </c>
      <c r="N57" s="42">
        <v>5529.754900505437</v>
      </c>
      <c r="O57" s="42"/>
      <c r="P57" s="42"/>
      <c r="Q57" s="42"/>
      <c r="R57" s="42">
        <v>1777.0175117113804</v>
      </c>
      <c r="S57" s="42"/>
      <c r="T57" s="42"/>
      <c r="U57" s="42">
        <v>2149.9885821347711</v>
      </c>
      <c r="V57" s="42"/>
      <c r="W57" s="42">
        <v>1374.1564505630706</v>
      </c>
      <c r="X57" s="42">
        <v>565.97300577501505</v>
      </c>
      <c r="Y57" s="42">
        <v>883.02458166287761</v>
      </c>
      <c r="Z57" s="42">
        <v>811.39912075497773</v>
      </c>
      <c r="AA57" s="42">
        <v>1752.2349434995524</v>
      </c>
      <c r="AB57" s="42">
        <v>5068.7182726621631</v>
      </c>
      <c r="AC57" s="42">
        <v>4619.0689705562781</v>
      </c>
      <c r="AD57" s="42">
        <v>31524.795838314647</v>
      </c>
      <c r="AE57" s="44">
        <v>470.40088788379876</v>
      </c>
      <c r="AF57" s="46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</row>
    <row r="58" spans="1:260" x14ac:dyDescent="0.3">
      <c r="A58" s="67" t="s">
        <v>99</v>
      </c>
      <c r="B58" s="37">
        <v>78723.542454022812</v>
      </c>
      <c r="C58" s="37">
        <v>113.95523085996294</v>
      </c>
      <c r="D58" s="38">
        <v>36.291787640980814</v>
      </c>
      <c r="E58" s="38">
        <v>0.26821735005261721</v>
      </c>
      <c r="F58" s="45">
        <v>150.51523585099636</v>
      </c>
      <c r="G58" s="37">
        <v>13.667779881279849</v>
      </c>
      <c r="H58" s="38">
        <v>41082.182893898222</v>
      </c>
      <c r="I58" s="38">
        <v>5330.3356590854846</v>
      </c>
      <c r="J58" s="38">
        <v>46426.186332864985</v>
      </c>
      <c r="K58" s="37">
        <v>6174.141631257542</v>
      </c>
      <c r="L58" s="38"/>
      <c r="M58" s="38">
        <v>1373.8754314199646</v>
      </c>
      <c r="N58" s="38">
        <v>5465.4523152750889</v>
      </c>
      <c r="O58" s="38"/>
      <c r="P58" s="38"/>
      <c r="Q58" s="38"/>
      <c r="R58" s="38">
        <v>1525.2890160597019</v>
      </c>
      <c r="S58" s="38"/>
      <c r="T58" s="38"/>
      <c r="U58" s="38">
        <v>2148.1477959508061</v>
      </c>
      <c r="V58" s="38"/>
      <c r="W58" s="38">
        <v>1447.4780268353175</v>
      </c>
      <c r="X58" s="38">
        <v>666.63565750146199</v>
      </c>
      <c r="Y58" s="38">
        <v>831.67783015340513</v>
      </c>
      <c r="Z58" s="38">
        <v>814.5081466918183</v>
      </c>
      <c r="AA58" s="38">
        <v>1772.7151370776348</v>
      </c>
      <c r="AB58" s="38">
        <v>5142.4362890245438</v>
      </c>
      <c r="AC58" s="38">
        <v>4784.483608059536</v>
      </c>
      <c r="AD58" s="38">
        <v>32146.840885306818</v>
      </c>
      <c r="AE58" s="39">
        <v>687.23870416802242</v>
      </c>
      <c r="AF58" s="46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</row>
    <row r="59" spans="1:26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7" t="s">
        <v>59</v>
      </c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</row>
    <row r="60" spans="1:26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7" t="s">
        <v>72</v>
      </c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</row>
    <row r="61" spans="1:260" s="60" customFormat="1" ht="12.75" x14ac:dyDescent="0.25">
      <c r="AE61" s="61" t="s">
        <v>61</v>
      </c>
    </row>
    <row r="62" spans="1:260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61" t="s">
        <v>86</v>
      </c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</row>
    <row r="63" spans="1:260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61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</row>
    <row r="64" spans="1:260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</row>
    <row r="65" spans="1:260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</row>
    <row r="66" spans="1:260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</row>
    <row r="67" spans="1:260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</row>
    <row r="68" spans="1:260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</row>
    <row r="69" spans="1:260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</row>
    <row r="70" spans="1:260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</row>
    <row r="71" spans="1:260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</row>
    <row r="72" spans="1:260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</row>
    <row r="73" spans="1:26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</row>
    <row r="74" spans="1:260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</row>
    <row r="75" spans="1:260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</row>
    <row r="76" spans="1:260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</row>
    <row r="77" spans="1:260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</row>
    <row r="78" spans="1:260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</row>
    <row r="79" spans="1:260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</row>
    <row r="80" spans="1:260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</row>
    <row r="81" spans="1:260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</row>
    <row r="82" spans="1:260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</row>
    <row r="83" spans="1:260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</row>
    <row r="84" spans="1:260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</row>
    <row r="85" spans="1:260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</row>
    <row r="86" spans="1:260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</row>
    <row r="87" spans="1:260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</row>
    <row r="88" spans="1:260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</row>
    <row r="89" spans="1:260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</row>
    <row r="90" spans="1:260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</row>
    <row r="91" spans="1:260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</row>
    <row r="92" spans="1:260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</row>
    <row r="93" spans="1:260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</row>
    <row r="94" spans="1:260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</row>
    <row r="95" spans="1:260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</row>
    <row r="96" spans="1:260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</row>
    <row r="97" spans="1:260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</row>
    <row r="98" spans="1:260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</row>
    <row r="99" spans="1:260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</row>
    <row r="100" spans="1:260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</row>
    <row r="101" spans="1:260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</row>
    <row r="102" spans="1:260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</row>
    <row r="103" spans="1:260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</row>
    <row r="104" spans="1:260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</row>
    <row r="105" spans="1:260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</row>
    <row r="106" spans="1:260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</row>
    <row r="107" spans="1:260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</row>
    <row r="108" spans="1:260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</row>
  </sheetData>
  <phoneticPr fontId="3"/>
  <pageMargins left="0.78700000000000003" right="0.56000000000000005" top="0.51" bottom="0.98399999999999999" header="0.51200000000000001" footer="0.51200000000000001"/>
  <pageSetup paperSize="9" scale="5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4"/>
  <sheetViews>
    <sheetView zoomScale="85" zoomScaleNormal="85" zoomScaleSheetLayoutView="70" workbookViewId="0">
      <pane xSplit="1" ySplit="5" topLeftCell="B16" activePane="bottomRight" state="frozen"/>
      <selection pane="topRight" activeCell="B1" sqref="B1"/>
      <selection pane="bottomLeft" activeCell="A6" sqref="A6"/>
      <selection pane="bottomRight" activeCell="E44" sqref="E44"/>
    </sheetView>
  </sheetViews>
  <sheetFormatPr defaultColWidth="12" defaultRowHeight="14.25" x14ac:dyDescent="0.3"/>
  <cols>
    <col min="1" max="27" width="12" style="3" customWidth="1"/>
    <col min="28" max="16384" width="12" style="3"/>
  </cols>
  <sheetData>
    <row r="1" spans="1:256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9"/>
      <c r="T3" s="29"/>
      <c r="U3" s="29"/>
      <c r="V3" s="29"/>
      <c r="W3" s="29"/>
      <c r="X3" s="29"/>
      <c r="Y3" s="29"/>
      <c r="Z3" s="29"/>
      <c r="AA3" s="5" t="s">
        <v>60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6" t="s">
        <v>2</v>
      </c>
      <c r="B4" s="7" t="s">
        <v>3</v>
      </c>
      <c r="C4" s="8" t="s">
        <v>4</v>
      </c>
      <c r="D4" s="9"/>
      <c r="E4" s="9"/>
      <c r="F4" s="9"/>
      <c r="G4" s="8" t="s">
        <v>5</v>
      </c>
      <c r="H4" s="9"/>
      <c r="I4" s="9"/>
      <c r="J4" s="9"/>
      <c r="K4" s="8" t="s">
        <v>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32" t="s">
        <v>7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9" customFormat="1" x14ac:dyDescent="0.3">
      <c r="A5" s="53"/>
      <c r="B5" s="54"/>
      <c r="C5" s="55" t="s">
        <v>8</v>
      </c>
      <c r="D5" s="56" t="s">
        <v>9</v>
      </c>
      <c r="E5" s="56" t="s">
        <v>10</v>
      </c>
      <c r="F5" s="56" t="s">
        <v>11</v>
      </c>
      <c r="G5" s="55" t="s">
        <v>12</v>
      </c>
      <c r="H5" s="56" t="s">
        <v>14</v>
      </c>
      <c r="I5" s="56" t="s">
        <v>13</v>
      </c>
      <c r="J5" s="56" t="s">
        <v>11</v>
      </c>
      <c r="K5" s="55" t="s">
        <v>15</v>
      </c>
      <c r="L5" s="57" t="s">
        <v>16</v>
      </c>
      <c r="M5" s="57" t="s">
        <v>71</v>
      </c>
      <c r="N5" s="56" t="s">
        <v>77</v>
      </c>
      <c r="O5" s="56" t="s">
        <v>19</v>
      </c>
      <c r="P5" s="57" t="s">
        <v>18</v>
      </c>
      <c r="Q5" s="56" t="s">
        <v>78</v>
      </c>
      <c r="R5" s="56" t="s">
        <v>20</v>
      </c>
      <c r="S5" s="57" t="s">
        <v>21</v>
      </c>
      <c r="T5" s="57" t="s">
        <v>80</v>
      </c>
      <c r="U5" s="57" t="s">
        <v>81</v>
      </c>
      <c r="V5" s="57" t="s">
        <v>82</v>
      </c>
      <c r="W5" s="57" t="s">
        <v>83</v>
      </c>
      <c r="X5" s="57" t="s">
        <v>84</v>
      </c>
      <c r="Y5" s="57" t="s">
        <v>85</v>
      </c>
      <c r="Z5" s="56" t="s">
        <v>11</v>
      </c>
      <c r="AA5" s="33" t="s">
        <v>22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pans="1:256" x14ac:dyDescent="0.3">
      <c r="A6" s="14" t="s">
        <v>23</v>
      </c>
      <c r="B6" s="31" t="e">
        <f>F6+J6+S6</f>
        <v>#VALUE!</v>
      </c>
      <c r="C6" s="15">
        <v>482761</v>
      </c>
      <c r="D6" s="16">
        <v>83928</v>
      </c>
      <c r="E6" s="16">
        <v>3479</v>
      </c>
      <c r="F6" s="17">
        <f>SUM(C6:E6)</f>
        <v>570168</v>
      </c>
      <c r="G6" s="15" t="s">
        <v>24</v>
      </c>
      <c r="H6" s="16">
        <v>2215039</v>
      </c>
      <c r="I6" s="16">
        <v>307376</v>
      </c>
      <c r="J6" s="16">
        <f>SUM(G6:I6)</f>
        <v>2522415</v>
      </c>
      <c r="K6" s="15">
        <v>414276</v>
      </c>
      <c r="L6" s="16">
        <v>482530</v>
      </c>
      <c r="M6" s="16"/>
      <c r="N6" s="16">
        <v>86976</v>
      </c>
      <c r="O6" s="16">
        <v>521736</v>
      </c>
      <c r="P6" s="16">
        <v>23687</v>
      </c>
      <c r="Q6" s="16"/>
      <c r="R6" s="16">
        <v>297049</v>
      </c>
      <c r="S6" s="16" t="s">
        <v>24</v>
      </c>
      <c r="T6" s="16"/>
      <c r="U6" s="16"/>
      <c r="V6" s="16"/>
      <c r="W6" s="16"/>
      <c r="X6" s="16"/>
      <c r="Y6" s="16"/>
      <c r="Z6" s="16">
        <f t="shared" ref="Z6:Z25" si="0">SUM(L6:S6)</f>
        <v>1411978</v>
      </c>
      <c r="AA6" s="18" t="s">
        <v>24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9" t="s">
        <v>25</v>
      </c>
      <c r="B7" s="30" t="e">
        <f t="shared" ref="B7:B15" si="1">F7+J7+S7</f>
        <v>#VALUE!</v>
      </c>
      <c r="C7" s="20">
        <v>451452</v>
      </c>
      <c r="D7" s="21">
        <v>68883</v>
      </c>
      <c r="E7" s="21">
        <v>2193</v>
      </c>
      <c r="F7" s="21">
        <f t="shared" ref="F7:F25" si="2">SUM(C7:E7)</f>
        <v>522528</v>
      </c>
      <c r="G7" s="20" t="s">
        <v>24</v>
      </c>
      <c r="H7" s="21">
        <v>2394647</v>
      </c>
      <c r="I7" s="21">
        <v>435872</v>
      </c>
      <c r="J7" s="21">
        <f t="shared" ref="J7:J25" si="3">SUM(G7:I7)</f>
        <v>2830519</v>
      </c>
      <c r="K7" s="20">
        <v>385244</v>
      </c>
      <c r="L7" s="21">
        <v>538688</v>
      </c>
      <c r="M7" s="21"/>
      <c r="N7" s="21">
        <v>95170</v>
      </c>
      <c r="O7" s="21">
        <v>595764</v>
      </c>
      <c r="P7" s="21">
        <v>14419</v>
      </c>
      <c r="Q7" s="21"/>
      <c r="R7" s="21">
        <v>235241</v>
      </c>
      <c r="S7" s="21" t="s">
        <v>24</v>
      </c>
      <c r="T7" s="21"/>
      <c r="U7" s="21"/>
      <c r="V7" s="21"/>
      <c r="W7" s="21"/>
      <c r="X7" s="21"/>
      <c r="Y7" s="21"/>
      <c r="Z7" s="21">
        <f t="shared" si="0"/>
        <v>1479282</v>
      </c>
      <c r="AA7" s="22" t="s">
        <v>24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9" t="s">
        <v>26</v>
      </c>
      <c r="B8" s="30" t="e">
        <f t="shared" si="1"/>
        <v>#VALUE!</v>
      </c>
      <c r="C8" s="20">
        <v>612792</v>
      </c>
      <c r="D8" s="21">
        <v>116106</v>
      </c>
      <c r="E8" s="21">
        <v>1913</v>
      </c>
      <c r="F8" s="21">
        <f t="shared" si="2"/>
        <v>730811</v>
      </c>
      <c r="G8" s="20" t="s">
        <v>24</v>
      </c>
      <c r="H8" s="21">
        <v>2983825</v>
      </c>
      <c r="I8" s="21">
        <v>591091</v>
      </c>
      <c r="J8" s="21">
        <f t="shared" si="3"/>
        <v>3574916</v>
      </c>
      <c r="K8" s="20">
        <v>480119</v>
      </c>
      <c r="L8" s="21">
        <v>572618</v>
      </c>
      <c r="M8" s="21"/>
      <c r="N8" s="21">
        <v>127624</v>
      </c>
      <c r="O8" s="21">
        <v>626091</v>
      </c>
      <c r="P8" s="21">
        <v>12429</v>
      </c>
      <c r="Q8" s="21"/>
      <c r="R8" s="21">
        <v>332380</v>
      </c>
      <c r="S8" s="21" t="s">
        <v>24</v>
      </c>
      <c r="T8" s="21"/>
      <c r="U8" s="21"/>
      <c r="V8" s="21"/>
      <c r="W8" s="21"/>
      <c r="X8" s="21"/>
      <c r="Y8" s="21"/>
      <c r="Z8" s="21">
        <f t="shared" si="0"/>
        <v>1671142</v>
      </c>
      <c r="AA8" s="22" t="s">
        <v>24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9" t="s">
        <v>27</v>
      </c>
      <c r="B9" s="30" t="e">
        <f t="shared" si="1"/>
        <v>#VALUE!</v>
      </c>
      <c r="C9" s="20">
        <v>745084</v>
      </c>
      <c r="D9" s="21">
        <v>91812</v>
      </c>
      <c r="E9" s="21">
        <v>2984</v>
      </c>
      <c r="F9" s="21">
        <f t="shared" si="2"/>
        <v>839880</v>
      </c>
      <c r="G9" s="20" t="s">
        <v>24</v>
      </c>
      <c r="H9" s="21">
        <v>4197830</v>
      </c>
      <c r="I9" s="21">
        <v>955257</v>
      </c>
      <c r="J9" s="21">
        <f t="shared" si="3"/>
        <v>5153087</v>
      </c>
      <c r="K9" s="20">
        <v>930676</v>
      </c>
      <c r="L9" s="21">
        <v>699778</v>
      </c>
      <c r="M9" s="21"/>
      <c r="N9" s="21">
        <v>133935</v>
      </c>
      <c r="O9" s="21">
        <v>804575</v>
      </c>
      <c r="P9" s="21">
        <v>29068</v>
      </c>
      <c r="Q9" s="21"/>
      <c r="R9" s="21">
        <v>348089</v>
      </c>
      <c r="S9" s="21" t="s">
        <v>24</v>
      </c>
      <c r="T9" s="21"/>
      <c r="U9" s="21"/>
      <c r="V9" s="21"/>
      <c r="W9" s="21"/>
      <c r="X9" s="21"/>
      <c r="Y9" s="21"/>
      <c r="Z9" s="21">
        <f t="shared" si="0"/>
        <v>2015445</v>
      </c>
      <c r="AA9" s="22" t="s">
        <v>24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9" t="s">
        <v>28</v>
      </c>
      <c r="B10" s="30" t="e">
        <f t="shared" si="1"/>
        <v>#VALUE!</v>
      </c>
      <c r="C10" s="20">
        <v>761983</v>
      </c>
      <c r="D10" s="21">
        <v>99086</v>
      </c>
      <c r="E10" s="21">
        <v>3469</v>
      </c>
      <c r="F10" s="21">
        <f t="shared" si="2"/>
        <v>864538</v>
      </c>
      <c r="G10" s="20">
        <v>439</v>
      </c>
      <c r="H10" s="21">
        <v>4447472</v>
      </c>
      <c r="I10" s="21">
        <v>873051</v>
      </c>
      <c r="J10" s="21">
        <f t="shared" si="3"/>
        <v>5320962</v>
      </c>
      <c r="K10" s="20">
        <v>1148188</v>
      </c>
      <c r="L10" s="21">
        <v>804910</v>
      </c>
      <c r="M10" s="21"/>
      <c r="N10" s="21">
        <v>157410</v>
      </c>
      <c r="O10" s="21">
        <v>1389882</v>
      </c>
      <c r="P10" s="21">
        <v>26138</v>
      </c>
      <c r="Q10" s="21"/>
      <c r="R10" s="21">
        <v>618260</v>
      </c>
      <c r="S10" s="21" t="s">
        <v>24</v>
      </c>
      <c r="T10" s="21"/>
      <c r="U10" s="21"/>
      <c r="V10" s="21"/>
      <c r="W10" s="21"/>
      <c r="X10" s="21"/>
      <c r="Y10" s="21"/>
      <c r="Z10" s="21">
        <f t="shared" si="0"/>
        <v>2996600</v>
      </c>
      <c r="AA10" s="22" t="s">
        <v>24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9" t="s">
        <v>29</v>
      </c>
      <c r="B11" s="30" t="e">
        <f t="shared" si="1"/>
        <v>#VALUE!</v>
      </c>
      <c r="C11" s="20">
        <v>713424</v>
      </c>
      <c r="D11" s="21">
        <v>81618</v>
      </c>
      <c r="E11" s="21">
        <v>6061</v>
      </c>
      <c r="F11" s="21">
        <f t="shared" si="2"/>
        <v>801103</v>
      </c>
      <c r="G11" s="20" t="s">
        <v>24</v>
      </c>
      <c r="H11" s="21">
        <v>3760418</v>
      </c>
      <c r="I11" s="21">
        <v>1023573</v>
      </c>
      <c r="J11" s="21">
        <f t="shared" si="3"/>
        <v>4783991</v>
      </c>
      <c r="K11" s="20">
        <v>1423881</v>
      </c>
      <c r="L11" s="21">
        <v>837193</v>
      </c>
      <c r="M11" s="21"/>
      <c r="N11" s="21">
        <v>138410</v>
      </c>
      <c r="O11" s="21">
        <v>1533212</v>
      </c>
      <c r="P11" s="21">
        <v>26883</v>
      </c>
      <c r="Q11" s="21"/>
      <c r="R11" s="21">
        <v>695572</v>
      </c>
      <c r="S11" s="21" t="s">
        <v>24</v>
      </c>
      <c r="T11" s="21"/>
      <c r="U11" s="21"/>
      <c r="V11" s="21"/>
      <c r="W11" s="21"/>
      <c r="X11" s="21"/>
      <c r="Y11" s="21"/>
      <c r="Z11" s="21">
        <f t="shared" si="0"/>
        <v>3231270</v>
      </c>
      <c r="AA11" s="22" t="s">
        <v>24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9" t="s">
        <v>30</v>
      </c>
      <c r="B12" s="30" t="e">
        <f t="shared" si="1"/>
        <v>#VALUE!</v>
      </c>
      <c r="C12" s="20">
        <v>731152</v>
      </c>
      <c r="D12" s="21">
        <v>8161</v>
      </c>
      <c r="E12" s="21">
        <v>7836</v>
      </c>
      <c r="F12" s="21">
        <f t="shared" si="2"/>
        <v>747149</v>
      </c>
      <c r="G12" s="20" t="s">
        <v>24</v>
      </c>
      <c r="H12" s="21">
        <v>4301166</v>
      </c>
      <c r="I12" s="21">
        <v>1174308</v>
      </c>
      <c r="J12" s="21">
        <f t="shared" si="3"/>
        <v>5475474</v>
      </c>
      <c r="K12" s="20">
        <v>1254629</v>
      </c>
      <c r="L12" s="21">
        <v>1075816</v>
      </c>
      <c r="M12" s="21"/>
      <c r="N12" s="21">
        <v>223791</v>
      </c>
      <c r="O12" s="21">
        <v>1794068</v>
      </c>
      <c r="P12" s="21">
        <v>19631</v>
      </c>
      <c r="Q12" s="21"/>
      <c r="R12" s="21">
        <v>863907</v>
      </c>
      <c r="S12" s="21" t="s">
        <v>24</v>
      </c>
      <c r="T12" s="21"/>
      <c r="U12" s="21"/>
      <c r="V12" s="21"/>
      <c r="W12" s="21"/>
      <c r="X12" s="21"/>
      <c r="Y12" s="21"/>
      <c r="Z12" s="21">
        <f t="shared" si="0"/>
        <v>3977213</v>
      </c>
      <c r="AA12" s="22" t="s">
        <v>24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9" t="s">
        <v>31</v>
      </c>
      <c r="B13" s="30" t="e">
        <f t="shared" si="1"/>
        <v>#VALUE!</v>
      </c>
      <c r="C13" s="20">
        <v>767250</v>
      </c>
      <c r="D13" s="21">
        <v>79815</v>
      </c>
      <c r="E13" s="21">
        <v>16687</v>
      </c>
      <c r="F13" s="21">
        <f t="shared" si="2"/>
        <v>863752</v>
      </c>
      <c r="G13" s="20">
        <v>400</v>
      </c>
      <c r="H13" s="21">
        <v>5226916</v>
      </c>
      <c r="I13" s="21">
        <v>1019788</v>
      </c>
      <c r="J13" s="21">
        <f t="shared" si="3"/>
        <v>6247104</v>
      </c>
      <c r="K13" s="20">
        <v>1163877</v>
      </c>
      <c r="L13" s="21">
        <v>1314594</v>
      </c>
      <c r="M13" s="21"/>
      <c r="N13" s="21">
        <v>281201</v>
      </c>
      <c r="O13" s="21">
        <v>2154022</v>
      </c>
      <c r="P13" s="21">
        <v>33285</v>
      </c>
      <c r="Q13" s="21"/>
      <c r="R13" s="21">
        <v>935151</v>
      </c>
      <c r="S13" s="21" t="s">
        <v>24</v>
      </c>
      <c r="T13" s="21"/>
      <c r="U13" s="21"/>
      <c r="V13" s="21"/>
      <c r="W13" s="21"/>
      <c r="X13" s="21"/>
      <c r="Y13" s="21"/>
      <c r="Z13" s="21">
        <f t="shared" si="0"/>
        <v>4718253</v>
      </c>
      <c r="AA13" s="22" t="s">
        <v>24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9" t="s">
        <v>32</v>
      </c>
      <c r="B14" s="30" t="e">
        <f t="shared" si="1"/>
        <v>#VALUE!</v>
      </c>
      <c r="C14" s="20">
        <v>818741</v>
      </c>
      <c r="D14" s="21">
        <v>83180</v>
      </c>
      <c r="E14" s="21">
        <v>24770</v>
      </c>
      <c r="F14" s="21">
        <f t="shared" si="2"/>
        <v>926691</v>
      </c>
      <c r="G14" s="20" t="s">
        <v>24</v>
      </c>
      <c r="H14" s="21">
        <v>4908720</v>
      </c>
      <c r="I14" s="21">
        <v>1426794</v>
      </c>
      <c r="J14" s="21">
        <f t="shared" si="3"/>
        <v>6335514</v>
      </c>
      <c r="K14" s="20">
        <v>1256059</v>
      </c>
      <c r="L14" s="21">
        <v>1793594</v>
      </c>
      <c r="M14" s="21"/>
      <c r="N14" s="21">
        <v>248201</v>
      </c>
      <c r="O14" s="21">
        <v>2270031</v>
      </c>
      <c r="P14" s="21">
        <v>29031</v>
      </c>
      <c r="Q14" s="21"/>
      <c r="R14" s="21">
        <v>1116662</v>
      </c>
      <c r="S14" s="21" t="s">
        <v>24</v>
      </c>
      <c r="T14" s="21"/>
      <c r="U14" s="21"/>
      <c r="V14" s="21"/>
      <c r="W14" s="21"/>
      <c r="X14" s="21"/>
      <c r="Y14" s="21"/>
      <c r="Z14" s="21">
        <f t="shared" si="0"/>
        <v>5457519</v>
      </c>
      <c r="AA14" s="22" t="s">
        <v>24</v>
      </c>
      <c r="AB14" s="4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9" t="s">
        <v>33</v>
      </c>
      <c r="B15" s="30" t="e">
        <f t="shared" si="1"/>
        <v>#VALUE!</v>
      </c>
      <c r="C15" s="20">
        <v>606143</v>
      </c>
      <c r="D15" s="21">
        <v>36963</v>
      </c>
      <c r="E15" s="21">
        <v>29815</v>
      </c>
      <c r="F15" s="21">
        <f t="shared" si="2"/>
        <v>672921</v>
      </c>
      <c r="G15" s="20" t="s">
        <v>24</v>
      </c>
      <c r="H15" s="21">
        <v>5730772</v>
      </c>
      <c r="I15" s="21">
        <v>2532241</v>
      </c>
      <c r="J15" s="21">
        <f t="shared" si="3"/>
        <v>8263013</v>
      </c>
      <c r="K15" s="20">
        <v>1492298</v>
      </c>
      <c r="L15" s="21">
        <v>1196328</v>
      </c>
      <c r="M15" s="21"/>
      <c r="N15" s="21">
        <v>339969</v>
      </c>
      <c r="O15" s="21">
        <v>2164390</v>
      </c>
      <c r="P15" s="21">
        <v>97233</v>
      </c>
      <c r="Q15" s="21"/>
      <c r="R15" s="21">
        <v>1196374</v>
      </c>
      <c r="S15" s="21" t="s">
        <v>24</v>
      </c>
      <c r="T15" s="21"/>
      <c r="U15" s="21"/>
      <c r="V15" s="21"/>
      <c r="W15" s="21"/>
      <c r="X15" s="21"/>
      <c r="Y15" s="21"/>
      <c r="Z15" s="21">
        <f t="shared" si="0"/>
        <v>4994294</v>
      </c>
      <c r="AA15" s="22" t="s">
        <v>24</v>
      </c>
      <c r="AB15" s="4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9" t="s">
        <v>34</v>
      </c>
      <c r="B16" s="30">
        <f t="shared" ref="B16:B25" si="4">F16+J16+S16+Z16</f>
        <v>17548483</v>
      </c>
      <c r="C16" s="20">
        <v>670101</v>
      </c>
      <c r="D16" s="21">
        <v>86476</v>
      </c>
      <c r="E16" s="21">
        <v>13605</v>
      </c>
      <c r="F16" s="21">
        <f t="shared" si="2"/>
        <v>770182</v>
      </c>
      <c r="G16" s="20" t="s">
        <v>24</v>
      </c>
      <c r="H16" s="21">
        <v>7046154</v>
      </c>
      <c r="I16" s="21">
        <v>2676034</v>
      </c>
      <c r="J16" s="21">
        <f t="shared" si="3"/>
        <v>9722188</v>
      </c>
      <c r="K16" s="20">
        <v>2120821</v>
      </c>
      <c r="L16" s="21">
        <v>1877404</v>
      </c>
      <c r="M16" s="21"/>
      <c r="N16" s="21">
        <v>253272</v>
      </c>
      <c r="O16" s="21">
        <v>2917082</v>
      </c>
      <c r="P16" s="21">
        <v>635571</v>
      </c>
      <c r="Q16" s="21"/>
      <c r="R16" s="21">
        <v>1088052</v>
      </c>
      <c r="S16" s="21">
        <v>142366</v>
      </c>
      <c r="T16" s="21"/>
      <c r="U16" s="21"/>
      <c r="V16" s="21"/>
      <c r="W16" s="21"/>
      <c r="X16" s="21"/>
      <c r="Y16" s="21"/>
      <c r="Z16" s="21">
        <f t="shared" si="0"/>
        <v>6913747</v>
      </c>
      <c r="AA16" s="22">
        <v>-229969</v>
      </c>
      <c r="AB16" s="4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9" t="s">
        <v>35</v>
      </c>
      <c r="B17" s="30">
        <f t="shared" si="4"/>
        <v>18277446</v>
      </c>
      <c r="C17" s="20">
        <v>653629</v>
      </c>
      <c r="D17" s="21">
        <v>62463</v>
      </c>
      <c r="E17" s="21">
        <v>13984</v>
      </c>
      <c r="F17" s="21">
        <f t="shared" si="2"/>
        <v>730076</v>
      </c>
      <c r="G17" s="20" t="s">
        <v>24</v>
      </c>
      <c r="H17" s="21">
        <v>6852742</v>
      </c>
      <c r="I17" s="21">
        <v>3061456</v>
      </c>
      <c r="J17" s="21">
        <f t="shared" si="3"/>
        <v>9914198</v>
      </c>
      <c r="K17" s="20">
        <v>2111280</v>
      </c>
      <c r="L17" s="21">
        <v>1992188</v>
      </c>
      <c r="M17" s="21"/>
      <c r="N17" s="21">
        <v>488930</v>
      </c>
      <c r="O17" s="21">
        <v>3012515</v>
      </c>
      <c r="P17" s="21">
        <v>660407</v>
      </c>
      <c r="Q17" s="21"/>
      <c r="R17" s="21">
        <v>1169936</v>
      </c>
      <c r="S17" s="21">
        <v>154598</v>
      </c>
      <c r="T17" s="21"/>
      <c r="U17" s="21"/>
      <c r="V17" s="21"/>
      <c r="W17" s="21"/>
      <c r="X17" s="21"/>
      <c r="Y17" s="21"/>
      <c r="Z17" s="21">
        <f t="shared" si="0"/>
        <v>7478574</v>
      </c>
      <c r="AA17" s="22">
        <v>-173873</v>
      </c>
      <c r="AB17" s="46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9" t="s">
        <v>36</v>
      </c>
      <c r="B18" s="30">
        <f t="shared" si="4"/>
        <v>17778618</v>
      </c>
      <c r="C18" s="20">
        <v>653930</v>
      </c>
      <c r="D18" s="21">
        <v>66770</v>
      </c>
      <c r="E18" s="21">
        <v>13945</v>
      </c>
      <c r="F18" s="21">
        <f t="shared" si="2"/>
        <v>734645</v>
      </c>
      <c r="G18" s="20" t="s">
        <v>24</v>
      </c>
      <c r="H18" s="21">
        <v>5943957</v>
      </c>
      <c r="I18" s="21">
        <v>2739863</v>
      </c>
      <c r="J18" s="21">
        <f t="shared" si="3"/>
        <v>8683820</v>
      </c>
      <c r="K18" s="20">
        <v>2165177</v>
      </c>
      <c r="L18" s="21">
        <v>2367730</v>
      </c>
      <c r="M18" s="21"/>
      <c r="N18" s="21">
        <v>550106</v>
      </c>
      <c r="O18" s="21">
        <v>3222039</v>
      </c>
      <c r="P18" s="21">
        <v>736431</v>
      </c>
      <c r="Q18" s="21"/>
      <c r="R18" s="21">
        <v>1159963</v>
      </c>
      <c r="S18" s="21">
        <v>161942</v>
      </c>
      <c r="T18" s="21"/>
      <c r="U18" s="21"/>
      <c r="V18" s="21"/>
      <c r="W18" s="21"/>
      <c r="X18" s="21"/>
      <c r="Y18" s="21"/>
      <c r="Z18" s="21">
        <f t="shared" si="0"/>
        <v>8198211</v>
      </c>
      <c r="AA18" s="22">
        <v>-287211</v>
      </c>
      <c r="AB18" s="46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9" t="s">
        <v>37</v>
      </c>
      <c r="B19" s="30">
        <f t="shared" si="4"/>
        <v>21092882</v>
      </c>
      <c r="C19" s="20">
        <v>600785</v>
      </c>
      <c r="D19" s="21">
        <v>65286</v>
      </c>
      <c r="E19" s="21">
        <v>17342</v>
      </c>
      <c r="F19" s="21">
        <f t="shared" si="2"/>
        <v>683413</v>
      </c>
      <c r="G19" s="20">
        <v>495</v>
      </c>
      <c r="H19" s="21">
        <v>8114772</v>
      </c>
      <c r="I19" s="21">
        <v>3514885</v>
      </c>
      <c r="J19" s="21">
        <f t="shared" si="3"/>
        <v>11630152</v>
      </c>
      <c r="K19" s="20">
        <v>2155118</v>
      </c>
      <c r="L19" s="21">
        <v>2504597</v>
      </c>
      <c r="M19" s="21"/>
      <c r="N19" s="21">
        <v>509084</v>
      </c>
      <c r="O19" s="21">
        <v>3391325</v>
      </c>
      <c r="P19" s="21">
        <v>870914</v>
      </c>
      <c r="Q19" s="21"/>
      <c r="R19" s="21">
        <v>1163307</v>
      </c>
      <c r="S19" s="21">
        <v>170045</v>
      </c>
      <c r="T19" s="21"/>
      <c r="U19" s="21"/>
      <c r="V19" s="21"/>
      <c r="W19" s="21"/>
      <c r="X19" s="21"/>
      <c r="Y19" s="21"/>
      <c r="Z19" s="21">
        <f t="shared" si="0"/>
        <v>8609272</v>
      </c>
      <c r="AA19" s="22">
        <v>-279498</v>
      </c>
      <c r="AB19" s="4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9" t="s">
        <v>38</v>
      </c>
      <c r="B20" s="30">
        <f t="shared" si="4"/>
        <v>23360328</v>
      </c>
      <c r="C20" s="20">
        <v>644156</v>
      </c>
      <c r="D20" s="21">
        <v>21535</v>
      </c>
      <c r="E20" s="21">
        <v>15425</v>
      </c>
      <c r="F20" s="21">
        <f t="shared" si="2"/>
        <v>681116</v>
      </c>
      <c r="G20" s="20" t="s">
        <v>24</v>
      </c>
      <c r="H20" s="21">
        <v>10309453</v>
      </c>
      <c r="I20" s="21">
        <v>2878236</v>
      </c>
      <c r="J20" s="21">
        <f t="shared" si="3"/>
        <v>13187689</v>
      </c>
      <c r="K20" s="20">
        <v>2139906</v>
      </c>
      <c r="L20" s="21">
        <v>2353848</v>
      </c>
      <c r="M20" s="21"/>
      <c r="N20" s="21">
        <v>611988</v>
      </c>
      <c r="O20" s="21">
        <v>3925969</v>
      </c>
      <c r="P20" s="21">
        <v>1031033</v>
      </c>
      <c r="Q20" s="21"/>
      <c r="R20" s="21">
        <v>1210533</v>
      </c>
      <c r="S20" s="21">
        <v>179076</v>
      </c>
      <c r="T20" s="21"/>
      <c r="U20" s="21"/>
      <c r="V20" s="21"/>
      <c r="W20" s="21"/>
      <c r="X20" s="21"/>
      <c r="Y20" s="21"/>
      <c r="Z20" s="21">
        <f t="shared" si="0"/>
        <v>9312447</v>
      </c>
      <c r="AA20" s="22">
        <v>-128845</v>
      </c>
      <c r="AB20" s="46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9" t="s">
        <v>39</v>
      </c>
      <c r="B21" s="30">
        <f t="shared" si="4"/>
        <v>25218197</v>
      </c>
      <c r="C21" s="20">
        <v>594976</v>
      </c>
      <c r="D21" s="21">
        <v>45884</v>
      </c>
      <c r="E21" s="21">
        <v>13063</v>
      </c>
      <c r="F21" s="21">
        <f t="shared" si="2"/>
        <v>653923</v>
      </c>
      <c r="G21" s="20">
        <v>12175</v>
      </c>
      <c r="H21" s="21">
        <v>8620803</v>
      </c>
      <c r="I21" s="21">
        <v>5298559</v>
      </c>
      <c r="J21" s="21">
        <f t="shared" si="3"/>
        <v>13931537</v>
      </c>
      <c r="K21" s="20">
        <v>2122842</v>
      </c>
      <c r="L21" s="21">
        <v>2890037</v>
      </c>
      <c r="M21" s="21"/>
      <c r="N21" s="21">
        <v>620048</v>
      </c>
      <c r="O21" s="21">
        <v>4269588</v>
      </c>
      <c r="P21" s="21">
        <v>1223727</v>
      </c>
      <c r="Q21" s="21"/>
      <c r="R21" s="21">
        <v>1259077</v>
      </c>
      <c r="S21" s="21">
        <v>185130</v>
      </c>
      <c r="T21" s="21"/>
      <c r="U21" s="21"/>
      <c r="V21" s="21"/>
      <c r="W21" s="21"/>
      <c r="X21" s="21"/>
      <c r="Y21" s="21"/>
      <c r="Z21" s="21">
        <f t="shared" si="0"/>
        <v>10447607</v>
      </c>
      <c r="AA21" s="22">
        <v>-357550</v>
      </c>
      <c r="AB21" s="4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9" t="s">
        <v>40</v>
      </c>
      <c r="B22" s="20">
        <f t="shared" si="4"/>
        <v>24052969</v>
      </c>
      <c r="C22" s="20">
        <v>516996</v>
      </c>
      <c r="D22" s="21">
        <v>41722</v>
      </c>
      <c r="E22" s="21">
        <v>17189</v>
      </c>
      <c r="F22" s="21">
        <f t="shared" si="2"/>
        <v>575907</v>
      </c>
      <c r="G22" s="20">
        <v>16312</v>
      </c>
      <c r="H22" s="21">
        <v>8524956</v>
      </c>
      <c r="I22" s="21">
        <v>3915625</v>
      </c>
      <c r="J22" s="21">
        <f t="shared" si="3"/>
        <v>12456893</v>
      </c>
      <c r="K22" s="20">
        <v>2155270</v>
      </c>
      <c r="L22" s="21">
        <v>3013039</v>
      </c>
      <c r="M22" s="21"/>
      <c r="N22" s="21">
        <v>676096</v>
      </c>
      <c r="O22" s="21">
        <v>4480742</v>
      </c>
      <c r="P22" s="21">
        <v>1203249</v>
      </c>
      <c r="Q22" s="21"/>
      <c r="R22" s="21">
        <v>1263661</v>
      </c>
      <c r="S22" s="21">
        <v>191691</v>
      </c>
      <c r="T22" s="21"/>
      <c r="U22" s="21"/>
      <c r="V22" s="21"/>
      <c r="W22" s="21"/>
      <c r="X22" s="21"/>
      <c r="Y22" s="21"/>
      <c r="Z22" s="21">
        <f t="shared" si="0"/>
        <v>10828478</v>
      </c>
      <c r="AA22" s="22">
        <v>-328363</v>
      </c>
      <c r="AB22" s="4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9" t="s">
        <v>41</v>
      </c>
      <c r="B23" s="20">
        <f t="shared" si="4"/>
        <v>25230867</v>
      </c>
      <c r="C23" s="20">
        <v>463666</v>
      </c>
      <c r="D23" s="21">
        <v>34213</v>
      </c>
      <c r="E23" s="21">
        <v>33147</v>
      </c>
      <c r="F23" s="21">
        <f t="shared" si="2"/>
        <v>531026</v>
      </c>
      <c r="G23" s="20">
        <v>9585</v>
      </c>
      <c r="H23" s="21">
        <v>8761316</v>
      </c>
      <c r="I23" s="21">
        <v>4871165</v>
      </c>
      <c r="J23" s="21">
        <f t="shared" si="3"/>
        <v>13642066</v>
      </c>
      <c r="K23" s="20">
        <v>2229455</v>
      </c>
      <c r="L23" s="21">
        <v>2988911</v>
      </c>
      <c r="M23" s="21"/>
      <c r="N23" s="21">
        <v>582732</v>
      </c>
      <c r="O23" s="21">
        <v>4605021</v>
      </c>
      <c r="P23" s="21">
        <v>1193764</v>
      </c>
      <c r="Q23" s="21"/>
      <c r="R23" s="21">
        <v>1284367</v>
      </c>
      <c r="S23" s="21">
        <v>201490</v>
      </c>
      <c r="T23" s="21"/>
      <c r="U23" s="21"/>
      <c r="V23" s="21"/>
      <c r="W23" s="21"/>
      <c r="X23" s="21"/>
      <c r="Y23" s="21"/>
      <c r="Z23" s="21">
        <f t="shared" si="0"/>
        <v>10856285</v>
      </c>
      <c r="AA23" s="22">
        <v>-260573</v>
      </c>
      <c r="AB23" s="46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9" t="s">
        <v>42</v>
      </c>
      <c r="B24" s="20">
        <f t="shared" si="4"/>
        <v>27913990</v>
      </c>
      <c r="C24" s="20">
        <v>457232</v>
      </c>
      <c r="D24" s="21">
        <v>16782</v>
      </c>
      <c r="E24" s="21">
        <v>32942</v>
      </c>
      <c r="F24" s="21">
        <f t="shared" si="2"/>
        <v>506956</v>
      </c>
      <c r="G24" s="20">
        <v>4422</v>
      </c>
      <c r="H24" s="21">
        <v>9735092</v>
      </c>
      <c r="I24" s="21">
        <v>5449577</v>
      </c>
      <c r="J24" s="21">
        <f t="shared" si="3"/>
        <v>15189091</v>
      </c>
      <c r="K24" s="20">
        <v>2259097</v>
      </c>
      <c r="L24" s="21">
        <v>3393713</v>
      </c>
      <c r="M24" s="21"/>
      <c r="N24" s="21">
        <v>564997</v>
      </c>
      <c r="O24" s="21">
        <v>5213000</v>
      </c>
      <c r="P24" s="21">
        <v>1287753</v>
      </c>
      <c r="Q24" s="21"/>
      <c r="R24" s="21">
        <v>1334972</v>
      </c>
      <c r="S24" s="21">
        <v>211754</v>
      </c>
      <c r="T24" s="21"/>
      <c r="U24" s="21"/>
      <c r="V24" s="21"/>
      <c r="W24" s="21"/>
      <c r="X24" s="21"/>
      <c r="Y24" s="21"/>
      <c r="Z24" s="21">
        <f t="shared" si="0"/>
        <v>12006189</v>
      </c>
      <c r="AA24" s="22">
        <v>-358202</v>
      </c>
      <c r="AB24" s="4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9" t="s">
        <v>43</v>
      </c>
      <c r="B25" s="20">
        <f t="shared" si="4"/>
        <v>31883781</v>
      </c>
      <c r="C25" s="20">
        <v>469666</v>
      </c>
      <c r="D25" s="21">
        <v>19480</v>
      </c>
      <c r="E25" s="21">
        <v>36860</v>
      </c>
      <c r="F25" s="21">
        <f t="shared" si="2"/>
        <v>526006</v>
      </c>
      <c r="G25" s="20">
        <v>47567</v>
      </c>
      <c r="H25" s="21">
        <v>11175543</v>
      </c>
      <c r="I25" s="21">
        <v>6980811</v>
      </c>
      <c r="J25" s="21">
        <f t="shared" si="3"/>
        <v>18203921</v>
      </c>
      <c r="K25" s="20">
        <v>2169313</v>
      </c>
      <c r="L25" s="21">
        <v>3565061</v>
      </c>
      <c r="M25" s="21"/>
      <c r="N25" s="21">
        <v>680808</v>
      </c>
      <c r="O25" s="21">
        <v>5743668</v>
      </c>
      <c r="P25" s="21">
        <v>1263849</v>
      </c>
      <c r="Q25" s="21"/>
      <c r="R25" s="21">
        <v>1445414</v>
      </c>
      <c r="S25" s="21">
        <v>227527</v>
      </c>
      <c r="T25" s="21"/>
      <c r="U25" s="21"/>
      <c r="V25" s="21"/>
      <c r="W25" s="21"/>
      <c r="X25" s="21"/>
      <c r="Y25" s="21"/>
      <c r="Z25" s="21">
        <f t="shared" si="0"/>
        <v>12926327</v>
      </c>
      <c r="AA25" s="22">
        <v>-399888</v>
      </c>
      <c r="AB25" s="46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9" t="s">
        <v>44</v>
      </c>
      <c r="B26" s="20">
        <v>39290</v>
      </c>
      <c r="C26" s="20">
        <v>492</v>
      </c>
      <c r="D26" s="21">
        <v>36</v>
      </c>
      <c r="E26" s="21">
        <v>36</v>
      </c>
      <c r="F26" s="21">
        <f>SUM(C26:E26)</f>
        <v>564</v>
      </c>
      <c r="G26" s="20">
        <v>23</v>
      </c>
      <c r="H26" s="21">
        <v>12748</v>
      </c>
      <c r="I26" s="21">
        <v>6162</v>
      </c>
      <c r="J26" s="21">
        <v>18932</v>
      </c>
      <c r="K26" s="20">
        <v>2290</v>
      </c>
      <c r="L26" s="21">
        <v>4417</v>
      </c>
      <c r="M26" s="21"/>
      <c r="N26" s="21">
        <v>655</v>
      </c>
      <c r="O26" s="21">
        <v>9605</v>
      </c>
      <c r="P26" s="21">
        <v>1385</v>
      </c>
      <c r="Q26" s="21"/>
      <c r="R26" s="21">
        <v>1853</v>
      </c>
      <c r="S26" s="21">
        <v>214</v>
      </c>
      <c r="T26" s="21"/>
      <c r="U26" s="21"/>
      <c r="V26" s="21"/>
      <c r="W26" s="21"/>
      <c r="X26" s="21"/>
      <c r="Y26" s="21"/>
      <c r="Z26" s="21">
        <v>20418</v>
      </c>
      <c r="AA26" s="22">
        <v>-624</v>
      </c>
      <c r="AB26" s="46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9" t="s">
        <v>45</v>
      </c>
      <c r="B27" s="20">
        <v>41121</v>
      </c>
      <c r="C27" s="20">
        <v>366</v>
      </c>
      <c r="D27" s="21">
        <v>76</v>
      </c>
      <c r="E27" s="21">
        <v>39</v>
      </c>
      <c r="F27" s="21">
        <f>SUM(C27:E27)</f>
        <v>481</v>
      </c>
      <c r="G27" s="20">
        <v>23</v>
      </c>
      <c r="H27" s="21">
        <v>13193</v>
      </c>
      <c r="I27" s="21">
        <v>5933</v>
      </c>
      <c r="J27" s="21">
        <v>19150</v>
      </c>
      <c r="K27" s="20">
        <v>2449</v>
      </c>
      <c r="L27" s="21">
        <v>4871</v>
      </c>
      <c r="M27" s="21"/>
      <c r="N27" s="21">
        <v>679</v>
      </c>
      <c r="O27" s="21">
        <v>10220</v>
      </c>
      <c r="P27" s="21">
        <v>1614</v>
      </c>
      <c r="Q27" s="21"/>
      <c r="R27" s="21">
        <v>1942</v>
      </c>
      <c r="S27" s="21">
        <v>202</v>
      </c>
      <c r="T27" s="21"/>
      <c r="U27" s="21"/>
      <c r="V27" s="21"/>
      <c r="W27" s="21"/>
      <c r="X27" s="21"/>
      <c r="Y27" s="21"/>
      <c r="Z27" s="21">
        <v>21977</v>
      </c>
      <c r="AA27" s="22">
        <v>-486</v>
      </c>
      <c r="AB27" s="46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9" t="s">
        <v>46</v>
      </c>
      <c r="B28" s="20">
        <v>45552</v>
      </c>
      <c r="C28" s="20">
        <v>410</v>
      </c>
      <c r="D28" s="21">
        <v>80</v>
      </c>
      <c r="E28" s="21">
        <v>42</v>
      </c>
      <c r="F28" s="21">
        <v>533</v>
      </c>
      <c r="G28" s="20">
        <v>0</v>
      </c>
      <c r="H28" s="21">
        <v>14719</v>
      </c>
      <c r="I28" s="21">
        <v>7791</v>
      </c>
      <c r="J28" s="21">
        <f>SUM(G28:I28)</f>
        <v>22510</v>
      </c>
      <c r="K28" s="20">
        <v>2434</v>
      </c>
      <c r="L28" s="21">
        <v>5375</v>
      </c>
      <c r="M28" s="21"/>
      <c r="N28" s="21">
        <v>691</v>
      </c>
      <c r="O28" s="21">
        <v>10696</v>
      </c>
      <c r="P28" s="21">
        <v>1604</v>
      </c>
      <c r="Q28" s="21"/>
      <c r="R28" s="21">
        <v>2029</v>
      </c>
      <c r="S28" s="21">
        <v>221</v>
      </c>
      <c r="T28" s="21"/>
      <c r="U28" s="21"/>
      <c r="V28" s="21"/>
      <c r="W28" s="21"/>
      <c r="X28" s="21"/>
      <c r="Y28" s="21"/>
      <c r="Z28" s="21">
        <v>23050</v>
      </c>
      <c r="AA28" s="22">
        <v>-541</v>
      </c>
      <c r="AB28" s="46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9" t="s">
        <v>47</v>
      </c>
      <c r="B29" s="20">
        <v>45366</v>
      </c>
      <c r="C29" s="20">
        <v>390</v>
      </c>
      <c r="D29" s="21">
        <v>46</v>
      </c>
      <c r="E29" s="21">
        <v>29</v>
      </c>
      <c r="F29" s="21">
        <f t="shared" ref="F29:F35" si="5">SUM(C29:E29)</f>
        <v>465</v>
      </c>
      <c r="G29" s="20">
        <v>22</v>
      </c>
      <c r="H29" s="21">
        <v>14981</v>
      </c>
      <c r="I29" s="21">
        <v>6457</v>
      </c>
      <c r="J29" s="21">
        <f>SUM(G29:I29)</f>
        <v>21460</v>
      </c>
      <c r="K29" s="20">
        <v>2251</v>
      </c>
      <c r="L29" s="21">
        <v>5762</v>
      </c>
      <c r="M29" s="21"/>
      <c r="N29" s="21">
        <v>708</v>
      </c>
      <c r="O29" s="21">
        <v>11194</v>
      </c>
      <c r="P29" s="21">
        <v>1615</v>
      </c>
      <c r="Q29" s="21"/>
      <c r="R29" s="21">
        <v>2162</v>
      </c>
      <c r="S29" s="21">
        <v>233</v>
      </c>
      <c r="T29" s="21"/>
      <c r="U29" s="21"/>
      <c r="V29" s="21"/>
      <c r="W29" s="21"/>
      <c r="X29" s="21"/>
      <c r="Y29" s="21"/>
      <c r="Z29" s="21">
        <v>23924</v>
      </c>
      <c r="AA29" s="22">
        <v>-483</v>
      </c>
      <c r="AB29" s="46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9" t="s">
        <v>48</v>
      </c>
      <c r="B30" s="20">
        <v>48962</v>
      </c>
      <c r="C30" s="20">
        <v>445</v>
      </c>
      <c r="D30" s="21">
        <v>86</v>
      </c>
      <c r="E30" s="21">
        <v>37</v>
      </c>
      <c r="F30" s="21">
        <f t="shared" si="5"/>
        <v>568</v>
      </c>
      <c r="G30" s="20">
        <v>95</v>
      </c>
      <c r="H30" s="21">
        <v>13967</v>
      </c>
      <c r="I30" s="21">
        <v>9920</v>
      </c>
      <c r="J30" s="21">
        <v>23981</v>
      </c>
      <c r="K30" s="20">
        <v>2271</v>
      </c>
      <c r="L30" s="21">
        <v>6067</v>
      </c>
      <c r="M30" s="21"/>
      <c r="N30" s="21">
        <v>1463</v>
      </c>
      <c r="O30" s="21">
        <v>11145</v>
      </c>
      <c r="P30" s="21">
        <v>1559</v>
      </c>
      <c r="Q30" s="21"/>
      <c r="R30" s="21">
        <v>2275</v>
      </c>
      <c r="S30" s="21">
        <v>241</v>
      </c>
      <c r="T30" s="21"/>
      <c r="U30" s="21"/>
      <c r="V30" s="21"/>
      <c r="W30" s="21"/>
      <c r="X30" s="21"/>
      <c r="Y30" s="21"/>
      <c r="Z30" s="21">
        <v>25022</v>
      </c>
      <c r="AA30" s="22">
        <v>-609</v>
      </c>
      <c r="AB30" s="46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9" t="s">
        <v>49</v>
      </c>
      <c r="B31" s="20">
        <v>48372</v>
      </c>
      <c r="C31" s="20">
        <v>473</v>
      </c>
      <c r="D31" s="21">
        <v>26</v>
      </c>
      <c r="E31" s="21">
        <v>34</v>
      </c>
      <c r="F31" s="21">
        <f t="shared" si="5"/>
        <v>533</v>
      </c>
      <c r="G31" s="20">
        <v>133</v>
      </c>
      <c r="H31" s="21">
        <v>15388</v>
      </c>
      <c r="I31" s="21">
        <v>7187</v>
      </c>
      <c r="J31" s="21">
        <v>22707</v>
      </c>
      <c r="K31" s="20">
        <v>2221</v>
      </c>
      <c r="L31" s="21">
        <v>6635</v>
      </c>
      <c r="M31" s="21"/>
      <c r="N31" s="21">
        <v>1643</v>
      </c>
      <c r="O31" s="21">
        <v>11154</v>
      </c>
      <c r="P31" s="21">
        <v>1648</v>
      </c>
      <c r="Q31" s="21"/>
      <c r="R31" s="21">
        <v>2304</v>
      </c>
      <c r="S31" s="21">
        <v>252</v>
      </c>
      <c r="T31" s="21"/>
      <c r="U31" s="21"/>
      <c r="V31" s="21"/>
      <c r="W31" s="21"/>
      <c r="X31" s="21"/>
      <c r="Y31" s="21"/>
      <c r="Z31" s="21">
        <v>25856</v>
      </c>
      <c r="AA31" s="22">
        <v>-724</v>
      </c>
      <c r="AB31" s="46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9" t="s">
        <v>50</v>
      </c>
      <c r="B32" s="20">
        <v>51718</v>
      </c>
      <c r="C32" s="20">
        <v>514</v>
      </c>
      <c r="D32" s="21">
        <v>31</v>
      </c>
      <c r="E32" s="21">
        <v>32</v>
      </c>
      <c r="F32" s="21">
        <f t="shared" si="5"/>
        <v>577</v>
      </c>
      <c r="G32" s="20">
        <v>100</v>
      </c>
      <c r="H32" s="21">
        <v>17826</v>
      </c>
      <c r="I32" s="21">
        <v>7210</v>
      </c>
      <c r="J32" s="21">
        <f>SUM(G32:I32)</f>
        <v>25136</v>
      </c>
      <c r="K32" s="20">
        <v>2429</v>
      </c>
      <c r="L32" s="21">
        <v>7275</v>
      </c>
      <c r="M32" s="21"/>
      <c r="N32" s="21">
        <v>1818</v>
      </c>
      <c r="O32" s="21">
        <v>9187</v>
      </c>
      <c r="P32" s="21">
        <v>1336</v>
      </c>
      <c r="Q32" s="21"/>
      <c r="R32" s="21">
        <v>2587</v>
      </c>
      <c r="S32" s="21">
        <v>233</v>
      </c>
      <c r="T32" s="21"/>
      <c r="U32" s="21"/>
      <c r="V32" s="21"/>
      <c r="W32" s="21"/>
      <c r="X32" s="21"/>
      <c r="Y32" s="21"/>
      <c r="Z32" s="21">
        <v>28001</v>
      </c>
      <c r="AA32" s="22">
        <v>-1933</v>
      </c>
      <c r="AB32" s="46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9" t="s">
        <v>51</v>
      </c>
      <c r="B33" s="20">
        <v>52711</v>
      </c>
      <c r="C33" s="20">
        <v>452</v>
      </c>
      <c r="D33" s="21">
        <v>45</v>
      </c>
      <c r="E33" s="21">
        <v>28</v>
      </c>
      <c r="F33" s="21">
        <f t="shared" si="5"/>
        <v>525</v>
      </c>
      <c r="G33" s="20">
        <v>271</v>
      </c>
      <c r="H33" s="21">
        <v>17674</v>
      </c>
      <c r="I33" s="21">
        <v>7668</v>
      </c>
      <c r="J33" s="21">
        <v>25180</v>
      </c>
      <c r="K33" s="20">
        <v>2355</v>
      </c>
      <c r="L33" s="21">
        <v>7364</v>
      </c>
      <c r="M33" s="21"/>
      <c r="N33" s="21">
        <v>1878</v>
      </c>
      <c r="O33" s="21">
        <v>9340</v>
      </c>
      <c r="P33" s="21">
        <v>1436</v>
      </c>
      <c r="Q33" s="21"/>
      <c r="R33" s="21">
        <v>2687</v>
      </c>
      <c r="S33" s="21">
        <v>237</v>
      </c>
      <c r="T33" s="21"/>
      <c r="U33" s="21"/>
      <c r="V33" s="21"/>
      <c r="W33" s="21"/>
      <c r="X33" s="21"/>
      <c r="Y33" s="21"/>
      <c r="Z33" s="21">
        <v>28547</v>
      </c>
      <c r="AA33" s="22">
        <v>-1974</v>
      </c>
      <c r="AB33" s="46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9" t="s">
        <v>52</v>
      </c>
      <c r="B34" s="20">
        <v>48343</v>
      </c>
      <c r="C34" s="20">
        <v>393</v>
      </c>
      <c r="D34" s="21">
        <v>19</v>
      </c>
      <c r="E34" s="21">
        <v>28</v>
      </c>
      <c r="F34" s="21">
        <f t="shared" si="5"/>
        <v>440</v>
      </c>
      <c r="G34" s="20">
        <v>70</v>
      </c>
      <c r="H34" s="21">
        <v>13975</v>
      </c>
      <c r="I34" s="21">
        <v>6394</v>
      </c>
      <c r="J34" s="21">
        <f>SUM(G34:I34)</f>
        <v>20439</v>
      </c>
      <c r="K34" s="20">
        <v>2398</v>
      </c>
      <c r="L34" s="21">
        <v>7440</v>
      </c>
      <c r="M34" s="21"/>
      <c r="N34" s="21">
        <v>1825</v>
      </c>
      <c r="O34" s="21">
        <v>9443</v>
      </c>
      <c r="P34" s="21">
        <v>1737</v>
      </c>
      <c r="Q34" s="21"/>
      <c r="R34" s="21">
        <v>2712</v>
      </c>
      <c r="S34" s="21">
        <v>257</v>
      </c>
      <c r="T34" s="21"/>
      <c r="U34" s="21"/>
      <c r="V34" s="21"/>
      <c r="W34" s="21"/>
      <c r="X34" s="21"/>
      <c r="Y34" s="21"/>
      <c r="Z34" s="21">
        <v>29180</v>
      </c>
      <c r="AA34" s="22">
        <v>-1717</v>
      </c>
      <c r="AB34" s="46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9" t="s">
        <v>53</v>
      </c>
      <c r="B35" s="20">
        <v>45797</v>
      </c>
      <c r="C35" s="20">
        <v>392</v>
      </c>
      <c r="D35" s="21">
        <v>20</v>
      </c>
      <c r="E35" s="21">
        <v>23</v>
      </c>
      <c r="F35" s="21">
        <f t="shared" si="5"/>
        <v>435</v>
      </c>
      <c r="G35" s="20">
        <v>372</v>
      </c>
      <c r="H35" s="21">
        <v>12987</v>
      </c>
      <c r="I35" s="21">
        <v>4746</v>
      </c>
      <c r="J35" s="21">
        <f>SUM(G35:I35)</f>
        <v>18105</v>
      </c>
      <c r="K35" s="20">
        <v>2313</v>
      </c>
      <c r="L35" s="21">
        <v>7210</v>
      </c>
      <c r="M35" s="21"/>
      <c r="N35" s="21">
        <v>1740</v>
      </c>
      <c r="O35" s="21">
        <v>9451</v>
      </c>
      <c r="P35" s="21">
        <v>1602</v>
      </c>
      <c r="Q35" s="21"/>
      <c r="R35" s="21">
        <v>2794</v>
      </c>
      <c r="S35" s="21">
        <v>248</v>
      </c>
      <c r="T35" s="21"/>
      <c r="U35" s="21"/>
      <c r="V35" s="21"/>
      <c r="W35" s="21"/>
      <c r="X35" s="21"/>
      <c r="Y35" s="21"/>
      <c r="Z35" s="21">
        <v>28762</v>
      </c>
      <c r="AA35" s="22">
        <v>-1505</v>
      </c>
      <c r="AB35" s="46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9" t="s">
        <v>54</v>
      </c>
      <c r="B36" s="20">
        <v>49593</v>
      </c>
      <c r="C36" s="20">
        <v>336</v>
      </c>
      <c r="D36" s="21">
        <v>14</v>
      </c>
      <c r="E36" s="21">
        <v>25</v>
      </c>
      <c r="F36" s="21">
        <v>400</v>
      </c>
      <c r="G36" s="20">
        <v>109</v>
      </c>
      <c r="H36" s="21">
        <v>16023</v>
      </c>
      <c r="I36" s="21">
        <v>5442</v>
      </c>
      <c r="J36" s="21">
        <f>SUM(G36:I36)</f>
        <v>21574</v>
      </c>
      <c r="K36" s="20">
        <v>2252</v>
      </c>
      <c r="L36" s="21">
        <v>7285</v>
      </c>
      <c r="M36" s="21"/>
      <c r="N36" s="21">
        <v>1739</v>
      </c>
      <c r="O36" s="21">
        <v>9999</v>
      </c>
      <c r="P36" s="21">
        <v>1620</v>
      </c>
      <c r="Q36" s="21"/>
      <c r="R36" s="21">
        <v>2740</v>
      </c>
      <c r="S36" s="21">
        <v>229</v>
      </c>
      <c r="T36" s="21"/>
      <c r="U36" s="21"/>
      <c r="V36" s="21"/>
      <c r="W36" s="21"/>
      <c r="X36" s="21"/>
      <c r="Y36" s="21"/>
      <c r="Z36" s="21">
        <v>29319</v>
      </c>
      <c r="AA36" s="22">
        <v>-1674</v>
      </c>
      <c r="AB36" s="46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9" t="s">
        <v>55</v>
      </c>
      <c r="B37" s="20">
        <v>47984.378905425103</v>
      </c>
      <c r="C37" s="20">
        <v>273.34723769243698</v>
      </c>
      <c r="D37" s="21">
        <v>40.804440112215502</v>
      </c>
      <c r="E37" s="21">
        <v>24.877020424930699</v>
      </c>
      <c r="F37" s="21">
        <v>339.02869822958297</v>
      </c>
      <c r="G37" s="20">
        <v>59.9192111451922</v>
      </c>
      <c r="H37" s="21">
        <v>14389.4723713933</v>
      </c>
      <c r="I37" s="21">
        <v>4933.3511472076098</v>
      </c>
      <c r="J37" s="21">
        <v>19382.742729746104</v>
      </c>
      <c r="K37" s="20">
        <v>2291.7255251328902</v>
      </c>
      <c r="L37" s="21">
        <v>1203.0489201779999</v>
      </c>
      <c r="M37" s="21">
        <v>6422.5724049681603</v>
      </c>
      <c r="N37" s="21">
        <v>2079.6072599524</v>
      </c>
      <c r="O37" s="21">
        <v>8593.1979665177805</v>
      </c>
      <c r="P37" s="21">
        <v>1755</v>
      </c>
      <c r="Q37" s="21">
        <v>2556.3744674855302</v>
      </c>
      <c r="R37" s="21">
        <v>2872.6730736045502</v>
      </c>
      <c r="S37" s="21">
        <v>247.11392794433701</v>
      </c>
      <c r="T37" s="21"/>
      <c r="U37" s="21"/>
      <c r="V37" s="21"/>
      <c r="W37" s="21"/>
      <c r="X37" s="21"/>
      <c r="Y37" s="21"/>
      <c r="Z37" s="21">
        <v>28175.734570427401</v>
      </c>
      <c r="AA37" s="22">
        <v>86.872907022025402</v>
      </c>
      <c r="AB37" s="46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9" t="s">
        <v>56</v>
      </c>
      <c r="B38" s="20">
        <v>49674.094004491097</v>
      </c>
      <c r="C38" s="20">
        <v>273.874775759513</v>
      </c>
      <c r="D38" s="21">
        <v>35.096538108686303</v>
      </c>
      <c r="E38" s="21">
        <v>21.246617120085201</v>
      </c>
      <c r="F38" s="21">
        <v>330.21793098828499</v>
      </c>
      <c r="G38" s="20">
        <v>33.182910926883302</v>
      </c>
      <c r="H38" s="21">
        <v>13756.131533788001</v>
      </c>
      <c r="I38" s="21">
        <v>6784.2464285648202</v>
      </c>
      <c r="J38" s="21">
        <v>20754.030004279703</v>
      </c>
      <c r="K38" s="20">
        <v>2159.8228619228898</v>
      </c>
      <c r="L38" s="21">
        <v>1321.89512722061</v>
      </c>
      <c r="M38" s="21">
        <v>6276.40734846548</v>
      </c>
      <c r="N38" s="21">
        <v>2177.44495303546</v>
      </c>
      <c r="O38" s="21">
        <v>8919.93189152183</v>
      </c>
      <c r="P38" s="21">
        <v>1831</v>
      </c>
      <c r="Q38" s="21">
        <v>2511.9620767668698</v>
      </c>
      <c r="R38" s="21">
        <v>2961.1334652502901</v>
      </c>
      <c r="S38" s="21">
        <v>328.13679466693799</v>
      </c>
      <c r="T38" s="21"/>
      <c r="U38" s="21"/>
      <c r="V38" s="21"/>
      <c r="W38" s="21"/>
      <c r="X38" s="21"/>
      <c r="Y38" s="21"/>
      <c r="Z38" s="21">
        <v>28640.572855205501</v>
      </c>
      <c r="AA38" s="22">
        <v>129.74234501765</v>
      </c>
      <c r="AB38" s="46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9" t="s">
        <v>57</v>
      </c>
      <c r="B39" s="20">
        <v>50043.599072014797</v>
      </c>
      <c r="C39" s="20">
        <v>293.262800437794</v>
      </c>
      <c r="D39" s="21">
        <v>40.715869691687899</v>
      </c>
      <c r="E39" s="21">
        <v>17.824998408270499</v>
      </c>
      <c r="F39" s="35">
        <v>351.80366853775303</v>
      </c>
      <c r="G39" s="20">
        <v>19.5579983939108</v>
      </c>
      <c r="H39" s="21">
        <v>15278.597084053799</v>
      </c>
      <c r="I39" s="21">
        <v>5559.8269237299701</v>
      </c>
      <c r="J39" s="21">
        <v>21047.56252754687</v>
      </c>
      <c r="K39" s="20">
        <v>2028.8248980186399</v>
      </c>
      <c r="L39" s="21">
        <v>1341.85421963472</v>
      </c>
      <c r="M39" s="21">
        <v>6230.1701221379199</v>
      </c>
      <c r="N39" s="21">
        <v>2271.49164145537</v>
      </c>
      <c r="O39" s="21">
        <v>9104.0520559414199</v>
      </c>
      <c r="P39" s="21">
        <v>1766</v>
      </c>
      <c r="Q39" s="21">
        <v>2485.9146003648898</v>
      </c>
      <c r="R39" s="21">
        <v>2876.0391649007001</v>
      </c>
      <c r="S39" s="21">
        <v>390.245616867487</v>
      </c>
      <c r="T39" s="21"/>
      <c r="U39" s="21"/>
      <c r="V39" s="21"/>
      <c r="W39" s="21"/>
      <c r="X39" s="21"/>
      <c r="Y39" s="21"/>
      <c r="Z39" s="21">
        <v>28701.602516836199</v>
      </c>
      <c r="AA39" s="22">
        <v>132.210880463129</v>
      </c>
      <c r="AB39" s="46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40" t="s">
        <v>63</v>
      </c>
      <c r="B40" s="41">
        <v>52853.677690722703</v>
      </c>
      <c r="C40" s="41">
        <v>245.63917786789801</v>
      </c>
      <c r="D40" s="42">
        <v>32.6899180675588</v>
      </c>
      <c r="E40" s="42">
        <v>18.790931250327201</v>
      </c>
      <c r="F40" s="43">
        <v>297.12002718578401</v>
      </c>
      <c r="G40" s="41">
        <v>0</v>
      </c>
      <c r="H40" s="42">
        <v>18241.4771240173</v>
      </c>
      <c r="I40" s="42">
        <v>5141.0474055363802</v>
      </c>
      <c r="J40" s="21">
        <v>23613.075625083569</v>
      </c>
      <c r="K40" s="41">
        <v>2059.0688155702601</v>
      </c>
      <c r="L40" s="42">
        <v>1396.05598302049</v>
      </c>
      <c r="M40" s="42">
        <v>6284.0641432599796</v>
      </c>
      <c r="N40" s="42">
        <v>2287.9567926200498</v>
      </c>
      <c r="O40" s="42">
        <v>9216.6714976068997</v>
      </c>
      <c r="P40" s="42">
        <v>1808</v>
      </c>
      <c r="Q40" s="42">
        <v>2478.5975818397201</v>
      </c>
      <c r="R40" s="42">
        <v>2826.6079261003401</v>
      </c>
      <c r="S40" s="42">
        <v>466.81472039842498</v>
      </c>
      <c r="T40" s="42"/>
      <c r="U40" s="42"/>
      <c r="V40" s="42"/>
      <c r="W40" s="42"/>
      <c r="X40" s="42"/>
      <c r="Y40" s="42"/>
      <c r="Z40" s="42">
        <v>29027.480306505899</v>
      </c>
      <c r="AA40" s="44">
        <v>146.552827477412</v>
      </c>
      <c r="AB40" s="46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40" t="s">
        <v>64</v>
      </c>
      <c r="B41" s="41">
        <v>60128.085236651401</v>
      </c>
      <c r="C41" s="41">
        <v>248.831275171139</v>
      </c>
      <c r="D41" s="42">
        <v>40.556873362959699</v>
      </c>
      <c r="E41" s="42">
        <v>17.962478272999199</v>
      </c>
      <c r="F41" s="43">
        <v>307.35062680709802</v>
      </c>
      <c r="G41" s="41">
        <v>0</v>
      </c>
      <c r="H41" s="42">
        <v>26164.606294210698</v>
      </c>
      <c r="I41" s="42">
        <v>4131.3683793761002</v>
      </c>
      <c r="J41" s="21">
        <v>30312.535658060555</v>
      </c>
      <c r="K41" s="41">
        <v>2114.9372559203998</v>
      </c>
      <c r="L41" s="42">
        <v>1440.1582462686799</v>
      </c>
      <c r="M41" s="42">
        <v>6339.16800810524</v>
      </c>
      <c r="N41" s="42">
        <v>2361.9036150922698</v>
      </c>
      <c r="O41" s="42">
        <v>9282.08243502191</v>
      </c>
      <c r="P41" s="42">
        <v>1701</v>
      </c>
      <c r="Q41" s="42">
        <v>2456.7076002044701</v>
      </c>
      <c r="R41" s="42">
        <v>2899.58279403904</v>
      </c>
      <c r="S41" s="42">
        <v>541.133008362694</v>
      </c>
      <c r="T41" s="42"/>
      <c r="U41" s="42"/>
      <c r="V41" s="42"/>
      <c r="W41" s="42"/>
      <c r="X41" s="42"/>
      <c r="Y41" s="42"/>
      <c r="Z41" s="42">
        <v>29295.905434535201</v>
      </c>
      <c r="AA41" s="44">
        <v>228.85450172233001</v>
      </c>
      <c r="AB41" s="46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40" t="s">
        <v>65</v>
      </c>
      <c r="B42" s="41">
        <v>67779.571596478097</v>
      </c>
      <c r="C42" s="41">
        <v>232.87642531792901</v>
      </c>
      <c r="D42" s="42">
        <v>34.502122287366902</v>
      </c>
      <c r="E42" s="42">
        <v>15.111185368365099</v>
      </c>
      <c r="F42" s="43">
        <v>282.48973297366098</v>
      </c>
      <c r="G42" s="41">
        <v>0</v>
      </c>
      <c r="H42" s="42">
        <v>31009.153690726002</v>
      </c>
      <c r="I42" s="42">
        <v>6589.7893230823502</v>
      </c>
      <c r="J42" s="21">
        <v>37620.567436657133</v>
      </c>
      <c r="K42" s="41">
        <v>2233.00288528586</v>
      </c>
      <c r="L42" s="42">
        <v>1494.247695428</v>
      </c>
      <c r="M42" s="42">
        <v>6499.0069164937404</v>
      </c>
      <c r="N42" s="42">
        <v>2504.5946425018301</v>
      </c>
      <c r="O42" s="42">
        <v>9293.0322587555693</v>
      </c>
      <c r="P42" s="42">
        <v>1561</v>
      </c>
      <c r="Q42" s="42">
        <v>2491.8922925253601</v>
      </c>
      <c r="R42" s="42">
        <v>2699.0567455403602</v>
      </c>
      <c r="S42" s="42">
        <v>640.78269757206795</v>
      </c>
      <c r="T42" s="42"/>
      <c r="U42" s="42"/>
      <c r="V42" s="42"/>
      <c r="W42" s="42"/>
      <c r="X42" s="42"/>
      <c r="Y42" s="42"/>
      <c r="Z42" s="42">
        <v>29575.588575687001</v>
      </c>
      <c r="AA42" s="44">
        <v>322.55027400900298</v>
      </c>
      <c r="AB42" s="46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40" t="s">
        <v>67</v>
      </c>
      <c r="B43" s="41">
        <v>68419.258586268494</v>
      </c>
      <c r="C43" s="41">
        <v>216.85705457529701</v>
      </c>
      <c r="D43" s="42">
        <v>34.288597393418002</v>
      </c>
      <c r="E43" s="42">
        <v>16.712345223213799</v>
      </c>
      <c r="F43" s="43">
        <v>267.85799719192897</v>
      </c>
      <c r="G43" s="41">
        <v>0</v>
      </c>
      <c r="H43" s="42">
        <v>34430.0683501202</v>
      </c>
      <c r="I43" s="42">
        <v>3642.33051241663</v>
      </c>
      <c r="J43" s="21">
        <v>38096.702387366233</v>
      </c>
      <c r="K43" s="41">
        <v>2389.1257713878899</v>
      </c>
      <c r="L43" s="42">
        <v>1542.7036595934201</v>
      </c>
      <c r="M43" s="42">
        <v>6629.1874618232496</v>
      </c>
      <c r="N43" s="42">
        <v>2499.63552304016</v>
      </c>
      <c r="O43" s="42">
        <v>9249.92555891351</v>
      </c>
      <c r="P43" s="42">
        <v>1542</v>
      </c>
      <c r="Q43" s="42">
        <v>2464.43063021632</v>
      </c>
      <c r="R43" s="42">
        <v>2678.79258663989</v>
      </c>
      <c r="S43" s="42">
        <v>622.877454402956</v>
      </c>
      <c r="T43" s="42"/>
      <c r="U43" s="42"/>
      <c r="V43" s="42"/>
      <c r="W43" s="42"/>
      <c r="X43" s="42"/>
      <c r="Y43" s="42"/>
      <c r="Z43" s="42">
        <v>29773.427350633599</v>
      </c>
      <c r="AA43" s="44">
        <v>305.57437590609902</v>
      </c>
      <c r="AB43" s="46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40" t="s">
        <v>68</v>
      </c>
      <c r="B44" s="41">
        <v>63873.920343553596</v>
      </c>
      <c r="C44" s="41">
        <v>229.67186232032401</v>
      </c>
      <c r="D44" s="42">
        <v>28.592852293368601</v>
      </c>
      <c r="E44" s="42">
        <v>16.0429527298148</v>
      </c>
      <c r="F44" s="43">
        <v>274.307667343508</v>
      </c>
      <c r="G44" s="41">
        <v>0</v>
      </c>
      <c r="H44" s="42">
        <v>25705.1646084323</v>
      </c>
      <c r="I44" s="42">
        <v>8055.2272687526802</v>
      </c>
      <c r="J44" s="21">
        <v>33782.568474341591</v>
      </c>
      <c r="K44" s="41">
        <v>2482.60515287822</v>
      </c>
      <c r="L44" s="42">
        <v>1172.1668442615601</v>
      </c>
      <c r="M44" s="42">
        <v>6683.16312581901</v>
      </c>
      <c r="N44" s="42">
        <v>2495.2590718515999</v>
      </c>
      <c r="O44" s="42">
        <v>9203.6152168903609</v>
      </c>
      <c r="P44" s="42">
        <v>1514</v>
      </c>
      <c r="Q44" s="42">
        <v>2411.8909800800602</v>
      </c>
      <c r="R44" s="42">
        <v>2736.17679586027</v>
      </c>
      <c r="S44" s="42">
        <v>606.18541783625096</v>
      </c>
      <c r="T44" s="42"/>
      <c r="U44" s="42"/>
      <c r="V44" s="42"/>
      <c r="W44" s="42"/>
      <c r="X44" s="42"/>
      <c r="Y44" s="42"/>
      <c r="Z44" s="42">
        <v>29453.6603619298</v>
      </c>
      <c r="AA44" s="44">
        <v>385.56043709539199</v>
      </c>
      <c r="AB44" s="46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40" t="s">
        <v>69</v>
      </c>
      <c r="B45" s="41">
        <v>55813.229975959002</v>
      </c>
      <c r="C45" s="41">
        <v>231.85254922425599</v>
      </c>
      <c r="D45" s="42">
        <v>26.822405880322599</v>
      </c>
      <c r="E45" s="42">
        <v>14.1423112032489</v>
      </c>
      <c r="F45" s="43">
        <v>272.81726630782799</v>
      </c>
      <c r="G45" s="41">
        <v>0</v>
      </c>
      <c r="H45" s="42">
        <v>22290.161314991401</v>
      </c>
      <c r="I45" s="42">
        <v>3534.04593600718</v>
      </c>
      <c r="J45" s="21">
        <v>25851.26583801231</v>
      </c>
      <c r="K45" s="41">
        <v>2365.86952675359</v>
      </c>
      <c r="L45" s="42">
        <v>1162.43543667576</v>
      </c>
      <c r="M45" s="42">
        <v>6768.8382140024196</v>
      </c>
      <c r="N45" s="42">
        <v>2416.1284926867302</v>
      </c>
      <c r="O45" s="42">
        <v>9129.0190132446696</v>
      </c>
      <c r="P45" s="42">
        <v>1840</v>
      </c>
      <c r="Q45" s="42">
        <v>2301.9259443415099</v>
      </c>
      <c r="R45" s="42">
        <v>2710.53826976134</v>
      </c>
      <c r="S45" s="42">
        <v>583.01242517088303</v>
      </c>
      <c r="T45" s="42"/>
      <c r="U45" s="42"/>
      <c r="V45" s="42"/>
      <c r="W45" s="42"/>
      <c r="X45" s="42"/>
      <c r="Y45" s="42"/>
      <c r="Z45" s="42">
        <v>29462.704629707601</v>
      </c>
      <c r="AA45" s="44">
        <v>253.500828944993</v>
      </c>
      <c r="AB45" s="46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47" t="s">
        <v>70</v>
      </c>
      <c r="B46" s="41">
        <v>58063.840741025597</v>
      </c>
      <c r="C46" s="41">
        <v>241.00982806997499</v>
      </c>
      <c r="D46" s="42">
        <v>29.2220189516506</v>
      </c>
      <c r="E46" s="42">
        <v>11.411364077165899</v>
      </c>
      <c r="F46" s="43">
        <v>281.64321109879199</v>
      </c>
      <c r="G46" s="41">
        <v>3.7030337650934899</v>
      </c>
      <c r="H46" s="42">
        <v>26985.721559900001</v>
      </c>
      <c r="I46" s="42">
        <v>2548.9834999811001</v>
      </c>
      <c r="J46" s="21">
        <v>29565.341363113188</v>
      </c>
      <c r="K46" s="41">
        <v>2294.6891399302499</v>
      </c>
      <c r="L46" s="42">
        <v>1179.55096615863</v>
      </c>
      <c r="M46" s="42">
        <v>6663.6692733743203</v>
      </c>
      <c r="N46" s="42">
        <v>1788.70112011068</v>
      </c>
      <c r="O46" s="42">
        <v>8750.8577637328308</v>
      </c>
      <c r="P46" s="42">
        <v>1486</v>
      </c>
      <c r="Q46" s="42">
        <v>2285.5710040031299</v>
      </c>
      <c r="R46" s="42">
        <v>2667.78519218669</v>
      </c>
      <c r="S46" s="42">
        <v>685.08469185456897</v>
      </c>
      <c r="T46" s="42"/>
      <c r="U46" s="42"/>
      <c r="V46" s="42"/>
      <c r="W46" s="42"/>
      <c r="X46" s="42"/>
      <c r="Y46" s="42"/>
      <c r="Z46" s="42">
        <v>27924.482118887699</v>
      </c>
      <c r="AA46" s="44">
        <v>319.30731739280901</v>
      </c>
      <c r="AB46" s="46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48" t="s">
        <v>73</v>
      </c>
      <c r="B47" s="49">
        <v>55116.371536092098</v>
      </c>
      <c r="C47" s="49">
        <v>228.09031526598301</v>
      </c>
      <c r="D47" s="50">
        <v>27.955024160567302</v>
      </c>
      <c r="E47" s="50">
        <v>12.5582559360108</v>
      </c>
      <c r="F47" s="51">
        <v>268.60359536256101</v>
      </c>
      <c r="G47" s="49">
        <v>6.0591342771989902</v>
      </c>
      <c r="H47" s="50">
        <v>23812.0739814878</v>
      </c>
      <c r="I47" s="50">
        <v>3307.1608182665</v>
      </c>
      <c r="J47" s="50">
        <v>27129.933041904762</v>
      </c>
      <c r="K47" s="49">
        <v>2261.0947638458701</v>
      </c>
      <c r="L47" s="50">
        <v>1039.9666824920901</v>
      </c>
      <c r="M47" s="50">
        <v>6616.6143593297802</v>
      </c>
      <c r="N47" s="50">
        <v>1849.6722432998599</v>
      </c>
      <c r="O47" s="50">
        <v>8600.63120580336</v>
      </c>
      <c r="P47" s="50">
        <v>1062</v>
      </c>
      <c r="Q47" s="50">
        <v>2317.4004787788499</v>
      </c>
      <c r="R47" s="50">
        <v>2741.8825977481301</v>
      </c>
      <c r="S47" s="50">
        <v>731.92200140886803</v>
      </c>
      <c r="T47" s="50"/>
      <c r="U47" s="50"/>
      <c r="V47" s="50"/>
      <c r="W47" s="50"/>
      <c r="X47" s="50"/>
      <c r="Y47" s="50"/>
      <c r="Z47" s="50">
        <v>27346.785084102299</v>
      </c>
      <c r="AA47" s="52">
        <v>375.68892259573101</v>
      </c>
      <c r="AB47" s="46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48" t="s">
        <v>74</v>
      </c>
      <c r="B48" s="49">
        <v>59789.9791645691</v>
      </c>
      <c r="C48" s="49">
        <v>196.399166650545</v>
      </c>
      <c r="D48" s="50">
        <v>30.196914422617201</v>
      </c>
      <c r="E48" s="50">
        <v>9.2463298011869792</v>
      </c>
      <c r="F48" s="51">
        <v>235.84241087435001</v>
      </c>
      <c r="G48" s="49">
        <v>6.8291107197673098</v>
      </c>
      <c r="H48" s="50">
        <v>28754.680156679198</v>
      </c>
      <c r="I48" s="50">
        <v>2771.34153431294</v>
      </c>
      <c r="J48" s="50">
        <v>27130.933041904798</v>
      </c>
      <c r="K48" s="49">
        <v>2262.4334981586599</v>
      </c>
      <c r="L48" s="50">
        <v>1003.6657890661</v>
      </c>
      <c r="M48" s="50">
        <v>6858.6191922089201</v>
      </c>
      <c r="N48" s="50">
        <v>1866.4978714358499</v>
      </c>
      <c r="O48" s="50">
        <v>8516.9706954788307</v>
      </c>
      <c r="P48" s="50">
        <v>964</v>
      </c>
      <c r="Q48" s="50">
        <v>2327.8953675453399</v>
      </c>
      <c r="R48" s="50">
        <v>2718.9344469313301</v>
      </c>
      <c r="S48" s="50">
        <v>911.23650811048003</v>
      </c>
      <c r="T48" s="50"/>
      <c r="U48" s="50"/>
      <c r="V48" s="50"/>
      <c r="W48" s="50"/>
      <c r="X48" s="50"/>
      <c r="Y48" s="50"/>
      <c r="Z48" s="50">
        <v>27565.697143445101</v>
      </c>
      <c r="AA48" s="52">
        <v>455.58880853771001</v>
      </c>
      <c r="AB48" s="46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48" t="s">
        <v>75</v>
      </c>
      <c r="B49" s="49">
        <v>58145.702641293901</v>
      </c>
      <c r="C49" s="49">
        <v>185.917300444956</v>
      </c>
      <c r="D49" s="50">
        <v>31.0466885427787</v>
      </c>
      <c r="E49" s="50">
        <v>10.6124680782155</v>
      </c>
      <c r="F49" s="51">
        <v>227.57645706595099</v>
      </c>
      <c r="G49" s="49">
        <v>7.4248078451458701</v>
      </c>
      <c r="H49" s="50">
        <v>26866.3799824981</v>
      </c>
      <c r="I49" s="50">
        <v>3067.8748439081301</v>
      </c>
      <c r="J49" s="50">
        <v>27131.933041904798</v>
      </c>
      <c r="K49" s="49">
        <v>2256.4836460479901</v>
      </c>
      <c r="L49" s="50">
        <v>968.11744153792404</v>
      </c>
      <c r="M49" s="50">
        <v>6900.6125528742004</v>
      </c>
      <c r="N49" s="50">
        <v>1887.2697479589499</v>
      </c>
      <c r="O49" s="50">
        <v>8477.7982883027908</v>
      </c>
      <c r="P49" s="50">
        <v>1016</v>
      </c>
      <c r="Q49" s="50">
        <v>2303.8247415191599</v>
      </c>
      <c r="R49" s="50">
        <v>2694.7578978901802</v>
      </c>
      <c r="S49" s="50">
        <v>885.66720071800705</v>
      </c>
      <c r="T49" s="50"/>
      <c r="U49" s="50"/>
      <c r="V49" s="50"/>
      <c r="W49" s="50"/>
      <c r="X49" s="50"/>
      <c r="Y49" s="50"/>
      <c r="Z49" s="50">
        <v>27498.458745887699</v>
      </c>
      <c r="AA49" s="52">
        <v>477.98780408890798</v>
      </c>
      <c r="AB49" s="46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48" t="s">
        <v>76</v>
      </c>
      <c r="B50" s="49">
        <v>63243.649351021901</v>
      </c>
      <c r="C50" s="49">
        <v>171.69144753916001</v>
      </c>
      <c r="D50" s="50">
        <v>32.849936134342002</v>
      </c>
      <c r="E50" s="50">
        <v>10.873709116872</v>
      </c>
      <c r="F50" s="51">
        <v>215.41509279037399</v>
      </c>
      <c r="G50" s="49">
        <v>44.213437370988501</v>
      </c>
      <c r="H50" s="50">
        <v>30330.3545529408</v>
      </c>
      <c r="I50" s="50">
        <v>3418.9486200261599</v>
      </c>
      <c r="J50" s="50">
        <v>27132.933041904798</v>
      </c>
      <c r="K50" s="49">
        <v>2232.6455415300802</v>
      </c>
      <c r="L50" s="50">
        <v>1014.22263865088</v>
      </c>
      <c r="M50" s="50">
        <v>6951.9818080012101</v>
      </c>
      <c r="N50" s="50">
        <v>1882.49952653112</v>
      </c>
      <c r="O50" s="50">
        <v>9243.8046289792001</v>
      </c>
      <c r="P50" s="50">
        <v>1235</v>
      </c>
      <c r="Q50" s="50">
        <v>2362.9728337772899</v>
      </c>
      <c r="R50" s="50">
        <v>2658.5262393867201</v>
      </c>
      <c r="S50" s="50">
        <v>865.607398838834</v>
      </c>
      <c r="T50" s="50"/>
      <c r="U50" s="50"/>
      <c r="V50" s="50"/>
      <c r="W50" s="50"/>
      <c r="X50" s="50"/>
      <c r="Y50" s="50"/>
      <c r="Z50" s="50">
        <v>28556.230824572602</v>
      </c>
      <c r="AA50" s="52">
        <v>678.48682332107205</v>
      </c>
      <c r="AB50" s="46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62" t="s">
        <v>79</v>
      </c>
      <c r="B51" s="63">
        <v>73136</v>
      </c>
      <c r="C51" s="63">
        <v>169.30453038098</v>
      </c>
      <c r="D51" s="64">
        <v>18.5808679644751</v>
      </c>
      <c r="E51" s="64">
        <v>8.82492326280234</v>
      </c>
      <c r="F51" s="65">
        <v>196.710321608258</v>
      </c>
      <c r="G51" s="63">
        <v>18.555662399579099</v>
      </c>
      <c r="H51" s="64">
        <v>38359.865398073402</v>
      </c>
      <c r="I51" s="64">
        <v>4213.9775559052796</v>
      </c>
      <c r="J51" s="64">
        <v>42592.398616378203</v>
      </c>
      <c r="K51" s="63">
        <v>2065.0787004050499</v>
      </c>
      <c r="L51" s="64">
        <v>1093.5165894782999</v>
      </c>
      <c r="M51" s="64">
        <v>6966.2538572789799</v>
      </c>
      <c r="N51" s="64">
        <v>618.33068451282395</v>
      </c>
      <c r="O51" s="64"/>
      <c r="P51" s="64">
        <v>1422.5300513167899</v>
      </c>
      <c r="Q51" s="64"/>
      <c r="R51" s="64">
        <v>1749.00516723959</v>
      </c>
      <c r="S51" s="64"/>
      <c r="T51" s="64">
        <v>841.15094975786201</v>
      </c>
      <c r="U51" s="64">
        <v>1143.6979609612899</v>
      </c>
      <c r="V51" s="64">
        <v>575.07319001856695</v>
      </c>
      <c r="W51" s="64">
        <v>3455.7977875950701</v>
      </c>
      <c r="X51" s="64">
        <v>4110.2246391405497</v>
      </c>
      <c r="Y51" s="64">
        <v>5229.2278220076996</v>
      </c>
      <c r="Z51" s="64">
        <v>29269.887399712599</v>
      </c>
      <c r="AA51" s="66">
        <v>601.00990078078598</v>
      </c>
      <c r="AB51" s="46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47" t="s">
        <v>87</v>
      </c>
      <c r="B52" s="41">
        <v>74456</v>
      </c>
      <c r="C52" s="41">
        <v>202</v>
      </c>
      <c r="D52" s="42">
        <v>18.5808679644751</v>
      </c>
      <c r="E52" s="42">
        <v>8</v>
      </c>
      <c r="F52" s="43">
        <v>229</v>
      </c>
      <c r="G52" s="41">
        <v>16</v>
      </c>
      <c r="H52" s="42">
        <v>39311</v>
      </c>
      <c r="I52" s="42">
        <v>4452</v>
      </c>
      <c r="J52" s="42">
        <v>43779</v>
      </c>
      <c r="K52" s="41">
        <v>2758</v>
      </c>
      <c r="L52" s="42">
        <v>1022</v>
      </c>
      <c r="M52" s="42">
        <v>7095</v>
      </c>
      <c r="N52" s="42">
        <v>644</v>
      </c>
      <c r="O52" s="42"/>
      <c r="P52" s="42">
        <v>1379</v>
      </c>
      <c r="Q52" s="42"/>
      <c r="R52" s="42">
        <v>1747</v>
      </c>
      <c r="S52" s="42"/>
      <c r="T52" s="42">
        <v>887</v>
      </c>
      <c r="U52" s="42">
        <v>1126</v>
      </c>
      <c r="V52" s="42">
        <v>614</v>
      </c>
      <c r="W52" s="42">
        <v>3473</v>
      </c>
      <c r="X52" s="42">
        <v>4269</v>
      </c>
      <c r="Y52" s="42">
        <v>5142</v>
      </c>
      <c r="Z52" s="42">
        <v>30156</v>
      </c>
      <c r="AA52" s="44">
        <v>292</v>
      </c>
      <c r="AB52" s="46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47" t="s">
        <v>88</v>
      </c>
      <c r="B53" s="41">
        <v>73334</v>
      </c>
      <c r="C53" s="41">
        <v>182</v>
      </c>
      <c r="D53" s="42">
        <v>18.5808679644751</v>
      </c>
      <c r="E53" s="42">
        <v>9</v>
      </c>
      <c r="F53" s="43">
        <v>209</v>
      </c>
      <c r="G53" s="41">
        <v>17</v>
      </c>
      <c r="H53" s="42">
        <v>37679</v>
      </c>
      <c r="I53" s="42">
        <v>4568</v>
      </c>
      <c r="J53" s="42">
        <v>42264</v>
      </c>
      <c r="K53" s="41">
        <v>2782</v>
      </c>
      <c r="L53" s="42">
        <v>1038</v>
      </c>
      <c r="M53" s="42">
        <v>7136</v>
      </c>
      <c r="N53" s="42">
        <v>674</v>
      </c>
      <c r="O53" s="42"/>
      <c r="P53" s="42">
        <v>1382</v>
      </c>
      <c r="Q53" s="42"/>
      <c r="R53" s="42">
        <v>1815</v>
      </c>
      <c r="S53" s="42"/>
      <c r="T53" s="42">
        <v>926</v>
      </c>
      <c r="U53" s="42">
        <v>1054</v>
      </c>
      <c r="V53" s="42">
        <v>643</v>
      </c>
      <c r="W53" s="42">
        <v>3488</v>
      </c>
      <c r="X53" s="42">
        <v>4307</v>
      </c>
      <c r="Y53" s="42">
        <v>5286</v>
      </c>
      <c r="Z53" s="42">
        <v>30531</v>
      </c>
      <c r="AA53" s="44">
        <v>331</v>
      </c>
      <c r="AB53" s="46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67" t="s">
        <v>90</v>
      </c>
      <c r="B54" s="37">
        <v>75054</v>
      </c>
      <c r="C54" s="37">
        <v>187</v>
      </c>
      <c r="D54" s="38">
        <v>20</v>
      </c>
      <c r="E54" s="38">
        <v>5</v>
      </c>
      <c r="F54" s="45">
        <v>212</v>
      </c>
      <c r="G54" s="37">
        <v>16</v>
      </c>
      <c r="H54" s="38">
        <v>38719</v>
      </c>
      <c r="I54" s="38">
        <v>5699</v>
      </c>
      <c r="J54" s="38">
        <v>44434</v>
      </c>
      <c r="K54" s="37">
        <v>2762</v>
      </c>
      <c r="L54" s="38">
        <v>1037</v>
      </c>
      <c r="M54" s="38">
        <v>6676</v>
      </c>
      <c r="N54" s="38">
        <v>745</v>
      </c>
      <c r="O54" s="38"/>
      <c r="P54" s="38">
        <v>1416</v>
      </c>
      <c r="Q54" s="38"/>
      <c r="R54" s="38">
        <v>1805</v>
      </c>
      <c r="S54" s="38"/>
      <c r="T54" s="38">
        <v>960</v>
      </c>
      <c r="U54" s="38">
        <v>1173</v>
      </c>
      <c r="V54" s="38">
        <v>674</v>
      </c>
      <c r="W54" s="38">
        <v>3469</v>
      </c>
      <c r="X54" s="38">
        <v>4367</v>
      </c>
      <c r="Y54" s="38">
        <v>5325</v>
      </c>
      <c r="Z54" s="38">
        <v>30408</v>
      </c>
      <c r="AA54" s="39">
        <v>442</v>
      </c>
      <c r="AB54" s="46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7" t="s">
        <v>59</v>
      </c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7" t="s">
        <v>72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s="60" customFormat="1" ht="12.75" x14ac:dyDescent="0.25">
      <c r="AA57" s="61" t="s">
        <v>61</v>
      </c>
    </row>
    <row r="58" spans="1:25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61" t="s">
        <v>86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61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</sheetData>
  <phoneticPr fontId="3"/>
  <pageMargins left="0.78700000000000003" right="0.56000000000000005" top="0.51" bottom="0.98399999999999999" header="0.51200000000000001" footer="0.51200000000000001"/>
  <pageSetup paperSize="9" scale="5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9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51" sqref="R51"/>
    </sheetView>
  </sheetViews>
  <sheetFormatPr defaultColWidth="12" defaultRowHeight="14.25" x14ac:dyDescent="0.3"/>
  <cols>
    <col min="1" max="19" width="12" style="3" customWidth="1"/>
    <col min="20" max="20" width="3.73046875" style="3" customWidth="1"/>
    <col min="21" max="16384" width="12" style="3"/>
  </cols>
  <sheetData>
    <row r="1" spans="1:256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9"/>
      <c r="S3" s="5" t="s">
        <v>60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6" t="s">
        <v>2</v>
      </c>
      <c r="B4" s="7" t="s">
        <v>3</v>
      </c>
      <c r="C4" s="8" t="s">
        <v>4</v>
      </c>
      <c r="D4" s="9"/>
      <c r="E4" s="9"/>
      <c r="F4" s="9"/>
      <c r="G4" s="8" t="s">
        <v>5</v>
      </c>
      <c r="H4" s="9"/>
      <c r="I4" s="9"/>
      <c r="J4" s="9"/>
      <c r="K4" s="8" t="s">
        <v>6</v>
      </c>
      <c r="L4" s="9"/>
      <c r="M4" s="9"/>
      <c r="N4" s="9"/>
      <c r="O4" s="9"/>
      <c r="P4" s="9"/>
      <c r="Q4" s="9"/>
      <c r="R4" s="9"/>
      <c r="S4" s="32" t="s">
        <v>7</v>
      </c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10"/>
      <c r="B5" s="11"/>
      <c r="C5" s="12" t="s">
        <v>8</v>
      </c>
      <c r="D5" s="13" t="s">
        <v>9</v>
      </c>
      <c r="E5" s="13" t="s">
        <v>10</v>
      </c>
      <c r="F5" s="13" t="s">
        <v>11</v>
      </c>
      <c r="G5" s="12" t="s">
        <v>12</v>
      </c>
      <c r="H5" s="13" t="s">
        <v>13</v>
      </c>
      <c r="I5" s="13" t="s">
        <v>14</v>
      </c>
      <c r="J5" s="13" t="s">
        <v>11</v>
      </c>
      <c r="K5" s="12" t="s">
        <v>15</v>
      </c>
      <c r="L5" s="28" t="s">
        <v>16</v>
      </c>
      <c r="M5" s="13" t="s">
        <v>17</v>
      </c>
      <c r="N5" s="28" t="s">
        <v>18</v>
      </c>
      <c r="O5" s="13" t="s">
        <v>19</v>
      </c>
      <c r="P5" s="13" t="s">
        <v>20</v>
      </c>
      <c r="Q5" s="28" t="s">
        <v>21</v>
      </c>
      <c r="R5" s="13" t="s">
        <v>11</v>
      </c>
      <c r="S5" s="33" t="s">
        <v>22</v>
      </c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4" t="s">
        <v>23</v>
      </c>
      <c r="B6" s="31">
        <f t="shared" ref="B6:B15" si="0">F6+J6+R6</f>
        <v>4918837</v>
      </c>
      <c r="C6" s="15">
        <v>482761</v>
      </c>
      <c r="D6" s="16">
        <v>83928</v>
      </c>
      <c r="E6" s="16">
        <v>3479</v>
      </c>
      <c r="F6" s="17">
        <f>SUM(C6:E6)</f>
        <v>570168</v>
      </c>
      <c r="G6" s="15" t="s">
        <v>24</v>
      </c>
      <c r="H6" s="16">
        <v>307376</v>
      </c>
      <c r="I6" s="16">
        <v>2215039</v>
      </c>
      <c r="J6" s="16">
        <f>SUM(G6:I6)</f>
        <v>2522415</v>
      </c>
      <c r="K6" s="15">
        <v>414276</v>
      </c>
      <c r="L6" s="16">
        <v>482530</v>
      </c>
      <c r="M6" s="16">
        <v>86976</v>
      </c>
      <c r="N6" s="16">
        <v>23687</v>
      </c>
      <c r="O6" s="16">
        <v>521736</v>
      </c>
      <c r="P6" s="16">
        <v>297049</v>
      </c>
      <c r="Q6" s="16" t="s">
        <v>24</v>
      </c>
      <c r="R6" s="16">
        <f t="shared" ref="R6:R25" si="1">SUM(K6:Q6)</f>
        <v>1826254</v>
      </c>
      <c r="S6" s="18" t="s">
        <v>24</v>
      </c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9" t="s">
        <v>25</v>
      </c>
      <c r="B7" s="30">
        <f t="shared" si="0"/>
        <v>5217573</v>
      </c>
      <c r="C7" s="20">
        <v>451452</v>
      </c>
      <c r="D7" s="21">
        <v>68883</v>
      </c>
      <c r="E7" s="21">
        <v>2193</v>
      </c>
      <c r="F7" s="21">
        <f t="shared" ref="F7:F25" si="2">SUM(C7:E7)</f>
        <v>522528</v>
      </c>
      <c r="G7" s="20" t="s">
        <v>24</v>
      </c>
      <c r="H7" s="21">
        <v>435872</v>
      </c>
      <c r="I7" s="21">
        <v>2394647</v>
      </c>
      <c r="J7" s="21">
        <f t="shared" ref="J7:J25" si="3">SUM(G7:I7)</f>
        <v>2830519</v>
      </c>
      <c r="K7" s="20">
        <v>385244</v>
      </c>
      <c r="L7" s="21">
        <v>538688</v>
      </c>
      <c r="M7" s="21">
        <v>95170</v>
      </c>
      <c r="N7" s="21">
        <v>14419</v>
      </c>
      <c r="O7" s="21">
        <v>595764</v>
      </c>
      <c r="P7" s="21">
        <v>235241</v>
      </c>
      <c r="Q7" s="21" t="s">
        <v>24</v>
      </c>
      <c r="R7" s="21">
        <f t="shared" si="1"/>
        <v>1864526</v>
      </c>
      <c r="S7" s="22" t="s">
        <v>24</v>
      </c>
      <c r="T7" s="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9" t="s">
        <v>26</v>
      </c>
      <c r="B8" s="30">
        <f t="shared" si="0"/>
        <v>6456988</v>
      </c>
      <c r="C8" s="20">
        <v>612792</v>
      </c>
      <c r="D8" s="21">
        <v>116106</v>
      </c>
      <c r="E8" s="21">
        <v>1913</v>
      </c>
      <c r="F8" s="21">
        <f t="shared" si="2"/>
        <v>730811</v>
      </c>
      <c r="G8" s="20" t="s">
        <v>24</v>
      </c>
      <c r="H8" s="21">
        <v>591091</v>
      </c>
      <c r="I8" s="21">
        <v>2983825</v>
      </c>
      <c r="J8" s="21">
        <f t="shared" si="3"/>
        <v>3574916</v>
      </c>
      <c r="K8" s="20">
        <v>480119</v>
      </c>
      <c r="L8" s="21">
        <v>572618</v>
      </c>
      <c r="M8" s="21">
        <v>127624</v>
      </c>
      <c r="N8" s="21">
        <v>12429</v>
      </c>
      <c r="O8" s="21">
        <v>626091</v>
      </c>
      <c r="P8" s="21">
        <v>332380</v>
      </c>
      <c r="Q8" s="21" t="s">
        <v>24</v>
      </c>
      <c r="R8" s="21">
        <f t="shared" si="1"/>
        <v>2151261</v>
      </c>
      <c r="S8" s="22" t="s">
        <v>24</v>
      </c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9" t="s">
        <v>27</v>
      </c>
      <c r="B9" s="30">
        <f t="shared" si="0"/>
        <v>8939088</v>
      </c>
      <c r="C9" s="20">
        <v>745084</v>
      </c>
      <c r="D9" s="21">
        <v>91812</v>
      </c>
      <c r="E9" s="21">
        <v>2984</v>
      </c>
      <c r="F9" s="21">
        <f t="shared" si="2"/>
        <v>839880</v>
      </c>
      <c r="G9" s="20" t="s">
        <v>24</v>
      </c>
      <c r="H9" s="21">
        <v>955257</v>
      </c>
      <c r="I9" s="21">
        <v>4197830</v>
      </c>
      <c r="J9" s="21">
        <f t="shared" si="3"/>
        <v>5153087</v>
      </c>
      <c r="K9" s="20">
        <v>930676</v>
      </c>
      <c r="L9" s="21">
        <v>699778</v>
      </c>
      <c r="M9" s="21">
        <v>133935</v>
      </c>
      <c r="N9" s="21">
        <v>29068</v>
      </c>
      <c r="O9" s="21">
        <v>804575</v>
      </c>
      <c r="P9" s="21">
        <v>348089</v>
      </c>
      <c r="Q9" s="21" t="s">
        <v>24</v>
      </c>
      <c r="R9" s="21">
        <f t="shared" si="1"/>
        <v>2946121</v>
      </c>
      <c r="S9" s="22" t="s">
        <v>24</v>
      </c>
      <c r="T9" s="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9" t="s">
        <v>28</v>
      </c>
      <c r="B10" s="30">
        <f t="shared" si="0"/>
        <v>10330288</v>
      </c>
      <c r="C10" s="20">
        <v>761983</v>
      </c>
      <c r="D10" s="21">
        <v>99086</v>
      </c>
      <c r="E10" s="21">
        <v>3469</v>
      </c>
      <c r="F10" s="21">
        <f t="shared" si="2"/>
        <v>864538</v>
      </c>
      <c r="G10" s="20">
        <v>439</v>
      </c>
      <c r="H10" s="21">
        <v>873051</v>
      </c>
      <c r="I10" s="21">
        <v>4447472</v>
      </c>
      <c r="J10" s="21">
        <f t="shared" si="3"/>
        <v>5320962</v>
      </c>
      <c r="K10" s="20">
        <v>1148188</v>
      </c>
      <c r="L10" s="21">
        <v>804910</v>
      </c>
      <c r="M10" s="21">
        <v>157410</v>
      </c>
      <c r="N10" s="21">
        <v>26138</v>
      </c>
      <c r="O10" s="21">
        <v>1389882</v>
      </c>
      <c r="P10" s="21">
        <v>618260</v>
      </c>
      <c r="Q10" s="21" t="s">
        <v>24</v>
      </c>
      <c r="R10" s="21">
        <f t="shared" si="1"/>
        <v>4144788</v>
      </c>
      <c r="S10" s="22" t="s">
        <v>24</v>
      </c>
      <c r="T10" s="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9" t="s">
        <v>29</v>
      </c>
      <c r="B11" s="30">
        <f t="shared" si="0"/>
        <v>10240245</v>
      </c>
      <c r="C11" s="20">
        <v>713424</v>
      </c>
      <c r="D11" s="21">
        <v>81618</v>
      </c>
      <c r="E11" s="21">
        <v>6061</v>
      </c>
      <c r="F11" s="21">
        <f t="shared" si="2"/>
        <v>801103</v>
      </c>
      <c r="G11" s="20" t="s">
        <v>24</v>
      </c>
      <c r="H11" s="21">
        <v>1023573</v>
      </c>
      <c r="I11" s="21">
        <v>3760418</v>
      </c>
      <c r="J11" s="21">
        <f t="shared" si="3"/>
        <v>4783991</v>
      </c>
      <c r="K11" s="20">
        <v>1423881</v>
      </c>
      <c r="L11" s="21">
        <v>837193</v>
      </c>
      <c r="M11" s="21">
        <v>138410</v>
      </c>
      <c r="N11" s="21">
        <v>26883</v>
      </c>
      <c r="O11" s="21">
        <v>1533212</v>
      </c>
      <c r="P11" s="21">
        <v>695572</v>
      </c>
      <c r="Q11" s="21" t="s">
        <v>24</v>
      </c>
      <c r="R11" s="21">
        <f t="shared" si="1"/>
        <v>4655151</v>
      </c>
      <c r="S11" s="22" t="s">
        <v>24</v>
      </c>
      <c r="T11" s="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9" t="s">
        <v>30</v>
      </c>
      <c r="B12" s="30">
        <f t="shared" si="0"/>
        <v>11454465</v>
      </c>
      <c r="C12" s="20">
        <v>731152</v>
      </c>
      <c r="D12" s="21">
        <v>8161</v>
      </c>
      <c r="E12" s="21">
        <v>7836</v>
      </c>
      <c r="F12" s="21">
        <f t="shared" si="2"/>
        <v>747149</v>
      </c>
      <c r="G12" s="20" t="s">
        <v>24</v>
      </c>
      <c r="H12" s="21">
        <v>1174308</v>
      </c>
      <c r="I12" s="21">
        <v>4301166</v>
      </c>
      <c r="J12" s="21">
        <f t="shared" si="3"/>
        <v>5475474</v>
      </c>
      <c r="K12" s="20">
        <v>1254629</v>
      </c>
      <c r="L12" s="21">
        <v>1075816</v>
      </c>
      <c r="M12" s="21">
        <v>223791</v>
      </c>
      <c r="N12" s="21">
        <v>19631</v>
      </c>
      <c r="O12" s="21">
        <v>1794068</v>
      </c>
      <c r="P12" s="21">
        <v>863907</v>
      </c>
      <c r="Q12" s="21" t="s">
        <v>24</v>
      </c>
      <c r="R12" s="21">
        <f t="shared" si="1"/>
        <v>5231842</v>
      </c>
      <c r="S12" s="22" t="s">
        <v>24</v>
      </c>
      <c r="T12" s="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9" t="s">
        <v>31</v>
      </c>
      <c r="B13" s="30">
        <f t="shared" si="0"/>
        <v>12992986</v>
      </c>
      <c r="C13" s="20">
        <v>767250</v>
      </c>
      <c r="D13" s="21">
        <v>79815</v>
      </c>
      <c r="E13" s="21">
        <v>16687</v>
      </c>
      <c r="F13" s="21">
        <f t="shared" si="2"/>
        <v>863752</v>
      </c>
      <c r="G13" s="20">
        <v>400</v>
      </c>
      <c r="H13" s="21">
        <v>1019788</v>
      </c>
      <c r="I13" s="21">
        <v>5226916</v>
      </c>
      <c r="J13" s="21">
        <f t="shared" si="3"/>
        <v>6247104</v>
      </c>
      <c r="K13" s="20">
        <v>1163877</v>
      </c>
      <c r="L13" s="21">
        <v>1314594</v>
      </c>
      <c r="M13" s="21">
        <v>281201</v>
      </c>
      <c r="N13" s="21">
        <v>33285</v>
      </c>
      <c r="O13" s="21">
        <v>2154022</v>
      </c>
      <c r="P13" s="21">
        <v>935151</v>
      </c>
      <c r="Q13" s="21" t="s">
        <v>24</v>
      </c>
      <c r="R13" s="21">
        <f t="shared" si="1"/>
        <v>5882130</v>
      </c>
      <c r="S13" s="22" t="s">
        <v>24</v>
      </c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9" t="s">
        <v>32</v>
      </c>
      <c r="B14" s="30">
        <f t="shared" si="0"/>
        <v>13975783</v>
      </c>
      <c r="C14" s="20">
        <v>818741</v>
      </c>
      <c r="D14" s="21">
        <v>83180</v>
      </c>
      <c r="E14" s="21">
        <v>24770</v>
      </c>
      <c r="F14" s="21">
        <f t="shared" si="2"/>
        <v>926691</v>
      </c>
      <c r="G14" s="20" t="s">
        <v>24</v>
      </c>
      <c r="H14" s="21">
        <v>1426794</v>
      </c>
      <c r="I14" s="21">
        <v>4908720</v>
      </c>
      <c r="J14" s="21">
        <f t="shared" si="3"/>
        <v>6335514</v>
      </c>
      <c r="K14" s="20">
        <v>1256059</v>
      </c>
      <c r="L14" s="21">
        <v>1793594</v>
      </c>
      <c r="M14" s="21">
        <v>248201</v>
      </c>
      <c r="N14" s="21">
        <v>29031</v>
      </c>
      <c r="O14" s="21">
        <v>2270031</v>
      </c>
      <c r="P14" s="21">
        <v>1116662</v>
      </c>
      <c r="Q14" s="21" t="s">
        <v>24</v>
      </c>
      <c r="R14" s="21">
        <f t="shared" si="1"/>
        <v>6713578</v>
      </c>
      <c r="S14" s="22" t="s">
        <v>24</v>
      </c>
      <c r="T14" s="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9" t="s">
        <v>33</v>
      </c>
      <c r="B15" s="30">
        <f t="shared" si="0"/>
        <v>15422526</v>
      </c>
      <c r="C15" s="20">
        <v>606143</v>
      </c>
      <c r="D15" s="21">
        <v>36963</v>
      </c>
      <c r="E15" s="21">
        <v>29815</v>
      </c>
      <c r="F15" s="21">
        <f t="shared" si="2"/>
        <v>672921</v>
      </c>
      <c r="G15" s="20" t="s">
        <v>24</v>
      </c>
      <c r="H15" s="21">
        <v>2532241</v>
      </c>
      <c r="I15" s="21">
        <v>5730772</v>
      </c>
      <c r="J15" s="21">
        <f t="shared" si="3"/>
        <v>8263013</v>
      </c>
      <c r="K15" s="20">
        <v>1492298</v>
      </c>
      <c r="L15" s="21">
        <v>1196328</v>
      </c>
      <c r="M15" s="21">
        <v>339969</v>
      </c>
      <c r="N15" s="21">
        <v>97233</v>
      </c>
      <c r="O15" s="21">
        <v>2164390</v>
      </c>
      <c r="P15" s="21">
        <v>1196374</v>
      </c>
      <c r="Q15" s="21" t="s">
        <v>24</v>
      </c>
      <c r="R15" s="21">
        <f t="shared" si="1"/>
        <v>6486592</v>
      </c>
      <c r="S15" s="22" t="s">
        <v>24</v>
      </c>
      <c r="T15" s="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9" t="s">
        <v>34</v>
      </c>
      <c r="B16" s="30">
        <f t="shared" ref="B16:B25" si="4">F16+J16+R16+S16</f>
        <v>19296969</v>
      </c>
      <c r="C16" s="20">
        <v>670101</v>
      </c>
      <c r="D16" s="21">
        <v>86476</v>
      </c>
      <c r="E16" s="21">
        <v>13605</v>
      </c>
      <c r="F16" s="21">
        <f t="shared" si="2"/>
        <v>770182</v>
      </c>
      <c r="G16" s="20" t="s">
        <v>24</v>
      </c>
      <c r="H16" s="21">
        <v>2676034</v>
      </c>
      <c r="I16" s="21">
        <v>7046154</v>
      </c>
      <c r="J16" s="21">
        <f t="shared" si="3"/>
        <v>9722188</v>
      </c>
      <c r="K16" s="20">
        <v>2120821</v>
      </c>
      <c r="L16" s="21">
        <v>1877404</v>
      </c>
      <c r="M16" s="21">
        <v>253272</v>
      </c>
      <c r="N16" s="21">
        <v>635571</v>
      </c>
      <c r="O16" s="21">
        <v>2917082</v>
      </c>
      <c r="P16" s="21">
        <v>1088052</v>
      </c>
      <c r="Q16" s="21">
        <v>142366</v>
      </c>
      <c r="R16" s="21">
        <f t="shared" si="1"/>
        <v>9034568</v>
      </c>
      <c r="S16" s="22">
        <v>-229969</v>
      </c>
      <c r="T16" s="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9" t="s">
        <v>35</v>
      </c>
      <c r="B17" s="30">
        <f t="shared" si="4"/>
        <v>20060255</v>
      </c>
      <c r="C17" s="20">
        <v>653629</v>
      </c>
      <c r="D17" s="21">
        <v>62463</v>
      </c>
      <c r="E17" s="21">
        <v>13984</v>
      </c>
      <c r="F17" s="21">
        <f t="shared" si="2"/>
        <v>730076</v>
      </c>
      <c r="G17" s="20" t="s">
        <v>24</v>
      </c>
      <c r="H17" s="21">
        <v>3061456</v>
      </c>
      <c r="I17" s="21">
        <v>6852742</v>
      </c>
      <c r="J17" s="21">
        <f t="shared" si="3"/>
        <v>9914198</v>
      </c>
      <c r="K17" s="20">
        <v>2111280</v>
      </c>
      <c r="L17" s="21">
        <v>1992188</v>
      </c>
      <c r="M17" s="21">
        <v>488930</v>
      </c>
      <c r="N17" s="21">
        <v>660407</v>
      </c>
      <c r="O17" s="21">
        <v>3012515</v>
      </c>
      <c r="P17" s="21">
        <v>1169936</v>
      </c>
      <c r="Q17" s="21">
        <v>154598</v>
      </c>
      <c r="R17" s="21">
        <f t="shared" si="1"/>
        <v>9589854</v>
      </c>
      <c r="S17" s="22">
        <v>-173873</v>
      </c>
      <c r="T17" s="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9" t="s">
        <v>36</v>
      </c>
      <c r="B18" s="30">
        <f t="shared" si="4"/>
        <v>19494642</v>
      </c>
      <c r="C18" s="20">
        <v>653930</v>
      </c>
      <c r="D18" s="21">
        <v>66770</v>
      </c>
      <c r="E18" s="21">
        <v>13945</v>
      </c>
      <c r="F18" s="21">
        <f t="shared" si="2"/>
        <v>734645</v>
      </c>
      <c r="G18" s="20" t="s">
        <v>24</v>
      </c>
      <c r="H18" s="21">
        <v>2739863</v>
      </c>
      <c r="I18" s="21">
        <v>5943957</v>
      </c>
      <c r="J18" s="21">
        <f t="shared" si="3"/>
        <v>8683820</v>
      </c>
      <c r="K18" s="20">
        <v>2165177</v>
      </c>
      <c r="L18" s="21">
        <v>2367730</v>
      </c>
      <c r="M18" s="21">
        <v>550106</v>
      </c>
      <c r="N18" s="21">
        <v>736431</v>
      </c>
      <c r="O18" s="21">
        <v>3222039</v>
      </c>
      <c r="P18" s="21">
        <v>1159963</v>
      </c>
      <c r="Q18" s="21">
        <v>161942</v>
      </c>
      <c r="R18" s="21">
        <f t="shared" si="1"/>
        <v>10363388</v>
      </c>
      <c r="S18" s="22">
        <v>-287211</v>
      </c>
      <c r="T18" s="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9" t="s">
        <v>37</v>
      </c>
      <c r="B19" s="30">
        <f t="shared" si="4"/>
        <v>22798457</v>
      </c>
      <c r="C19" s="20">
        <v>600785</v>
      </c>
      <c r="D19" s="21">
        <v>65286</v>
      </c>
      <c r="E19" s="21">
        <v>17342</v>
      </c>
      <c r="F19" s="21">
        <f t="shared" si="2"/>
        <v>683413</v>
      </c>
      <c r="G19" s="20">
        <v>495</v>
      </c>
      <c r="H19" s="21">
        <v>3514885</v>
      </c>
      <c r="I19" s="21">
        <v>8114772</v>
      </c>
      <c r="J19" s="21">
        <f t="shared" si="3"/>
        <v>11630152</v>
      </c>
      <c r="K19" s="20">
        <v>2155118</v>
      </c>
      <c r="L19" s="21">
        <v>2504597</v>
      </c>
      <c r="M19" s="21">
        <v>509084</v>
      </c>
      <c r="N19" s="21">
        <v>870914</v>
      </c>
      <c r="O19" s="21">
        <v>3391325</v>
      </c>
      <c r="P19" s="21">
        <v>1163307</v>
      </c>
      <c r="Q19" s="21">
        <v>170045</v>
      </c>
      <c r="R19" s="21">
        <f t="shared" si="1"/>
        <v>10764390</v>
      </c>
      <c r="S19" s="22">
        <v>-279498</v>
      </c>
      <c r="T19" s="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9" t="s">
        <v>38</v>
      </c>
      <c r="B20" s="30">
        <f t="shared" si="4"/>
        <v>25192313</v>
      </c>
      <c r="C20" s="20">
        <v>644156</v>
      </c>
      <c r="D20" s="21">
        <v>21535</v>
      </c>
      <c r="E20" s="21">
        <v>15425</v>
      </c>
      <c r="F20" s="21">
        <f t="shared" si="2"/>
        <v>681116</v>
      </c>
      <c r="G20" s="20" t="s">
        <v>24</v>
      </c>
      <c r="H20" s="21">
        <v>2878236</v>
      </c>
      <c r="I20" s="21">
        <v>10309453</v>
      </c>
      <c r="J20" s="21">
        <f t="shared" si="3"/>
        <v>13187689</v>
      </c>
      <c r="K20" s="20">
        <v>2139906</v>
      </c>
      <c r="L20" s="21">
        <v>2353848</v>
      </c>
      <c r="M20" s="21">
        <v>611988</v>
      </c>
      <c r="N20" s="21">
        <v>1031033</v>
      </c>
      <c r="O20" s="21">
        <v>3925969</v>
      </c>
      <c r="P20" s="21">
        <v>1210533</v>
      </c>
      <c r="Q20" s="21">
        <v>179076</v>
      </c>
      <c r="R20" s="21">
        <f t="shared" si="1"/>
        <v>11452353</v>
      </c>
      <c r="S20" s="22">
        <v>-128845</v>
      </c>
      <c r="T20" s="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9" t="s">
        <v>39</v>
      </c>
      <c r="B21" s="30">
        <f t="shared" si="4"/>
        <v>26798359</v>
      </c>
      <c r="C21" s="20">
        <v>594976</v>
      </c>
      <c r="D21" s="21">
        <v>45884</v>
      </c>
      <c r="E21" s="21">
        <v>13063</v>
      </c>
      <c r="F21" s="21">
        <f t="shared" si="2"/>
        <v>653923</v>
      </c>
      <c r="G21" s="20">
        <v>12175</v>
      </c>
      <c r="H21" s="21">
        <v>5298559</v>
      </c>
      <c r="I21" s="21">
        <v>8620803</v>
      </c>
      <c r="J21" s="21">
        <f t="shared" si="3"/>
        <v>13931537</v>
      </c>
      <c r="K21" s="20">
        <v>2122842</v>
      </c>
      <c r="L21" s="21">
        <v>2890037</v>
      </c>
      <c r="M21" s="21">
        <v>620048</v>
      </c>
      <c r="N21" s="21">
        <v>1223727</v>
      </c>
      <c r="O21" s="21">
        <v>4269588</v>
      </c>
      <c r="P21" s="21">
        <v>1259077</v>
      </c>
      <c r="Q21" s="21">
        <v>185130</v>
      </c>
      <c r="R21" s="21">
        <f t="shared" si="1"/>
        <v>12570449</v>
      </c>
      <c r="S21" s="22">
        <v>-357550</v>
      </c>
      <c r="T21" s="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9" t="s">
        <v>40</v>
      </c>
      <c r="B22" s="20">
        <f t="shared" si="4"/>
        <v>25688185</v>
      </c>
      <c r="C22" s="20">
        <v>516996</v>
      </c>
      <c r="D22" s="21">
        <v>41722</v>
      </c>
      <c r="E22" s="21">
        <v>17189</v>
      </c>
      <c r="F22" s="21">
        <f t="shared" si="2"/>
        <v>575907</v>
      </c>
      <c r="G22" s="20">
        <v>16312</v>
      </c>
      <c r="H22" s="21">
        <v>3915625</v>
      </c>
      <c r="I22" s="21">
        <v>8524956</v>
      </c>
      <c r="J22" s="21">
        <f t="shared" si="3"/>
        <v>12456893</v>
      </c>
      <c r="K22" s="20">
        <v>2155270</v>
      </c>
      <c r="L22" s="21">
        <v>3013039</v>
      </c>
      <c r="M22" s="21">
        <v>676096</v>
      </c>
      <c r="N22" s="21">
        <v>1203249</v>
      </c>
      <c r="O22" s="21">
        <v>4480742</v>
      </c>
      <c r="P22" s="21">
        <v>1263661</v>
      </c>
      <c r="Q22" s="21">
        <v>191691</v>
      </c>
      <c r="R22" s="21">
        <f t="shared" si="1"/>
        <v>12983748</v>
      </c>
      <c r="S22" s="22">
        <v>-328363</v>
      </c>
      <c r="T22" s="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9" t="s">
        <v>41</v>
      </c>
      <c r="B23" s="20">
        <f t="shared" si="4"/>
        <v>26998259</v>
      </c>
      <c r="C23" s="20">
        <v>463666</v>
      </c>
      <c r="D23" s="21">
        <v>34213</v>
      </c>
      <c r="E23" s="21">
        <v>33147</v>
      </c>
      <c r="F23" s="21">
        <f t="shared" si="2"/>
        <v>531026</v>
      </c>
      <c r="G23" s="20">
        <v>9585</v>
      </c>
      <c r="H23" s="21">
        <v>4871165</v>
      </c>
      <c r="I23" s="21">
        <v>8761316</v>
      </c>
      <c r="J23" s="21">
        <f t="shared" si="3"/>
        <v>13642066</v>
      </c>
      <c r="K23" s="20">
        <v>2229455</v>
      </c>
      <c r="L23" s="21">
        <v>2988911</v>
      </c>
      <c r="M23" s="21">
        <v>582732</v>
      </c>
      <c r="N23" s="21">
        <v>1193764</v>
      </c>
      <c r="O23" s="21">
        <v>4605021</v>
      </c>
      <c r="P23" s="21">
        <v>1284367</v>
      </c>
      <c r="Q23" s="21">
        <v>201490</v>
      </c>
      <c r="R23" s="21">
        <f t="shared" si="1"/>
        <v>13085740</v>
      </c>
      <c r="S23" s="22">
        <v>-260573</v>
      </c>
      <c r="T23" s="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9" t="s">
        <v>42</v>
      </c>
      <c r="B24" s="20">
        <f t="shared" si="4"/>
        <v>29603131</v>
      </c>
      <c r="C24" s="20">
        <v>457232</v>
      </c>
      <c r="D24" s="21">
        <v>16782</v>
      </c>
      <c r="E24" s="21">
        <v>32942</v>
      </c>
      <c r="F24" s="21">
        <f t="shared" si="2"/>
        <v>506956</v>
      </c>
      <c r="G24" s="20">
        <v>4422</v>
      </c>
      <c r="H24" s="21">
        <v>5449577</v>
      </c>
      <c r="I24" s="21">
        <v>9735092</v>
      </c>
      <c r="J24" s="21">
        <f t="shared" si="3"/>
        <v>15189091</v>
      </c>
      <c r="K24" s="20">
        <v>2259097</v>
      </c>
      <c r="L24" s="21">
        <v>3393713</v>
      </c>
      <c r="M24" s="21">
        <v>564997</v>
      </c>
      <c r="N24" s="21">
        <v>1287753</v>
      </c>
      <c r="O24" s="21">
        <v>5213000</v>
      </c>
      <c r="P24" s="21">
        <v>1334972</v>
      </c>
      <c r="Q24" s="21">
        <v>211754</v>
      </c>
      <c r="R24" s="21">
        <f t="shared" si="1"/>
        <v>14265286</v>
      </c>
      <c r="S24" s="22">
        <v>-358202</v>
      </c>
      <c r="T24" s="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9" t="s">
        <v>43</v>
      </c>
      <c r="B25" s="20">
        <f t="shared" si="4"/>
        <v>33425679</v>
      </c>
      <c r="C25" s="20">
        <v>469666</v>
      </c>
      <c r="D25" s="21">
        <v>19480</v>
      </c>
      <c r="E25" s="21">
        <v>36860</v>
      </c>
      <c r="F25" s="21">
        <f t="shared" si="2"/>
        <v>526006</v>
      </c>
      <c r="G25" s="20">
        <v>47567</v>
      </c>
      <c r="H25" s="21">
        <v>6980811</v>
      </c>
      <c r="I25" s="21">
        <v>11175543</v>
      </c>
      <c r="J25" s="21">
        <f t="shared" si="3"/>
        <v>18203921</v>
      </c>
      <c r="K25" s="20">
        <v>2169313</v>
      </c>
      <c r="L25" s="21">
        <v>3565061</v>
      </c>
      <c r="M25" s="21">
        <v>680808</v>
      </c>
      <c r="N25" s="21">
        <v>1263849</v>
      </c>
      <c r="O25" s="21">
        <v>5743668</v>
      </c>
      <c r="P25" s="21">
        <v>1445414</v>
      </c>
      <c r="Q25" s="21">
        <v>227527</v>
      </c>
      <c r="R25" s="21">
        <f t="shared" si="1"/>
        <v>15095640</v>
      </c>
      <c r="S25" s="22">
        <v>-399888</v>
      </c>
      <c r="T25" s="4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9" t="s">
        <v>44</v>
      </c>
      <c r="B26" s="20">
        <v>39290</v>
      </c>
      <c r="C26" s="20">
        <v>492</v>
      </c>
      <c r="D26" s="21">
        <v>36</v>
      </c>
      <c r="E26" s="21">
        <v>36</v>
      </c>
      <c r="F26" s="21">
        <f>SUM(C26:E26)</f>
        <v>564</v>
      </c>
      <c r="G26" s="20">
        <v>23</v>
      </c>
      <c r="H26" s="21">
        <v>6162</v>
      </c>
      <c r="I26" s="21">
        <v>12748</v>
      </c>
      <c r="J26" s="21">
        <v>18932</v>
      </c>
      <c r="K26" s="20">
        <v>2290</v>
      </c>
      <c r="L26" s="21">
        <v>4417</v>
      </c>
      <c r="M26" s="21">
        <v>655</v>
      </c>
      <c r="N26" s="21">
        <v>1385</v>
      </c>
      <c r="O26" s="21">
        <v>9605</v>
      </c>
      <c r="P26" s="21">
        <v>1853</v>
      </c>
      <c r="Q26" s="21">
        <v>214</v>
      </c>
      <c r="R26" s="21">
        <v>20418</v>
      </c>
      <c r="S26" s="22">
        <v>-624</v>
      </c>
      <c r="T26" s="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9" t="s">
        <v>45</v>
      </c>
      <c r="B27" s="20">
        <v>41121</v>
      </c>
      <c r="C27" s="20">
        <v>366</v>
      </c>
      <c r="D27" s="21">
        <v>76</v>
      </c>
      <c r="E27" s="21">
        <v>39</v>
      </c>
      <c r="F27" s="21">
        <f>SUM(C27:E27)</f>
        <v>481</v>
      </c>
      <c r="G27" s="20">
        <v>23</v>
      </c>
      <c r="H27" s="21">
        <v>5933</v>
      </c>
      <c r="I27" s="21">
        <v>13193</v>
      </c>
      <c r="J27" s="21">
        <v>19150</v>
      </c>
      <c r="K27" s="20">
        <v>2449</v>
      </c>
      <c r="L27" s="21">
        <v>4871</v>
      </c>
      <c r="M27" s="21">
        <v>679</v>
      </c>
      <c r="N27" s="21">
        <v>1614</v>
      </c>
      <c r="O27" s="21">
        <v>10220</v>
      </c>
      <c r="P27" s="21">
        <v>1942</v>
      </c>
      <c r="Q27" s="21">
        <v>202</v>
      </c>
      <c r="R27" s="21">
        <v>21977</v>
      </c>
      <c r="S27" s="22">
        <v>-486</v>
      </c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9" t="s">
        <v>46</v>
      </c>
      <c r="B28" s="20">
        <v>45552</v>
      </c>
      <c r="C28" s="20">
        <v>410</v>
      </c>
      <c r="D28" s="21">
        <v>80</v>
      </c>
      <c r="E28" s="21">
        <v>42</v>
      </c>
      <c r="F28" s="21">
        <v>533</v>
      </c>
      <c r="G28" s="20">
        <v>0</v>
      </c>
      <c r="H28" s="21">
        <v>7791</v>
      </c>
      <c r="I28" s="21">
        <v>14719</v>
      </c>
      <c r="J28" s="21">
        <f>SUM(G28:I28)</f>
        <v>22510</v>
      </c>
      <c r="K28" s="20">
        <v>2434</v>
      </c>
      <c r="L28" s="21">
        <v>5375</v>
      </c>
      <c r="M28" s="21">
        <v>691</v>
      </c>
      <c r="N28" s="21">
        <v>1604</v>
      </c>
      <c r="O28" s="21">
        <v>10696</v>
      </c>
      <c r="P28" s="21">
        <v>2029</v>
      </c>
      <c r="Q28" s="21">
        <v>221</v>
      </c>
      <c r="R28" s="21">
        <v>23050</v>
      </c>
      <c r="S28" s="22">
        <v>-541</v>
      </c>
      <c r="T28" s="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9" t="s">
        <v>47</v>
      </c>
      <c r="B29" s="20">
        <v>45366</v>
      </c>
      <c r="C29" s="20">
        <v>390</v>
      </c>
      <c r="D29" s="21">
        <v>46</v>
      </c>
      <c r="E29" s="21">
        <v>29</v>
      </c>
      <c r="F29" s="21">
        <f t="shared" ref="F29:F41" si="5">SUM(C29:E29)</f>
        <v>465</v>
      </c>
      <c r="G29" s="20">
        <v>22</v>
      </c>
      <c r="H29" s="21">
        <v>6457</v>
      </c>
      <c r="I29" s="21">
        <v>14981</v>
      </c>
      <c r="J29" s="21">
        <f>SUM(G29:I29)</f>
        <v>21460</v>
      </c>
      <c r="K29" s="20">
        <v>2251</v>
      </c>
      <c r="L29" s="21">
        <v>5762</v>
      </c>
      <c r="M29" s="21">
        <v>708</v>
      </c>
      <c r="N29" s="21">
        <v>1615</v>
      </c>
      <c r="O29" s="21">
        <v>11194</v>
      </c>
      <c r="P29" s="21">
        <v>2162</v>
      </c>
      <c r="Q29" s="21">
        <v>233</v>
      </c>
      <c r="R29" s="21">
        <v>23924</v>
      </c>
      <c r="S29" s="22">
        <v>-483</v>
      </c>
      <c r="T29" s="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9" t="s">
        <v>48</v>
      </c>
      <c r="B30" s="20">
        <v>48962</v>
      </c>
      <c r="C30" s="20">
        <v>445</v>
      </c>
      <c r="D30" s="21">
        <v>86</v>
      </c>
      <c r="E30" s="21">
        <v>37</v>
      </c>
      <c r="F30" s="21">
        <f t="shared" si="5"/>
        <v>568</v>
      </c>
      <c r="G30" s="20">
        <v>95</v>
      </c>
      <c r="H30" s="21">
        <v>9920</v>
      </c>
      <c r="I30" s="21">
        <v>13967</v>
      </c>
      <c r="J30" s="21">
        <v>23981</v>
      </c>
      <c r="K30" s="20">
        <v>2271</v>
      </c>
      <c r="L30" s="21">
        <v>6067</v>
      </c>
      <c r="M30" s="21">
        <v>1463</v>
      </c>
      <c r="N30" s="21">
        <v>1559</v>
      </c>
      <c r="O30" s="21">
        <v>11145</v>
      </c>
      <c r="P30" s="21">
        <v>2275</v>
      </c>
      <c r="Q30" s="21">
        <v>241</v>
      </c>
      <c r="R30" s="21">
        <v>25022</v>
      </c>
      <c r="S30" s="22">
        <v>-609</v>
      </c>
      <c r="T30" s="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9" t="s">
        <v>49</v>
      </c>
      <c r="B31" s="20">
        <v>48372</v>
      </c>
      <c r="C31" s="20">
        <v>473</v>
      </c>
      <c r="D31" s="21">
        <v>26</v>
      </c>
      <c r="E31" s="21">
        <v>34</v>
      </c>
      <c r="F31" s="21">
        <f t="shared" si="5"/>
        <v>533</v>
      </c>
      <c r="G31" s="20">
        <v>133</v>
      </c>
      <c r="H31" s="21">
        <v>7187</v>
      </c>
      <c r="I31" s="21">
        <v>15388</v>
      </c>
      <c r="J31" s="21">
        <v>22707</v>
      </c>
      <c r="K31" s="20">
        <v>2221</v>
      </c>
      <c r="L31" s="21">
        <v>6635</v>
      </c>
      <c r="M31" s="21">
        <v>1643</v>
      </c>
      <c r="N31" s="21">
        <v>1648</v>
      </c>
      <c r="O31" s="21">
        <v>11154</v>
      </c>
      <c r="P31" s="21">
        <v>2304</v>
      </c>
      <c r="Q31" s="21">
        <v>252</v>
      </c>
      <c r="R31" s="21">
        <v>25856</v>
      </c>
      <c r="S31" s="22">
        <v>-724</v>
      </c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9" t="s">
        <v>50</v>
      </c>
      <c r="B32" s="20">
        <v>51718</v>
      </c>
      <c r="C32" s="20">
        <v>514</v>
      </c>
      <c r="D32" s="21">
        <v>31</v>
      </c>
      <c r="E32" s="21">
        <v>32</v>
      </c>
      <c r="F32" s="21">
        <f t="shared" si="5"/>
        <v>577</v>
      </c>
      <c r="G32" s="20">
        <v>100</v>
      </c>
      <c r="H32" s="21">
        <v>7210</v>
      </c>
      <c r="I32" s="21">
        <v>17826</v>
      </c>
      <c r="J32" s="21">
        <f>SUM(G32:I32)</f>
        <v>25136</v>
      </c>
      <c r="K32" s="20">
        <v>2429</v>
      </c>
      <c r="L32" s="21">
        <v>7275</v>
      </c>
      <c r="M32" s="21">
        <v>1818</v>
      </c>
      <c r="N32" s="21">
        <v>1336</v>
      </c>
      <c r="O32" s="21">
        <v>9187</v>
      </c>
      <c r="P32" s="21">
        <v>2587</v>
      </c>
      <c r="Q32" s="21">
        <v>233</v>
      </c>
      <c r="R32" s="21">
        <v>28001</v>
      </c>
      <c r="S32" s="22">
        <v>-1933</v>
      </c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9" t="s">
        <v>51</v>
      </c>
      <c r="B33" s="20">
        <v>52711</v>
      </c>
      <c r="C33" s="20">
        <v>452</v>
      </c>
      <c r="D33" s="21">
        <v>45</v>
      </c>
      <c r="E33" s="21">
        <v>28</v>
      </c>
      <c r="F33" s="21">
        <f t="shared" si="5"/>
        <v>525</v>
      </c>
      <c r="G33" s="20">
        <v>271</v>
      </c>
      <c r="H33" s="21">
        <v>7668</v>
      </c>
      <c r="I33" s="21">
        <v>17674</v>
      </c>
      <c r="J33" s="21">
        <v>25180</v>
      </c>
      <c r="K33" s="20">
        <v>2355</v>
      </c>
      <c r="L33" s="21">
        <v>7364</v>
      </c>
      <c r="M33" s="21">
        <v>1878</v>
      </c>
      <c r="N33" s="21">
        <v>1436</v>
      </c>
      <c r="O33" s="21">
        <v>9340</v>
      </c>
      <c r="P33" s="21">
        <v>2687</v>
      </c>
      <c r="Q33" s="21">
        <v>237</v>
      </c>
      <c r="R33" s="21">
        <v>28547</v>
      </c>
      <c r="S33" s="22">
        <v>-1974</v>
      </c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9" t="s">
        <v>52</v>
      </c>
      <c r="B34" s="20">
        <v>48343</v>
      </c>
      <c r="C34" s="20">
        <v>393</v>
      </c>
      <c r="D34" s="21">
        <v>19</v>
      </c>
      <c r="E34" s="21">
        <v>28</v>
      </c>
      <c r="F34" s="21">
        <f t="shared" si="5"/>
        <v>440</v>
      </c>
      <c r="G34" s="20">
        <v>70</v>
      </c>
      <c r="H34" s="21">
        <v>6394</v>
      </c>
      <c r="I34" s="21">
        <v>13975</v>
      </c>
      <c r="J34" s="21">
        <f t="shared" ref="J34:J41" si="6">SUM(G34:I34)</f>
        <v>20439</v>
      </c>
      <c r="K34" s="20">
        <v>2398</v>
      </c>
      <c r="L34" s="21">
        <v>7440</v>
      </c>
      <c r="M34" s="21">
        <v>1825</v>
      </c>
      <c r="N34" s="21">
        <v>1737</v>
      </c>
      <c r="O34" s="21">
        <v>9443</v>
      </c>
      <c r="P34" s="21">
        <v>2712</v>
      </c>
      <c r="Q34" s="21">
        <v>257</v>
      </c>
      <c r="R34" s="21">
        <v>29180</v>
      </c>
      <c r="S34" s="22">
        <v>-1717</v>
      </c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9" t="s">
        <v>53</v>
      </c>
      <c r="B35" s="20">
        <v>45797</v>
      </c>
      <c r="C35" s="20">
        <v>392</v>
      </c>
      <c r="D35" s="21">
        <v>20</v>
      </c>
      <c r="E35" s="21">
        <v>23</v>
      </c>
      <c r="F35" s="21">
        <f t="shared" si="5"/>
        <v>435</v>
      </c>
      <c r="G35" s="20">
        <v>372</v>
      </c>
      <c r="H35" s="21">
        <v>4746</v>
      </c>
      <c r="I35" s="21">
        <v>12987</v>
      </c>
      <c r="J35" s="21">
        <f t="shared" si="6"/>
        <v>18105</v>
      </c>
      <c r="K35" s="20">
        <v>2313</v>
      </c>
      <c r="L35" s="21">
        <v>7210</v>
      </c>
      <c r="M35" s="21">
        <v>1740</v>
      </c>
      <c r="N35" s="21">
        <v>1602</v>
      </c>
      <c r="O35" s="21">
        <v>9451</v>
      </c>
      <c r="P35" s="21">
        <v>2794</v>
      </c>
      <c r="Q35" s="21">
        <v>248</v>
      </c>
      <c r="R35" s="21">
        <v>28762</v>
      </c>
      <c r="S35" s="22">
        <v>-1505</v>
      </c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9" t="s">
        <v>54</v>
      </c>
      <c r="B36" s="20">
        <v>49593</v>
      </c>
      <c r="C36" s="20">
        <v>336</v>
      </c>
      <c r="D36" s="21">
        <v>14</v>
      </c>
      <c r="E36" s="21">
        <v>25</v>
      </c>
      <c r="F36" s="21">
        <v>400</v>
      </c>
      <c r="G36" s="20">
        <v>109</v>
      </c>
      <c r="H36" s="21">
        <v>5442</v>
      </c>
      <c r="I36" s="21">
        <v>16023</v>
      </c>
      <c r="J36" s="21">
        <f t="shared" si="6"/>
        <v>21574</v>
      </c>
      <c r="K36" s="20">
        <v>2252</v>
      </c>
      <c r="L36" s="21">
        <v>7285</v>
      </c>
      <c r="M36" s="21">
        <v>1739</v>
      </c>
      <c r="N36" s="21">
        <v>1620</v>
      </c>
      <c r="O36" s="21">
        <v>9999</v>
      </c>
      <c r="P36" s="21">
        <v>2740</v>
      </c>
      <c r="Q36" s="21">
        <v>229</v>
      </c>
      <c r="R36" s="21">
        <v>29319</v>
      </c>
      <c r="S36" s="22">
        <v>-1674</v>
      </c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9" t="s">
        <v>55</v>
      </c>
      <c r="B37" s="20">
        <v>48024</v>
      </c>
      <c r="C37" s="20">
        <v>297</v>
      </c>
      <c r="D37" s="21">
        <v>20</v>
      </c>
      <c r="E37" s="21">
        <v>28</v>
      </c>
      <c r="F37" s="21">
        <f t="shared" si="5"/>
        <v>345</v>
      </c>
      <c r="G37" s="20">
        <v>61</v>
      </c>
      <c r="H37" s="21">
        <v>5857</v>
      </c>
      <c r="I37" s="21">
        <v>14586</v>
      </c>
      <c r="J37" s="21">
        <f t="shared" si="6"/>
        <v>20504</v>
      </c>
      <c r="K37" s="20">
        <v>2157</v>
      </c>
      <c r="L37" s="21">
        <v>7605</v>
      </c>
      <c r="M37" s="21">
        <v>1676</v>
      </c>
      <c r="N37" s="21">
        <v>1576</v>
      </c>
      <c r="O37" s="21">
        <v>9728</v>
      </c>
      <c r="P37" s="21">
        <v>2743</v>
      </c>
      <c r="Q37" s="21">
        <v>290</v>
      </c>
      <c r="R37" s="21">
        <v>29116</v>
      </c>
      <c r="S37" s="22">
        <v>-1941</v>
      </c>
      <c r="T37" s="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9" t="s">
        <v>56</v>
      </c>
      <c r="B38" s="20">
        <v>49769</v>
      </c>
      <c r="C38" s="20">
        <v>301</v>
      </c>
      <c r="D38" s="21">
        <v>13</v>
      </c>
      <c r="E38" s="21">
        <v>23</v>
      </c>
      <c r="F38" s="21">
        <f t="shared" si="5"/>
        <v>337</v>
      </c>
      <c r="G38" s="20">
        <v>34</v>
      </c>
      <c r="H38" s="21">
        <v>7387</v>
      </c>
      <c r="I38" s="21">
        <v>14408</v>
      </c>
      <c r="J38" s="21">
        <f t="shared" si="6"/>
        <v>21829</v>
      </c>
      <c r="K38" s="20">
        <v>2139</v>
      </c>
      <c r="L38" s="21">
        <v>7687</v>
      </c>
      <c r="M38" s="21">
        <v>1758</v>
      </c>
      <c r="N38" s="21">
        <v>1599</v>
      </c>
      <c r="O38" s="21">
        <v>9973</v>
      </c>
      <c r="P38" s="21">
        <v>2863</v>
      </c>
      <c r="Q38" s="21">
        <v>308</v>
      </c>
      <c r="R38" s="21">
        <v>29698</v>
      </c>
      <c r="S38" s="22">
        <v>-2096</v>
      </c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9" t="s">
        <v>57</v>
      </c>
      <c r="B39" s="20">
        <v>50595</v>
      </c>
      <c r="C39" s="20">
        <v>329</v>
      </c>
      <c r="D39" s="21">
        <v>17</v>
      </c>
      <c r="E39" s="21">
        <v>20</v>
      </c>
      <c r="F39" s="35">
        <f t="shared" si="5"/>
        <v>366</v>
      </c>
      <c r="G39" s="20">
        <v>19</v>
      </c>
      <c r="H39" s="21">
        <v>6149</v>
      </c>
      <c r="I39" s="21">
        <v>15896</v>
      </c>
      <c r="J39" s="21">
        <f t="shared" si="6"/>
        <v>22064</v>
      </c>
      <c r="K39" s="20">
        <v>2163</v>
      </c>
      <c r="L39" s="21">
        <v>7611</v>
      </c>
      <c r="M39" s="21">
        <v>1828</v>
      </c>
      <c r="N39" s="21">
        <v>1566</v>
      </c>
      <c r="O39" s="21">
        <v>10165</v>
      </c>
      <c r="P39" s="21">
        <v>2808</v>
      </c>
      <c r="Q39" s="21">
        <v>302</v>
      </c>
      <c r="R39" s="21">
        <v>30121</v>
      </c>
      <c r="S39" s="22">
        <v>-1957</v>
      </c>
      <c r="T39" s="4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40" t="s">
        <v>63</v>
      </c>
      <c r="B40" s="41">
        <v>52965</v>
      </c>
      <c r="C40" s="41">
        <v>237</v>
      </c>
      <c r="D40" s="42">
        <v>3</v>
      </c>
      <c r="E40" s="42">
        <v>21</v>
      </c>
      <c r="F40" s="43">
        <f>SUM(C40:E40)</f>
        <v>261</v>
      </c>
      <c r="G40" s="41">
        <v>0</v>
      </c>
      <c r="H40" s="42">
        <v>6220</v>
      </c>
      <c r="I40" s="42">
        <v>18873</v>
      </c>
      <c r="J40" s="42">
        <f>SUM(G40:I40)</f>
        <v>25093</v>
      </c>
      <c r="K40" s="41">
        <v>2114</v>
      </c>
      <c r="L40" s="42">
        <v>7619</v>
      </c>
      <c r="M40" s="42">
        <v>1827</v>
      </c>
      <c r="N40" s="42">
        <v>1574</v>
      </c>
      <c r="O40" s="42">
        <v>9630</v>
      </c>
      <c r="P40" s="42">
        <v>2819</v>
      </c>
      <c r="Q40" s="42">
        <v>315</v>
      </c>
      <c r="R40" s="42">
        <v>29691</v>
      </c>
      <c r="S40" s="44">
        <v>-2080</v>
      </c>
      <c r="T40" s="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40" t="s">
        <v>64</v>
      </c>
      <c r="B41" s="41">
        <v>59787</v>
      </c>
      <c r="C41" s="41">
        <v>261</v>
      </c>
      <c r="D41" s="42">
        <v>19</v>
      </c>
      <c r="E41" s="42">
        <v>20</v>
      </c>
      <c r="F41" s="43">
        <f t="shared" si="5"/>
        <v>300</v>
      </c>
      <c r="G41" s="41">
        <v>0</v>
      </c>
      <c r="H41" s="42">
        <v>4505</v>
      </c>
      <c r="I41" s="42">
        <v>26973</v>
      </c>
      <c r="J41" s="42">
        <f t="shared" si="6"/>
        <v>31478</v>
      </c>
      <c r="K41" s="41">
        <v>2186</v>
      </c>
      <c r="L41" s="42">
        <v>7610</v>
      </c>
      <c r="M41" s="42">
        <v>1928</v>
      </c>
      <c r="N41" s="42">
        <v>1499</v>
      </c>
      <c r="O41" s="42">
        <v>9881</v>
      </c>
      <c r="P41" s="42">
        <v>2935</v>
      </c>
      <c r="Q41" s="42">
        <v>327</v>
      </c>
      <c r="R41" s="42">
        <v>30132</v>
      </c>
      <c r="S41" s="44">
        <v>-2122</v>
      </c>
      <c r="T41" s="4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36" t="s">
        <v>65</v>
      </c>
      <c r="B42" s="37">
        <v>65886</v>
      </c>
      <c r="C42" s="37">
        <v>232</v>
      </c>
      <c r="D42" s="38">
        <v>5</v>
      </c>
      <c r="E42" s="38">
        <v>17</v>
      </c>
      <c r="F42" s="45">
        <f>SUM(C42:E42)</f>
        <v>254</v>
      </c>
      <c r="G42" s="37">
        <v>0</v>
      </c>
      <c r="H42" s="38">
        <v>6551</v>
      </c>
      <c r="I42" s="38">
        <v>30885</v>
      </c>
      <c r="J42" s="38">
        <f>SUM(G42:I42)</f>
        <v>37436</v>
      </c>
      <c r="K42" s="37">
        <v>2278</v>
      </c>
      <c r="L42" s="38">
        <v>7600</v>
      </c>
      <c r="M42" s="38">
        <v>1873</v>
      </c>
      <c r="N42" s="38">
        <v>1438</v>
      </c>
      <c r="O42" s="38">
        <v>9927</v>
      </c>
      <c r="P42" s="38">
        <v>2759</v>
      </c>
      <c r="Q42" s="38">
        <v>767</v>
      </c>
      <c r="R42" s="38">
        <v>30326</v>
      </c>
      <c r="S42" s="39">
        <v>-2130</v>
      </c>
      <c r="T42" s="4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 t="s">
        <v>58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7" t="s">
        <v>59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7" t="s">
        <v>66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7" t="s">
        <v>61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</sheetData>
  <phoneticPr fontId="3"/>
  <pageMargins left="0.78700000000000003" right="0.56000000000000005" top="0.51" bottom="0.98399999999999999" header="0.51200000000000001" footer="0.51200000000000001"/>
  <pageSetup paperSize="9" scale="5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90"/>
  <sheetViews>
    <sheetView zoomScale="75" zoomScaleNormal="120" workbookViewId="0">
      <pane xSplit="1" ySplit="5" topLeftCell="D21" activePane="bottomRight" state="frozen"/>
      <selection pane="topRight" activeCell="B1" sqref="B1"/>
      <selection pane="bottomLeft" activeCell="A6" sqref="A6"/>
      <selection pane="bottomRight" activeCell="L38" sqref="L38"/>
    </sheetView>
  </sheetViews>
  <sheetFormatPr defaultColWidth="12" defaultRowHeight="14.25" x14ac:dyDescent="0.3"/>
  <cols>
    <col min="1" max="19" width="12" style="3" customWidth="1"/>
    <col min="20" max="20" width="3.73046875" style="3" customWidth="1"/>
    <col min="21" max="16384" width="12" style="3"/>
  </cols>
  <sheetData>
    <row r="1" spans="1:256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9"/>
      <c r="S3" s="5" t="s">
        <v>60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6" t="s">
        <v>2</v>
      </c>
      <c r="B4" s="7" t="s">
        <v>3</v>
      </c>
      <c r="C4" s="8" t="s">
        <v>4</v>
      </c>
      <c r="D4" s="9"/>
      <c r="E4" s="9"/>
      <c r="F4" s="9"/>
      <c r="G4" s="8" t="s">
        <v>5</v>
      </c>
      <c r="H4" s="9"/>
      <c r="I4" s="9"/>
      <c r="J4" s="9"/>
      <c r="K4" s="8" t="s">
        <v>6</v>
      </c>
      <c r="L4" s="9"/>
      <c r="M4" s="9"/>
      <c r="N4" s="9"/>
      <c r="O4" s="9"/>
      <c r="P4" s="9"/>
      <c r="Q4" s="9"/>
      <c r="R4" s="9"/>
      <c r="S4" s="32" t="s">
        <v>7</v>
      </c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10"/>
      <c r="B5" s="11"/>
      <c r="C5" s="12" t="s">
        <v>8</v>
      </c>
      <c r="D5" s="13" t="s">
        <v>9</v>
      </c>
      <c r="E5" s="13" t="s">
        <v>10</v>
      </c>
      <c r="F5" s="13" t="s">
        <v>11</v>
      </c>
      <c r="G5" s="12" t="s">
        <v>12</v>
      </c>
      <c r="H5" s="13" t="s">
        <v>13</v>
      </c>
      <c r="I5" s="13" t="s">
        <v>14</v>
      </c>
      <c r="J5" s="13" t="s">
        <v>11</v>
      </c>
      <c r="K5" s="12" t="s">
        <v>15</v>
      </c>
      <c r="L5" s="28" t="s">
        <v>16</v>
      </c>
      <c r="M5" s="13" t="s">
        <v>17</v>
      </c>
      <c r="N5" s="28" t="s">
        <v>18</v>
      </c>
      <c r="O5" s="13" t="s">
        <v>19</v>
      </c>
      <c r="P5" s="13" t="s">
        <v>20</v>
      </c>
      <c r="Q5" s="28" t="s">
        <v>21</v>
      </c>
      <c r="R5" s="13" t="s">
        <v>11</v>
      </c>
      <c r="S5" s="33" t="s">
        <v>22</v>
      </c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4" t="s">
        <v>23</v>
      </c>
      <c r="B6" s="31">
        <f t="shared" ref="B6:B15" si="0">F6+J6+R6</f>
        <v>4918837</v>
      </c>
      <c r="C6" s="15">
        <v>482761</v>
      </c>
      <c r="D6" s="16">
        <v>83928</v>
      </c>
      <c r="E6" s="16">
        <v>3479</v>
      </c>
      <c r="F6" s="17">
        <f>SUM(C6:E6)</f>
        <v>570168</v>
      </c>
      <c r="G6" s="15" t="s">
        <v>24</v>
      </c>
      <c r="H6" s="16">
        <v>307376</v>
      </c>
      <c r="I6" s="16">
        <v>2215039</v>
      </c>
      <c r="J6" s="16">
        <f>SUM(G6:I6)</f>
        <v>2522415</v>
      </c>
      <c r="K6" s="15">
        <v>414276</v>
      </c>
      <c r="L6" s="16">
        <v>482530</v>
      </c>
      <c r="M6" s="16">
        <v>86976</v>
      </c>
      <c r="N6" s="16">
        <v>23687</v>
      </c>
      <c r="O6" s="16">
        <v>521736</v>
      </c>
      <c r="P6" s="16">
        <v>297049</v>
      </c>
      <c r="Q6" s="16" t="s">
        <v>24</v>
      </c>
      <c r="R6" s="16">
        <f t="shared" ref="R6:R25" si="1">SUM(K6:Q6)</f>
        <v>1826254</v>
      </c>
      <c r="S6" s="18" t="s">
        <v>24</v>
      </c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9" t="s">
        <v>25</v>
      </c>
      <c r="B7" s="30">
        <f t="shared" si="0"/>
        <v>5217573</v>
      </c>
      <c r="C7" s="20">
        <v>451452</v>
      </c>
      <c r="D7" s="21">
        <v>68883</v>
      </c>
      <c r="E7" s="21">
        <v>2193</v>
      </c>
      <c r="F7" s="21">
        <f t="shared" ref="F7:F25" si="2">SUM(C7:E7)</f>
        <v>522528</v>
      </c>
      <c r="G7" s="20" t="s">
        <v>24</v>
      </c>
      <c r="H7" s="21">
        <v>435872</v>
      </c>
      <c r="I7" s="21">
        <v>2394647</v>
      </c>
      <c r="J7" s="21">
        <f t="shared" ref="J7:J38" si="3">SUM(G7:I7)</f>
        <v>2830519</v>
      </c>
      <c r="K7" s="20">
        <v>385244</v>
      </c>
      <c r="L7" s="21">
        <v>538688</v>
      </c>
      <c r="M7" s="21">
        <v>95170</v>
      </c>
      <c r="N7" s="21">
        <v>14419</v>
      </c>
      <c r="O7" s="21">
        <v>595764</v>
      </c>
      <c r="P7" s="21">
        <v>235241</v>
      </c>
      <c r="Q7" s="21" t="s">
        <v>24</v>
      </c>
      <c r="R7" s="21">
        <f t="shared" si="1"/>
        <v>1864526</v>
      </c>
      <c r="S7" s="22" t="s">
        <v>24</v>
      </c>
      <c r="T7" s="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9" t="s">
        <v>26</v>
      </c>
      <c r="B8" s="30">
        <f t="shared" si="0"/>
        <v>6456988</v>
      </c>
      <c r="C8" s="20">
        <v>612792</v>
      </c>
      <c r="D8" s="21">
        <v>116106</v>
      </c>
      <c r="E8" s="21">
        <v>1913</v>
      </c>
      <c r="F8" s="21">
        <f t="shared" si="2"/>
        <v>730811</v>
      </c>
      <c r="G8" s="20" t="s">
        <v>24</v>
      </c>
      <c r="H8" s="21">
        <v>591091</v>
      </c>
      <c r="I8" s="21">
        <v>2983825</v>
      </c>
      <c r="J8" s="21">
        <f t="shared" si="3"/>
        <v>3574916</v>
      </c>
      <c r="K8" s="20">
        <v>480119</v>
      </c>
      <c r="L8" s="21">
        <v>572618</v>
      </c>
      <c r="M8" s="21">
        <v>127624</v>
      </c>
      <c r="N8" s="21">
        <v>12429</v>
      </c>
      <c r="O8" s="21">
        <v>626091</v>
      </c>
      <c r="P8" s="21">
        <v>332380</v>
      </c>
      <c r="Q8" s="21" t="s">
        <v>24</v>
      </c>
      <c r="R8" s="21">
        <f t="shared" si="1"/>
        <v>2151261</v>
      </c>
      <c r="S8" s="22" t="s">
        <v>24</v>
      </c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9" t="s">
        <v>27</v>
      </c>
      <c r="B9" s="30">
        <f t="shared" si="0"/>
        <v>8939088</v>
      </c>
      <c r="C9" s="20">
        <v>745084</v>
      </c>
      <c r="D9" s="21">
        <v>91812</v>
      </c>
      <c r="E9" s="21">
        <v>2984</v>
      </c>
      <c r="F9" s="21">
        <f t="shared" si="2"/>
        <v>839880</v>
      </c>
      <c r="G9" s="20" t="s">
        <v>24</v>
      </c>
      <c r="H9" s="21">
        <v>955257</v>
      </c>
      <c r="I9" s="21">
        <v>4197830</v>
      </c>
      <c r="J9" s="21">
        <f t="shared" si="3"/>
        <v>5153087</v>
      </c>
      <c r="K9" s="20">
        <v>930676</v>
      </c>
      <c r="L9" s="21">
        <v>699778</v>
      </c>
      <c r="M9" s="21">
        <v>133935</v>
      </c>
      <c r="N9" s="21">
        <v>29068</v>
      </c>
      <c r="O9" s="21">
        <v>804575</v>
      </c>
      <c r="P9" s="21">
        <v>348089</v>
      </c>
      <c r="Q9" s="21" t="s">
        <v>24</v>
      </c>
      <c r="R9" s="21">
        <f t="shared" si="1"/>
        <v>2946121</v>
      </c>
      <c r="S9" s="22" t="s">
        <v>24</v>
      </c>
      <c r="T9" s="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9" t="s">
        <v>28</v>
      </c>
      <c r="B10" s="30">
        <f t="shared" si="0"/>
        <v>10330288</v>
      </c>
      <c r="C10" s="20">
        <v>761983</v>
      </c>
      <c r="D10" s="21">
        <v>99086</v>
      </c>
      <c r="E10" s="21">
        <v>3469</v>
      </c>
      <c r="F10" s="21">
        <f t="shared" si="2"/>
        <v>864538</v>
      </c>
      <c r="G10" s="20">
        <v>439</v>
      </c>
      <c r="H10" s="21">
        <v>873051</v>
      </c>
      <c r="I10" s="21">
        <v>4447472</v>
      </c>
      <c r="J10" s="21">
        <f t="shared" si="3"/>
        <v>5320962</v>
      </c>
      <c r="K10" s="20">
        <v>1148188</v>
      </c>
      <c r="L10" s="21">
        <v>804910</v>
      </c>
      <c r="M10" s="21">
        <v>157410</v>
      </c>
      <c r="N10" s="21">
        <v>26138</v>
      </c>
      <c r="O10" s="21">
        <v>1389882</v>
      </c>
      <c r="P10" s="21">
        <v>618260</v>
      </c>
      <c r="Q10" s="21" t="s">
        <v>24</v>
      </c>
      <c r="R10" s="21">
        <f t="shared" si="1"/>
        <v>4144788</v>
      </c>
      <c r="S10" s="22" t="s">
        <v>24</v>
      </c>
      <c r="T10" s="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9" t="s">
        <v>29</v>
      </c>
      <c r="B11" s="30">
        <f t="shared" si="0"/>
        <v>10240245</v>
      </c>
      <c r="C11" s="20">
        <v>713424</v>
      </c>
      <c r="D11" s="21">
        <v>81618</v>
      </c>
      <c r="E11" s="21">
        <v>6061</v>
      </c>
      <c r="F11" s="21">
        <f t="shared" si="2"/>
        <v>801103</v>
      </c>
      <c r="G11" s="20" t="s">
        <v>24</v>
      </c>
      <c r="H11" s="21">
        <v>1023573</v>
      </c>
      <c r="I11" s="21">
        <v>3760418</v>
      </c>
      <c r="J11" s="21">
        <f t="shared" si="3"/>
        <v>4783991</v>
      </c>
      <c r="K11" s="20">
        <v>1423881</v>
      </c>
      <c r="L11" s="21">
        <v>837193</v>
      </c>
      <c r="M11" s="21">
        <v>138410</v>
      </c>
      <c r="N11" s="21">
        <v>26883</v>
      </c>
      <c r="O11" s="21">
        <v>1533212</v>
      </c>
      <c r="P11" s="21">
        <v>695572</v>
      </c>
      <c r="Q11" s="21" t="s">
        <v>24</v>
      </c>
      <c r="R11" s="21">
        <f t="shared" si="1"/>
        <v>4655151</v>
      </c>
      <c r="S11" s="22" t="s">
        <v>24</v>
      </c>
      <c r="T11" s="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9" t="s">
        <v>30</v>
      </c>
      <c r="B12" s="30">
        <f t="shared" si="0"/>
        <v>11454465</v>
      </c>
      <c r="C12" s="20">
        <v>731152</v>
      </c>
      <c r="D12" s="21">
        <v>8161</v>
      </c>
      <c r="E12" s="21">
        <v>7836</v>
      </c>
      <c r="F12" s="21">
        <f t="shared" si="2"/>
        <v>747149</v>
      </c>
      <c r="G12" s="20" t="s">
        <v>24</v>
      </c>
      <c r="H12" s="21">
        <v>1174308</v>
      </c>
      <c r="I12" s="21">
        <v>4301166</v>
      </c>
      <c r="J12" s="21">
        <f t="shared" si="3"/>
        <v>5475474</v>
      </c>
      <c r="K12" s="20">
        <v>1254629</v>
      </c>
      <c r="L12" s="21">
        <v>1075816</v>
      </c>
      <c r="M12" s="21">
        <v>223791</v>
      </c>
      <c r="N12" s="21">
        <v>19631</v>
      </c>
      <c r="O12" s="21">
        <v>1794068</v>
      </c>
      <c r="P12" s="21">
        <v>863907</v>
      </c>
      <c r="Q12" s="21" t="s">
        <v>24</v>
      </c>
      <c r="R12" s="21">
        <f t="shared" si="1"/>
        <v>5231842</v>
      </c>
      <c r="S12" s="22" t="s">
        <v>24</v>
      </c>
      <c r="T12" s="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9" t="s">
        <v>31</v>
      </c>
      <c r="B13" s="30">
        <f t="shared" si="0"/>
        <v>12992986</v>
      </c>
      <c r="C13" s="20">
        <v>767250</v>
      </c>
      <c r="D13" s="21">
        <v>79815</v>
      </c>
      <c r="E13" s="21">
        <v>16687</v>
      </c>
      <c r="F13" s="21">
        <f t="shared" si="2"/>
        <v>863752</v>
      </c>
      <c r="G13" s="20">
        <v>400</v>
      </c>
      <c r="H13" s="21">
        <v>1019788</v>
      </c>
      <c r="I13" s="21">
        <v>5226916</v>
      </c>
      <c r="J13" s="21">
        <f t="shared" si="3"/>
        <v>6247104</v>
      </c>
      <c r="K13" s="20">
        <v>1163877</v>
      </c>
      <c r="L13" s="21">
        <v>1314594</v>
      </c>
      <c r="M13" s="21">
        <v>281201</v>
      </c>
      <c r="N13" s="21">
        <v>33285</v>
      </c>
      <c r="O13" s="21">
        <v>2154022</v>
      </c>
      <c r="P13" s="21">
        <v>935151</v>
      </c>
      <c r="Q13" s="21" t="s">
        <v>24</v>
      </c>
      <c r="R13" s="21">
        <f t="shared" si="1"/>
        <v>5882130</v>
      </c>
      <c r="S13" s="22" t="s">
        <v>24</v>
      </c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9" t="s">
        <v>32</v>
      </c>
      <c r="B14" s="30">
        <f t="shared" si="0"/>
        <v>13975783</v>
      </c>
      <c r="C14" s="20">
        <v>818741</v>
      </c>
      <c r="D14" s="21">
        <v>83180</v>
      </c>
      <c r="E14" s="21">
        <v>24770</v>
      </c>
      <c r="F14" s="21">
        <f t="shared" si="2"/>
        <v>926691</v>
      </c>
      <c r="G14" s="20" t="s">
        <v>24</v>
      </c>
      <c r="H14" s="21">
        <v>1426794</v>
      </c>
      <c r="I14" s="21">
        <v>4908720</v>
      </c>
      <c r="J14" s="21">
        <f t="shared" si="3"/>
        <v>6335514</v>
      </c>
      <c r="K14" s="20">
        <v>1256059</v>
      </c>
      <c r="L14" s="21">
        <v>1793594</v>
      </c>
      <c r="M14" s="21">
        <v>248201</v>
      </c>
      <c r="N14" s="21">
        <v>29031</v>
      </c>
      <c r="O14" s="21">
        <v>2270031</v>
      </c>
      <c r="P14" s="21">
        <v>1116662</v>
      </c>
      <c r="Q14" s="21" t="s">
        <v>24</v>
      </c>
      <c r="R14" s="21">
        <f t="shared" si="1"/>
        <v>6713578</v>
      </c>
      <c r="S14" s="22" t="s">
        <v>24</v>
      </c>
      <c r="T14" s="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9" t="s">
        <v>33</v>
      </c>
      <c r="B15" s="30">
        <f t="shared" si="0"/>
        <v>15422526</v>
      </c>
      <c r="C15" s="20">
        <v>606143</v>
      </c>
      <c r="D15" s="21">
        <v>36963</v>
      </c>
      <c r="E15" s="21">
        <v>29815</v>
      </c>
      <c r="F15" s="21">
        <f t="shared" si="2"/>
        <v>672921</v>
      </c>
      <c r="G15" s="20" t="s">
        <v>24</v>
      </c>
      <c r="H15" s="21">
        <v>2532241</v>
      </c>
      <c r="I15" s="21">
        <v>5730772</v>
      </c>
      <c r="J15" s="21">
        <f t="shared" si="3"/>
        <v>8263013</v>
      </c>
      <c r="K15" s="20">
        <v>1492298</v>
      </c>
      <c r="L15" s="21">
        <v>1196328</v>
      </c>
      <c r="M15" s="21">
        <v>339969</v>
      </c>
      <c r="N15" s="21">
        <v>97233</v>
      </c>
      <c r="O15" s="21">
        <v>2164390</v>
      </c>
      <c r="P15" s="21">
        <v>1196374</v>
      </c>
      <c r="Q15" s="21" t="s">
        <v>24</v>
      </c>
      <c r="R15" s="21">
        <f t="shared" si="1"/>
        <v>6486592</v>
      </c>
      <c r="S15" s="22" t="s">
        <v>24</v>
      </c>
      <c r="T15" s="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9" t="s">
        <v>34</v>
      </c>
      <c r="B16" s="30">
        <f t="shared" ref="B16:B25" si="4">F16+J16+R16+S16</f>
        <v>19296969</v>
      </c>
      <c r="C16" s="20">
        <v>670101</v>
      </c>
      <c r="D16" s="21">
        <v>86476</v>
      </c>
      <c r="E16" s="21">
        <v>13605</v>
      </c>
      <c r="F16" s="21">
        <f t="shared" si="2"/>
        <v>770182</v>
      </c>
      <c r="G16" s="20" t="s">
        <v>24</v>
      </c>
      <c r="H16" s="21">
        <v>2676034</v>
      </c>
      <c r="I16" s="21">
        <v>7046154</v>
      </c>
      <c r="J16" s="21">
        <f t="shared" si="3"/>
        <v>9722188</v>
      </c>
      <c r="K16" s="20">
        <v>2120821</v>
      </c>
      <c r="L16" s="21">
        <v>1877404</v>
      </c>
      <c r="M16" s="21">
        <v>253272</v>
      </c>
      <c r="N16" s="21">
        <v>635571</v>
      </c>
      <c r="O16" s="21">
        <v>2917082</v>
      </c>
      <c r="P16" s="21">
        <v>1088052</v>
      </c>
      <c r="Q16" s="21">
        <v>142366</v>
      </c>
      <c r="R16" s="21">
        <f t="shared" si="1"/>
        <v>9034568</v>
      </c>
      <c r="S16" s="22">
        <v>-229969</v>
      </c>
      <c r="T16" s="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9" t="s">
        <v>35</v>
      </c>
      <c r="B17" s="30">
        <f t="shared" si="4"/>
        <v>20060255</v>
      </c>
      <c r="C17" s="20">
        <v>653629</v>
      </c>
      <c r="D17" s="21">
        <v>62463</v>
      </c>
      <c r="E17" s="21">
        <v>13984</v>
      </c>
      <c r="F17" s="21">
        <f t="shared" si="2"/>
        <v>730076</v>
      </c>
      <c r="G17" s="20" t="s">
        <v>24</v>
      </c>
      <c r="H17" s="21">
        <v>3061456</v>
      </c>
      <c r="I17" s="21">
        <v>6852742</v>
      </c>
      <c r="J17" s="21">
        <f t="shared" si="3"/>
        <v>9914198</v>
      </c>
      <c r="K17" s="20">
        <v>2111280</v>
      </c>
      <c r="L17" s="21">
        <v>1992188</v>
      </c>
      <c r="M17" s="21">
        <v>488930</v>
      </c>
      <c r="N17" s="21">
        <v>660407</v>
      </c>
      <c r="O17" s="21">
        <v>3012515</v>
      </c>
      <c r="P17" s="21">
        <v>1169936</v>
      </c>
      <c r="Q17" s="21">
        <v>154598</v>
      </c>
      <c r="R17" s="21">
        <f t="shared" si="1"/>
        <v>9589854</v>
      </c>
      <c r="S17" s="22">
        <v>-173873</v>
      </c>
      <c r="T17" s="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9" t="s">
        <v>36</v>
      </c>
      <c r="B18" s="30">
        <f t="shared" si="4"/>
        <v>19494642</v>
      </c>
      <c r="C18" s="20">
        <v>653930</v>
      </c>
      <c r="D18" s="21">
        <v>66770</v>
      </c>
      <c r="E18" s="21">
        <v>13945</v>
      </c>
      <c r="F18" s="21">
        <f t="shared" si="2"/>
        <v>734645</v>
      </c>
      <c r="G18" s="20" t="s">
        <v>24</v>
      </c>
      <c r="H18" s="21">
        <v>2739863</v>
      </c>
      <c r="I18" s="21">
        <v>5943957</v>
      </c>
      <c r="J18" s="21">
        <f t="shared" si="3"/>
        <v>8683820</v>
      </c>
      <c r="K18" s="20">
        <v>2165177</v>
      </c>
      <c r="L18" s="21">
        <v>2367730</v>
      </c>
      <c r="M18" s="21">
        <v>550106</v>
      </c>
      <c r="N18" s="21">
        <v>736431</v>
      </c>
      <c r="O18" s="21">
        <v>3222039</v>
      </c>
      <c r="P18" s="21">
        <v>1159963</v>
      </c>
      <c r="Q18" s="21">
        <v>161942</v>
      </c>
      <c r="R18" s="21">
        <f t="shared" si="1"/>
        <v>10363388</v>
      </c>
      <c r="S18" s="22">
        <v>-287211</v>
      </c>
      <c r="T18" s="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9" t="s">
        <v>37</v>
      </c>
      <c r="B19" s="30">
        <f t="shared" si="4"/>
        <v>22798457</v>
      </c>
      <c r="C19" s="20">
        <v>600785</v>
      </c>
      <c r="D19" s="21">
        <v>65286</v>
      </c>
      <c r="E19" s="21">
        <v>17342</v>
      </c>
      <c r="F19" s="21">
        <f t="shared" si="2"/>
        <v>683413</v>
      </c>
      <c r="G19" s="20">
        <v>495</v>
      </c>
      <c r="H19" s="21">
        <v>3514885</v>
      </c>
      <c r="I19" s="21">
        <v>8114772</v>
      </c>
      <c r="J19" s="21">
        <f t="shared" si="3"/>
        <v>11630152</v>
      </c>
      <c r="K19" s="20">
        <v>2155118</v>
      </c>
      <c r="L19" s="21">
        <v>2504597</v>
      </c>
      <c r="M19" s="21">
        <v>509084</v>
      </c>
      <c r="N19" s="21">
        <v>870914</v>
      </c>
      <c r="O19" s="21">
        <v>3391325</v>
      </c>
      <c r="P19" s="21">
        <v>1163307</v>
      </c>
      <c r="Q19" s="21">
        <v>170045</v>
      </c>
      <c r="R19" s="21">
        <f t="shared" si="1"/>
        <v>10764390</v>
      </c>
      <c r="S19" s="22">
        <v>-279498</v>
      </c>
      <c r="T19" s="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9" t="s">
        <v>38</v>
      </c>
      <c r="B20" s="30">
        <f t="shared" si="4"/>
        <v>25192313</v>
      </c>
      <c r="C20" s="20">
        <v>644156</v>
      </c>
      <c r="D20" s="21">
        <v>21535</v>
      </c>
      <c r="E20" s="21">
        <v>15425</v>
      </c>
      <c r="F20" s="21">
        <f t="shared" si="2"/>
        <v>681116</v>
      </c>
      <c r="G20" s="20" t="s">
        <v>24</v>
      </c>
      <c r="H20" s="21">
        <v>2878236</v>
      </c>
      <c r="I20" s="21">
        <v>10309453</v>
      </c>
      <c r="J20" s="21">
        <f t="shared" si="3"/>
        <v>13187689</v>
      </c>
      <c r="K20" s="20">
        <v>2139906</v>
      </c>
      <c r="L20" s="21">
        <v>2353848</v>
      </c>
      <c r="M20" s="21">
        <v>611988</v>
      </c>
      <c r="N20" s="21">
        <v>1031033</v>
      </c>
      <c r="O20" s="21">
        <v>3925969</v>
      </c>
      <c r="P20" s="21">
        <v>1210533</v>
      </c>
      <c r="Q20" s="21">
        <v>179076</v>
      </c>
      <c r="R20" s="21">
        <f t="shared" si="1"/>
        <v>11452353</v>
      </c>
      <c r="S20" s="22">
        <v>-128845</v>
      </c>
      <c r="T20" s="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9" t="s">
        <v>39</v>
      </c>
      <c r="B21" s="30">
        <f t="shared" si="4"/>
        <v>26798359</v>
      </c>
      <c r="C21" s="20">
        <v>594976</v>
      </c>
      <c r="D21" s="21">
        <v>45884</v>
      </c>
      <c r="E21" s="21">
        <v>13063</v>
      </c>
      <c r="F21" s="21">
        <f t="shared" si="2"/>
        <v>653923</v>
      </c>
      <c r="G21" s="20">
        <v>12175</v>
      </c>
      <c r="H21" s="21">
        <v>5298559</v>
      </c>
      <c r="I21" s="21">
        <v>8620803</v>
      </c>
      <c r="J21" s="21">
        <f t="shared" si="3"/>
        <v>13931537</v>
      </c>
      <c r="K21" s="20">
        <v>2122842</v>
      </c>
      <c r="L21" s="21">
        <v>2890037</v>
      </c>
      <c r="M21" s="21">
        <v>620048</v>
      </c>
      <c r="N21" s="21">
        <v>1223727</v>
      </c>
      <c r="O21" s="21">
        <v>4269588</v>
      </c>
      <c r="P21" s="21">
        <v>1259077</v>
      </c>
      <c r="Q21" s="21">
        <v>185130</v>
      </c>
      <c r="R21" s="21">
        <f t="shared" si="1"/>
        <v>12570449</v>
      </c>
      <c r="S21" s="22">
        <v>-357550</v>
      </c>
      <c r="T21" s="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9" t="s">
        <v>40</v>
      </c>
      <c r="B22" s="20">
        <f t="shared" si="4"/>
        <v>25688185</v>
      </c>
      <c r="C22" s="20">
        <v>516996</v>
      </c>
      <c r="D22" s="21">
        <v>41722</v>
      </c>
      <c r="E22" s="21">
        <v>17189</v>
      </c>
      <c r="F22" s="21">
        <f t="shared" si="2"/>
        <v>575907</v>
      </c>
      <c r="G22" s="20">
        <v>16312</v>
      </c>
      <c r="H22" s="21">
        <v>3915625</v>
      </c>
      <c r="I22" s="21">
        <v>8524956</v>
      </c>
      <c r="J22" s="21">
        <f t="shared" si="3"/>
        <v>12456893</v>
      </c>
      <c r="K22" s="20">
        <v>2155270</v>
      </c>
      <c r="L22" s="21">
        <v>3013039</v>
      </c>
      <c r="M22" s="21">
        <v>676096</v>
      </c>
      <c r="N22" s="21">
        <v>1203249</v>
      </c>
      <c r="O22" s="21">
        <v>4480742</v>
      </c>
      <c r="P22" s="21">
        <v>1263661</v>
      </c>
      <c r="Q22" s="21">
        <v>191691</v>
      </c>
      <c r="R22" s="21">
        <f t="shared" si="1"/>
        <v>12983748</v>
      </c>
      <c r="S22" s="22">
        <v>-328363</v>
      </c>
      <c r="T22" s="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9" t="s">
        <v>41</v>
      </c>
      <c r="B23" s="20">
        <f t="shared" si="4"/>
        <v>26998259</v>
      </c>
      <c r="C23" s="20">
        <v>463666</v>
      </c>
      <c r="D23" s="21">
        <v>34213</v>
      </c>
      <c r="E23" s="21">
        <v>33147</v>
      </c>
      <c r="F23" s="21">
        <f t="shared" si="2"/>
        <v>531026</v>
      </c>
      <c r="G23" s="20">
        <v>9585</v>
      </c>
      <c r="H23" s="21">
        <v>4871165</v>
      </c>
      <c r="I23" s="21">
        <v>8761316</v>
      </c>
      <c r="J23" s="21">
        <f t="shared" si="3"/>
        <v>13642066</v>
      </c>
      <c r="K23" s="20">
        <v>2229455</v>
      </c>
      <c r="L23" s="21">
        <v>2988911</v>
      </c>
      <c r="M23" s="21">
        <v>582732</v>
      </c>
      <c r="N23" s="21">
        <v>1193764</v>
      </c>
      <c r="O23" s="21">
        <v>4605021</v>
      </c>
      <c r="P23" s="21">
        <v>1284367</v>
      </c>
      <c r="Q23" s="21">
        <v>201490</v>
      </c>
      <c r="R23" s="21">
        <f t="shared" si="1"/>
        <v>13085740</v>
      </c>
      <c r="S23" s="22">
        <v>-260573</v>
      </c>
      <c r="T23" s="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9" t="s">
        <v>42</v>
      </c>
      <c r="B24" s="20">
        <f t="shared" si="4"/>
        <v>29603131</v>
      </c>
      <c r="C24" s="20">
        <v>457232</v>
      </c>
      <c r="D24" s="21">
        <v>16782</v>
      </c>
      <c r="E24" s="21">
        <v>32942</v>
      </c>
      <c r="F24" s="21">
        <f t="shared" si="2"/>
        <v>506956</v>
      </c>
      <c r="G24" s="20">
        <v>4422</v>
      </c>
      <c r="H24" s="21">
        <v>5449577</v>
      </c>
      <c r="I24" s="21">
        <v>9735092</v>
      </c>
      <c r="J24" s="21">
        <f t="shared" si="3"/>
        <v>15189091</v>
      </c>
      <c r="K24" s="20">
        <v>2259097</v>
      </c>
      <c r="L24" s="21">
        <v>3393713</v>
      </c>
      <c r="M24" s="21">
        <v>564997</v>
      </c>
      <c r="N24" s="21">
        <v>1287753</v>
      </c>
      <c r="O24" s="21">
        <v>5213000</v>
      </c>
      <c r="P24" s="21">
        <v>1334972</v>
      </c>
      <c r="Q24" s="21">
        <v>211754</v>
      </c>
      <c r="R24" s="21">
        <f t="shared" si="1"/>
        <v>14265286</v>
      </c>
      <c r="S24" s="22">
        <v>-358202</v>
      </c>
      <c r="T24" s="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9" t="s">
        <v>43</v>
      </c>
      <c r="B25" s="20">
        <f t="shared" si="4"/>
        <v>33425679</v>
      </c>
      <c r="C25" s="20">
        <v>469666</v>
      </c>
      <c r="D25" s="21">
        <v>19480</v>
      </c>
      <c r="E25" s="21">
        <v>36860</v>
      </c>
      <c r="F25" s="21">
        <f t="shared" si="2"/>
        <v>526006</v>
      </c>
      <c r="G25" s="20">
        <v>47567</v>
      </c>
      <c r="H25" s="21">
        <v>6980811</v>
      </c>
      <c r="I25" s="21">
        <v>11175543</v>
      </c>
      <c r="J25" s="21">
        <f t="shared" si="3"/>
        <v>18203921</v>
      </c>
      <c r="K25" s="20">
        <v>2169313</v>
      </c>
      <c r="L25" s="21">
        <v>3565061</v>
      </c>
      <c r="M25" s="21">
        <v>680808</v>
      </c>
      <c r="N25" s="21">
        <v>1263849</v>
      </c>
      <c r="O25" s="21">
        <v>5743668</v>
      </c>
      <c r="P25" s="21">
        <v>1445414</v>
      </c>
      <c r="Q25" s="21">
        <v>227527</v>
      </c>
      <c r="R25" s="21">
        <f t="shared" si="1"/>
        <v>15095640</v>
      </c>
      <c r="S25" s="22">
        <v>-399888</v>
      </c>
      <c r="T25" s="4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9" t="s">
        <v>44</v>
      </c>
      <c r="B26" s="20">
        <v>39290</v>
      </c>
      <c r="C26" s="20">
        <v>492</v>
      </c>
      <c r="D26" s="21">
        <v>36</v>
      </c>
      <c r="E26" s="21">
        <v>36</v>
      </c>
      <c r="F26" s="21">
        <f>SUM(C26:E26)</f>
        <v>564</v>
      </c>
      <c r="G26" s="20">
        <v>23</v>
      </c>
      <c r="H26" s="21">
        <v>6162</v>
      </c>
      <c r="I26" s="21">
        <v>12748</v>
      </c>
      <c r="J26" s="21">
        <v>18932</v>
      </c>
      <c r="K26" s="20">
        <v>2290</v>
      </c>
      <c r="L26" s="21">
        <v>4417</v>
      </c>
      <c r="M26" s="21">
        <v>655</v>
      </c>
      <c r="N26" s="21">
        <v>1385</v>
      </c>
      <c r="O26" s="21">
        <v>9605</v>
      </c>
      <c r="P26" s="21">
        <v>1853</v>
      </c>
      <c r="Q26" s="21">
        <v>214</v>
      </c>
      <c r="R26" s="21">
        <v>20418</v>
      </c>
      <c r="S26" s="22">
        <v>-624</v>
      </c>
      <c r="T26" s="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9" t="s">
        <v>45</v>
      </c>
      <c r="B27" s="20">
        <v>41121</v>
      </c>
      <c r="C27" s="20">
        <v>366</v>
      </c>
      <c r="D27" s="21">
        <v>76</v>
      </c>
      <c r="E27" s="21">
        <v>39</v>
      </c>
      <c r="F27" s="21">
        <f t="shared" ref="F27:F39" si="5">SUM(C27:E27)</f>
        <v>481</v>
      </c>
      <c r="G27" s="20">
        <v>23</v>
      </c>
      <c r="H27" s="21">
        <v>5933</v>
      </c>
      <c r="I27" s="21">
        <v>13193</v>
      </c>
      <c r="J27" s="21">
        <v>19150</v>
      </c>
      <c r="K27" s="20">
        <v>2449</v>
      </c>
      <c r="L27" s="21">
        <v>4871</v>
      </c>
      <c r="M27" s="21">
        <v>679</v>
      </c>
      <c r="N27" s="21">
        <v>1614</v>
      </c>
      <c r="O27" s="21">
        <v>10220</v>
      </c>
      <c r="P27" s="21">
        <v>1942</v>
      </c>
      <c r="Q27" s="21">
        <v>202</v>
      </c>
      <c r="R27" s="21">
        <v>21977</v>
      </c>
      <c r="S27" s="22">
        <v>-486</v>
      </c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9" t="s">
        <v>46</v>
      </c>
      <c r="B28" s="20">
        <v>45552</v>
      </c>
      <c r="C28" s="20">
        <v>410</v>
      </c>
      <c r="D28" s="21">
        <v>80</v>
      </c>
      <c r="E28" s="21">
        <v>42</v>
      </c>
      <c r="F28" s="21">
        <v>533</v>
      </c>
      <c r="G28" s="20">
        <v>0</v>
      </c>
      <c r="H28" s="21">
        <v>7791</v>
      </c>
      <c r="I28" s="21">
        <v>14719</v>
      </c>
      <c r="J28" s="21">
        <f t="shared" si="3"/>
        <v>22510</v>
      </c>
      <c r="K28" s="20">
        <v>2434</v>
      </c>
      <c r="L28" s="21">
        <v>5375</v>
      </c>
      <c r="M28" s="21">
        <v>691</v>
      </c>
      <c r="N28" s="21">
        <v>1604</v>
      </c>
      <c r="O28" s="21">
        <v>10696</v>
      </c>
      <c r="P28" s="21">
        <v>2029</v>
      </c>
      <c r="Q28" s="21">
        <v>221</v>
      </c>
      <c r="R28" s="21">
        <v>23050</v>
      </c>
      <c r="S28" s="22">
        <v>-541</v>
      </c>
      <c r="T28" s="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9" t="s">
        <v>47</v>
      </c>
      <c r="B29" s="20">
        <v>45366</v>
      </c>
      <c r="C29" s="20">
        <v>390</v>
      </c>
      <c r="D29" s="21">
        <v>46</v>
      </c>
      <c r="E29" s="21">
        <v>29</v>
      </c>
      <c r="F29" s="21">
        <f t="shared" si="5"/>
        <v>465</v>
      </c>
      <c r="G29" s="20">
        <v>22</v>
      </c>
      <c r="H29" s="21">
        <v>6457</v>
      </c>
      <c r="I29" s="21">
        <v>14981</v>
      </c>
      <c r="J29" s="21">
        <f t="shared" si="3"/>
        <v>21460</v>
      </c>
      <c r="K29" s="20">
        <v>2251</v>
      </c>
      <c r="L29" s="21">
        <v>5762</v>
      </c>
      <c r="M29" s="21">
        <v>708</v>
      </c>
      <c r="N29" s="21">
        <v>1615</v>
      </c>
      <c r="O29" s="21">
        <v>11194</v>
      </c>
      <c r="P29" s="21">
        <v>2162</v>
      </c>
      <c r="Q29" s="21">
        <v>233</v>
      </c>
      <c r="R29" s="21">
        <v>23924</v>
      </c>
      <c r="S29" s="22">
        <v>-483</v>
      </c>
      <c r="T29" s="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9" t="s">
        <v>48</v>
      </c>
      <c r="B30" s="20">
        <v>48962</v>
      </c>
      <c r="C30" s="20">
        <v>445</v>
      </c>
      <c r="D30" s="21">
        <v>86</v>
      </c>
      <c r="E30" s="21">
        <v>37</v>
      </c>
      <c r="F30" s="21">
        <f t="shared" si="5"/>
        <v>568</v>
      </c>
      <c r="G30" s="20">
        <v>95</v>
      </c>
      <c r="H30" s="21">
        <v>9920</v>
      </c>
      <c r="I30" s="21">
        <v>13967</v>
      </c>
      <c r="J30" s="21">
        <v>23981</v>
      </c>
      <c r="K30" s="20">
        <v>2271</v>
      </c>
      <c r="L30" s="21">
        <v>6067</v>
      </c>
      <c r="M30" s="21">
        <v>1463</v>
      </c>
      <c r="N30" s="21">
        <v>1559</v>
      </c>
      <c r="O30" s="21">
        <v>11145</v>
      </c>
      <c r="P30" s="21">
        <v>2275</v>
      </c>
      <c r="Q30" s="21">
        <v>241</v>
      </c>
      <c r="R30" s="21">
        <v>25022</v>
      </c>
      <c r="S30" s="22">
        <v>-609</v>
      </c>
      <c r="T30" s="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9" t="s">
        <v>49</v>
      </c>
      <c r="B31" s="20">
        <v>48372</v>
      </c>
      <c r="C31" s="20">
        <v>473</v>
      </c>
      <c r="D31" s="21">
        <v>26</v>
      </c>
      <c r="E31" s="21">
        <v>34</v>
      </c>
      <c r="F31" s="21">
        <f t="shared" si="5"/>
        <v>533</v>
      </c>
      <c r="G31" s="20">
        <v>133</v>
      </c>
      <c r="H31" s="21">
        <v>7187</v>
      </c>
      <c r="I31" s="21">
        <v>15388</v>
      </c>
      <c r="J31" s="21">
        <v>22707</v>
      </c>
      <c r="K31" s="20">
        <v>2221</v>
      </c>
      <c r="L31" s="21">
        <v>6635</v>
      </c>
      <c r="M31" s="21">
        <v>1643</v>
      </c>
      <c r="N31" s="21">
        <v>1648</v>
      </c>
      <c r="O31" s="21">
        <v>11154</v>
      </c>
      <c r="P31" s="21">
        <v>2304</v>
      </c>
      <c r="Q31" s="21">
        <v>252</v>
      </c>
      <c r="R31" s="21">
        <v>25856</v>
      </c>
      <c r="S31" s="22">
        <v>-724</v>
      </c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9" t="s">
        <v>50</v>
      </c>
      <c r="B32" s="20">
        <v>52145</v>
      </c>
      <c r="C32" s="20">
        <v>514</v>
      </c>
      <c r="D32" s="21">
        <v>31</v>
      </c>
      <c r="E32" s="21">
        <v>32</v>
      </c>
      <c r="F32" s="21">
        <f t="shared" si="5"/>
        <v>577</v>
      </c>
      <c r="G32" s="20">
        <v>100</v>
      </c>
      <c r="H32" s="21">
        <v>7061</v>
      </c>
      <c r="I32" s="21">
        <v>18013</v>
      </c>
      <c r="J32" s="21">
        <f t="shared" si="3"/>
        <v>25174</v>
      </c>
      <c r="K32" s="20">
        <v>2357</v>
      </c>
      <c r="L32" s="21">
        <v>7103</v>
      </c>
      <c r="M32" s="21">
        <v>1784</v>
      </c>
      <c r="N32" s="21">
        <v>1844</v>
      </c>
      <c r="O32" s="21">
        <v>11421</v>
      </c>
      <c r="P32" s="21">
        <v>2463</v>
      </c>
      <c r="Q32" s="21">
        <v>237</v>
      </c>
      <c r="R32" s="21">
        <v>27209</v>
      </c>
      <c r="S32" s="22">
        <v>-815</v>
      </c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9" t="s">
        <v>51</v>
      </c>
      <c r="B33" s="20">
        <v>52578</v>
      </c>
      <c r="C33" s="20">
        <v>473</v>
      </c>
      <c r="D33" s="21">
        <v>45</v>
      </c>
      <c r="E33" s="21">
        <v>29</v>
      </c>
      <c r="F33" s="21">
        <f t="shared" si="5"/>
        <v>547</v>
      </c>
      <c r="G33" s="20">
        <v>272</v>
      </c>
      <c r="H33" s="21">
        <v>7039</v>
      </c>
      <c r="I33" s="21">
        <v>17876</v>
      </c>
      <c r="J33" s="21">
        <f t="shared" si="3"/>
        <v>25187</v>
      </c>
      <c r="K33" s="20">
        <v>2301</v>
      </c>
      <c r="L33" s="21">
        <v>7263</v>
      </c>
      <c r="M33" s="21">
        <v>1782</v>
      </c>
      <c r="N33" s="21">
        <v>2018</v>
      </c>
      <c r="O33" s="21">
        <v>11506</v>
      </c>
      <c r="P33" s="21">
        <v>2549</v>
      </c>
      <c r="Q33" s="21">
        <v>244</v>
      </c>
      <c r="R33" s="21">
        <v>27662</v>
      </c>
      <c r="S33" s="22">
        <v>-819</v>
      </c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9" t="s">
        <v>52</v>
      </c>
      <c r="B34" s="20">
        <v>48400</v>
      </c>
      <c r="C34" s="20">
        <v>424</v>
      </c>
      <c r="D34" s="21">
        <v>19</v>
      </c>
      <c r="E34" s="21">
        <v>29</v>
      </c>
      <c r="F34" s="21">
        <f t="shared" si="5"/>
        <v>472</v>
      </c>
      <c r="G34" s="20">
        <v>70</v>
      </c>
      <c r="H34" s="21">
        <v>6033</v>
      </c>
      <c r="I34" s="21">
        <v>14227</v>
      </c>
      <c r="J34" s="21">
        <f t="shared" si="3"/>
        <v>20330</v>
      </c>
      <c r="K34" s="20">
        <v>2328</v>
      </c>
      <c r="L34" s="21">
        <v>7402</v>
      </c>
      <c r="M34" s="21">
        <v>1711</v>
      </c>
      <c r="N34" s="21">
        <v>2423</v>
      </c>
      <c r="O34" s="21">
        <v>11596</v>
      </c>
      <c r="P34" s="21">
        <v>2595</v>
      </c>
      <c r="Q34" s="21">
        <v>268</v>
      </c>
      <c r="R34" s="21">
        <v>28322</v>
      </c>
      <c r="S34" s="22">
        <v>-724</v>
      </c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9" t="s">
        <v>53</v>
      </c>
      <c r="B35" s="20">
        <v>45768</v>
      </c>
      <c r="C35" s="20">
        <v>402</v>
      </c>
      <c r="D35" s="21">
        <v>20</v>
      </c>
      <c r="E35" s="21">
        <v>25</v>
      </c>
      <c r="F35" s="21">
        <f t="shared" si="5"/>
        <v>447</v>
      </c>
      <c r="G35" s="20">
        <v>373</v>
      </c>
      <c r="H35" s="21">
        <v>4686</v>
      </c>
      <c r="I35" s="21">
        <v>13227</v>
      </c>
      <c r="J35" s="21">
        <v>18285</v>
      </c>
      <c r="K35" s="20">
        <v>2206</v>
      </c>
      <c r="L35" s="21">
        <v>7311</v>
      </c>
      <c r="M35" s="21">
        <v>1522</v>
      </c>
      <c r="N35" s="21">
        <v>2231</v>
      </c>
      <c r="O35" s="21">
        <v>11443</v>
      </c>
      <c r="P35" s="21">
        <v>2690</v>
      </c>
      <c r="Q35" s="21">
        <v>259</v>
      </c>
      <c r="R35" s="21">
        <v>27662</v>
      </c>
      <c r="S35" s="22">
        <v>-627</v>
      </c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9" t="s">
        <v>54</v>
      </c>
      <c r="B36" s="20">
        <v>49037</v>
      </c>
      <c r="C36" s="20">
        <v>367</v>
      </c>
      <c r="D36" s="21">
        <v>14</v>
      </c>
      <c r="E36" s="21">
        <v>28</v>
      </c>
      <c r="F36" s="21">
        <f t="shared" si="5"/>
        <v>409</v>
      </c>
      <c r="G36" s="20">
        <v>109</v>
      </c>
      <c r="H36" s="21">
        <v>5281</v>
      </c>
      <c r="I36" s="21">
        <v>16274</v>
      </c>
      <c r="J36" s="21">
        <f t="shared" si="3"/>
        <v>21664</v>
      </c>
      <c r="K36" s="20">
        <v>2123</v>
      </c>
      <c r="L36" s="21">
        <v>7416</v>
      </c>
      <c r="M36" s="21">
        <v>1522</v>
      </c>
      <c r="N36" s="21">
        <v>2338</v>
      </c>
      <c r="O36" s="21">
        <v>11364</v>
      </c>
      <c r="P36" s="21">
        <v>2616</v>
      </c>
      <c r="Q36" s="21">
        <v>237</v>
      </c>
      <c r="R36" s="21">
        <v>27617</v>
      </c>
      <c r="S36" s="22">
        <v>-653</v>
      </c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9" t="s">
        <v>55</v>
      </c>
      <c r="B37" s="20">
        <v>47718</v>
      </c>
      <c r="C37" s="20">
        <v>320</v>
      </c>
      <c r="D37" s="21">
        <v>20</v>
      </c>
      <c r="E37" s="21">
        <v>30</v>
      </c>
      <c r="F37" s="21">
        <f t="shared" si="5"/>
        <v>370</v>
      </c>
      <c r="G37" s="20">
        <v>61</v>
      </c>
      <c r="H37" s="21">
        <v>5678</v>
      </c>
      <c r="I37" s="21">
        <v>15162</v>
      </c>
      <c r="J37" s="21">
        <f t="shared" si="3"/>
        <v>20901</v>
      </c>
      <c r="K37" s="20">
        <v>2066</v>
      </c>
      <c r="L37" s="21">
        <v>7868</v>
      </c>
      <c r="M37" s="21">
        <v>1412</v>
      </c>
      <c r="N37" s="21">
        <v>2319</v>
      </c>
      <c r="O37" s="21">
        <v>10776</v>
      </c>
      <c r="P37" s="21">
        <v>2635</v>
      </c>
      <c r="Q37" s="21">
        <v>302</v>
      </c>
      <c r="R37" s="21">
        <v>27377</v>
      </c>
      <c r="S37" s="22">
        <v>-929</v>
      </c>
      <c r="T37" s="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9" t="s">
        <v>56</v>
      </c>
      <c r="B38" s="20">
        <v>48331</v>
      </c>
      <c r="C38" s="20">
        <v>318</v>
      </c>
      <c r="D38" s="21">
        <v>13</v>
      </c>
      <c r="E38" s="21">
        <v>25</v>
      </c>
      <c r="F38" s="21">
        <f t="shared" si="5"/>
        <v>356</v>
      </c>
      <c r="G38" s="20">
        <v>82</v>
      </c>
      <c r="H38" s="21">
        <v>6855</v>
      </c>
      <c r="I38" s="21">
        <v>14657</v>
      </c>
      <c r="J38" s="21">
        <f t="shared" si="3"/>
        <v>21594</v>
      </c>
      <c r="K38" s="20">
        <v>1986</v>
      </c>
      <c r="L38" s="21">
        <v>7939</v>
      </c>
      <c r="M38" s="21">
        <v>1346</v>
      </c>
      <c r="N38" s="21">
        <v>2342</v>
      </c>
      <c r="O38" s="21">
        <v>10648</v>
      </c>
      <c r="P38" s="21">
        <v>2764</v>
      </c>
      <c r="Q38" s="21">
        <v>317</v>
      </c>
      <c r="R38" s="21">
        <v>27341</v>
      </c>
      <c r="S38" s="22">
        <v>-960</v>
      </c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23" t="s">
        <v>57</v>
      </c>
      <c r="B39" s="24">
        <v>48642</v>
      </c>
      <c r="C39" s="24">
        <v>331</v>
      </c>
      <c r="D39" s="25">
        <v>17</v>
      </c>
      <c r="E39" s="25">
        <v>24</v>
      </c>
      <c r="F39" s="34">
        <f t="shared" si="5"/>
        <v>372</v>
      </c>
      <c r="G39" s="24">
        <v>87</v>
      </c>
      <c r="H39" s="25">
        <v>5859</v>
      </c>
      <c r="I39" s="25">
        <v>16166</v>
      </c>
      <c r="J39" s="25">
        <v>22112</v>
      </c>
      <c r="K39" s="24">
        <v>1937</v>
      </c>
      <c r="L39" s="25">
        <v>7673</v>
      </c>
      <c r="M39" s="25">
        <v>1303</v>
      </c>
      <c r="N39" s="25">
        <v>2710</v>
      </c>
      <c r="O39" s="25">
        <v>10389</v>
      </c>
      <c r="P39" s="25">
        <v>2700</v>
      </c>
      <c r="Q39" s="25">
        <v>313</v>
      </c>
      <c r="R39" s="25">
        <v>27024</v>
      </c>
      <c r="S39" s="26">
        <v>-866</v>
      </c>
      <c r="T39" s="4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 t="s">
        <v>58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7" t="s">
        <v>59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7" t="s">
        <v>62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7" t="s">
        <v>61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</sheetData>
  <phoneticPr fontId="3"/>
  <pageMargins left="0.78700000000000003" right="0.56000000000000005" top="0.51" bottom="0.98399999999999999" header="0.51200000000000001" footer="0.51200000000000001"/>
  <pageSetup paperSize="9" scale="5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41"/>
  <sheetViews>
    <sheetView workbookViewId="0">
      <selection activeCell="B28" sqref="B28:B41"/>
    </sheetView>
  </sheetViews>
  <sheetFormatPr defaultRowHeight="12.75" x14ac:dyDescent="0.25"/>
  <sheetData>
    <row r="3" spans="2:15" x14ac:dyDescent="0.25">
      <c r="B3">
        <v>247.11392794433701</v>
      </c>
      <c r="C3">
        <v>328.13679466693799</v>
      </c>
      <c r="D3">
        <v>390.245616867487</v>
      </c>
      <c r="E3">
        <v>466.81472039842498</v>
      </c>
      <c r="F3">
        <v>541.133008362694</v>
      </c>
      <c r="G3">
        <v>640.78269757206795</v>
      </c>
      <c r="H3">
        <v>622.877454402956</v>
      </c>
      <c r="I3">
        <v>606.18541783625096</v>
      </c>
      <c r="J3">
        <v>583.01242517088303</v>
      </c>
      <c r="K3">
        <v>685.08469185456897</v>
      </c>
      <c r="L3">
        <v>731.92200140886803</v>
      </c>
      <c r="M3">
        <v>911.23650811048003</v>
      </c>
      <c r="N3">
        <v>885.66720071800705</v>
      </c>
      <c r="O3">
        <v>865.607398838834</v>
      </c>
    </row>
    <row r="4" spans="2:15" x14ac:dyDescent="0.25">
      <c r="B4">
        <v>86.872907022025402</v>
      </c>
      <c r="C4">
        <v>129.74234501765</v>
      </c>
      <c r="D4">
        <v>132.210880463129</v>
      </c>
      <c r="E4">
        <v>146.552827477412</v>
      </c>
      <c r="F4">
        <v>228.85450172233001</v>
      </c>
      <c r="G4">
        <v>322.55027400900298</v>
      </c>
      <c r="H4">
        <v>305.57437590609902</v>
      </c>
      <c r="I4">
        <v>385.56043709539199</v>
      </c>
      <c r="J4">
        <v>253.500828944993</v>
      </c>
      <c r="K4">
        <v>319.30731739280901</v>
      </c>
      <c r="L4">
        <v>375.68892259573101</v>
      </c>
      <c r="M4">
        <v>455.58880853771001</v>
      </c>
      <c r="N4">
        <v>477.98780408890798</v>
      </c>
      <c r="O4">
        <v>678.48682332107205</v>
      </c>
    </row>
    <row r="5" spans="2:15" x14ac:dyDescent="0.25">
      <c r="B5">
        <v>47984.378905425103</v>
      </c>
      <c r="C5">
        <v>49674.094004491097</v>
      </c>
      <c r="D5">
        <v>50043.599072014797</v>
      </c>
      <c r="E5">
        <v>52853.677690722703</v>
      </c>
      <c r="F5">
        <v>60128.085236651401</v>
      </c>
      <c r="G5">
        <v>67779.571596478097</v>
      </c>
      <c r="H5">
        <v>68419.258586268494</v>
      </c>
      <c r="I5">
        <v>63873.920343553596</v>
      </c>
      <c r="J5">
        <v>55813.229975959002</v>
      </c>
      <c r="K5">
        <v>58063.840741025597</v>
      </c>
      <c r="L5">
        <v>55116.371536092098</v>
      </c>
      <c r="M5">
        <v>59789.9791645691</v>
      </c>
      <c r="N5">
        <v>58145.702641293901</v>
      </c>
      <c r="O5">
        <v>63243.649351021901</v>
      </c>
    </row>
    <row r="7" spans="2:15" x14ac:dyDescent="0.25">
      <c r="B7">
        <v>247.11392794433701</v>
      </c>
      <c r="C7">
        <v>86.872907022025402</v>
      </c>
    </row>
    <row r="8" spans="2:15" x14ac:dyDescent="0.25">
      <c r="B8">
        <v>328.13679466693799</v>
      </c>
      <c r="C8">
        <v>129.74234501765</v>
      </c>
    </row>
    <row r="9" spans="2:15" x14ac:dyDescent="0.25">
      <c r="B9">
        <v>390.245616867487</v>
      </c>
      <c r="C9">
        <v>132.210880463129</v>
      </c>
    </row>
    <row r="10" spans="2:15" x14ac:dyDescent="0.25">
      <c r="B10">
        <v>466.81472039842498</v>
      </c>
      <c r="C10">
        <v>146.552827477412</v>
      </c>
    </row>
    <row r="11" spans="2:15" x14ac:dyDescent="0.25">
      <c r="B11">
        <v>541.133008362694</v>
      </c>
      <c r="C11">
        <v>228.85450172233001</v>
      </c>
    </row>
    <row r="12" spans="2:15" x14ac:dyDescent="0.25">
      <c r="B12">
        <v>640.78269757206795</v>
      </c>
      <c r="C12">
        <v>322.55027400900298</v>
      </c>
    </row>
    <row r="13" spans="2:15" x14ac:dyDescent="0.25">
      <c r="B13">
        <v>622.877454402956</v>
      </c>
      <c r="C13">
        <v>305.57437590609902</v>
      </c>
    </row>
    <row r="14" spans="2:15" x14ac:dyDescent="0.25">
      <c r="B14">
        <v>606.18541783625096</v>
      </c>
      <c r="C14">
        <v>385.56043709539199</v>
      </c>
    </row>
    <row r="15" spans="2:15" x14ac:dyDescent="0.25">
      <c r="B15">
        <v>583.01242517088303</v>
      </c>
      <c r="C15">
        <v>253.500828944993</v>
      </c>
    </row>
    <row r="16" spans="2:15" x14ac:dyDescent="0.25">
      <c r="B16">
        <v>685.08469185456897</v>
      </c>
      <c r="C16">
        <v>319.30731739280901</v>
      </c>
    </row>
    <row r="17" spans="2:15" x14ac:dyDescent="0.25">
      <c r="B17">
        <v>731.92200140886803</v>
      </c>
      <c r="C17">
        <v>375.68892259573101</v>
      </c>
    </row>
    <row r="18" spans="2:15" x14ac:dyDescent="0.25">
      <c r="B18">
        <v>911.23650811048003</v>
      </c>
      <c r="C18">
        <v>455.58880853771001</v>
      </c>
    </row>
    <row r="19" spans="2:15" x14ac:dyDescent="0.25">
      <c r="B19">
        <v>885.66720071800705</v>
      </c>
      <c r="C19">
        <v>477.98780408890798</v>
      </c>
    </row>
    <row r="20" spans="2:15" x14ac:dyDescent="0.25">
      <c r="B20">
        <v>865.607398838834</v>
      </c>
      <c r="C20">
        <v>678.48682332107205</v>
      </c>
    </row>
    <row r="25" spans="2:15" x14ac:dyDescent="0.25">
      <c r="B25">
        <v>28175.734570427401</v>
      </c>
      <c r="C25">
        <v>28640.572855205501</v>
      </c>
      <c r="D25">
        <v>28701.602516836199</v>
      </c>
      <c r="E25">
        <v>29027.480306505899</v>
      </c>
      <c r="F25">
        <v>29295.905434535201</v>
      </c>
      <c r="G25">
        <v>29575.588575687001</v>
      </c>
      <c r="H25">
        <v>29773.427350633599</v>
      </c>
      <c r="I25">
        <v>29453.6603619298</v>
      </c>
      <c r="J25">
        <v>29462.704629707601</v>
      </c>
      <c r="K25">
        <v>27924.482118887699</v>
      </c>
      <c r="L25">
        <v>27346.785084102299</v>
      </c>
      <c r="M25">
        <v>27565.697143445101</v>
      </c>
      <c r="N25">
        <v>27498.458745887699</v>
      </c>
      <c r="O25">
        <v>28556.230824572602</v>
      </c>
    </row>
    <row r="28" spans="2:15" x14ac:dyDescent="0.25">
      <c r="B28">
        <v>28175.734570427401</v>
      </c>
    </row>
    <row r="29" spans="2:15" x14ac:dyDescent="0.25">
      <c r="B29">
        <v>28640.572855205501</v>
      </c>
    </row>
    <row r="30" spans="2:15" x14ac:dyDescent="0.25">
      <c r="B30">
        <v>28701.602516836199</v>
      </c>
    </row>
    <row r="31" spans="2:15" x14ac:dyDescent="0.25">
      <c r="B31">
        <v>29027.480306505899</v>
      </c>
    </row>
    <row r="32" spans="2:15" x14ac:dyDescent="0.25">
      <c r="B32">
        <v>29295.905434535201</v>
      </c>
    </row>
    <row r="33" spans="2:2" x14ac:dyDescent="0.25">
      <c r="B33">
        <v>29575.588575687001</v>
      </c>
    </row>
    <row r="34" spans="2:2" x14ac:dyDescent="0.25">
      <c r="B34">
        <v>29773.427350633599</v>
      </c>
    </row>
    <row r="35" spans="2:2" x14ac:dyDescent="0.25">
      <c r="B35">
        <v>29453.6603619298</v>
      </c>
    </row>
    <row r="36" spans="2:2" x14ac:dyDescent="0.25">
      <c r="B36">
        <v>29462.704629707601</v>
      </c>
    </row>
    <row r="37" spans="2:2" x14ac:dyDescent="0.25">
      <c r="B37">
        <v>27924.482118887699</v>
      </c>
    </row>
    <row r="38" spans="2:2" x14ac:dyDescent="0.25">
      <c r="B38">
        <v>27346.785084102299</v>
      </c>
    </row>
    <row r="39" spans="2:2" x14ac:dyDescent="0.25">
      <c r="B39">
        <v>27565.697143445101</v>
      </c>
    </row>
    <row r="40" spans="2:2" x14ac:dyDescent="0.25">
      <c r="B40">
        <v>27498.458745887699</v>
      </c>
    </row>
    <row r="41" spans="2:2" x14ac:dyDescent="0.25">
      <c r="B41">
        <v>28556.230824572602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R3遡及</vt:lpstr>
      <vt:lpstr>H22遡及</vt:lpstr>
      <vt:lpstr>H8遡及</vt:lpstr>
      <vt:lpstr>H2遡及</vt:lpstr>
      <vt:lpstr>Sheet1</vt:lpstr>
      <vt:lpstr>H22遡及!Print_Area</vt:lpstr>
      <vt:lpstr>H2遡及!Print_Area</vt:lpstr>
      <vt:lpstr>H8遡及!Print_Area</vt:lpstr>
      <vt:lpstr>'R3遡及'!Print_Area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福岡 由記</cp:lastModifiedBy>
  <cp:lastPrinted>2013-04-17T02:14:23Z</cp:lastPrinted>
  <dcterms:created xsi:type="dcterms:W3CDTF">2004-06-03T08:57:32Z</dcterms:created>
  <dcterms:modified xsi:type="dcterms:W3CDTF">2025-03-11T08:56:02Z</dcterms:modified>
</cp:coreProperties>
</file>