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.1\net\web\ﾈｯﾄﾜｰｸ情報\統計資料\data\03\"/>
    </mc:Choice>
  </mc:AlternateContent>
  <xr:revisionPtr revIDLastSave="0" documentId="13_ncr:1_{2130D09D-444C-4ECA-A26E-0D920C1DBFF7}" xr6:coauthVersionLast="36" xr6:coauthVersionMax="36" xr10:uidLastSave="{00000000-0000-0000-0000-000000000000}"/>
  <bookViews>
    <workbookView xWindow="240" yWindow="60" windowWidth="11700" windowHeight="8550" xr2:uid="{00000000-000D-0000-FFFF-FFFF00000000}"/>
  </bookViews>
  <sheets>
    <sheet name="Sheet1" sheetId="1" r:id="rId1"/>
  </sheets>
  <definedNames>
    <definedName name="_xlnm.Print_Area" localSheetId="0">Sheet1!$A$1:$K$21</definedName>
  </definedNames>
  <calcPr calcId="191029" iterateDelta="1E-4"/>
</workbook>
</file>

<file path=xl/calcChain.xml><?xml version="1.0" encoding="utf-8"?>
<calcChain xmlns="http://schemas.openxmlformats.org/spreadsheetml/2006/main">
  <c r="F19" i="1" l="1"/>
  <c r="F7" i="1"/>
  <c r="F18" i="1"/>
  <c r="F17" i="1"/>
  <c r="F16" i="1"/>
  <c r="F15" i="1"/>
  <c r="F14" i="1"/>
  <c r="F13" i="1"/>
  <c r="C13" i="1" s="1"/>
  <c r="J13" i="1" s="1"/>
  <c r="F12" i="1"/>
  <c r="K12" i="1" s="1"/>
  <c r="F11" i="1"/>
  <c r="K11" i="1" s="1"/>
  <c r="F10" i="1"/>
  <c r="F9" i="1"/>
  <c r="F8" i="1"/>
  <c r="K7" i="1"/>
  <c r="K15" i="1"/>
  <c r="K18" i="1"/>
  <c r="K8" i="1"/>
  <c r="K9" i="1"/>
  <c r="K14" i="1"/>
  <c r="K16" i="1"/>
  <c r="K17" i="1"/>
  <c r="C18" i="1"/>
  <c r="J18" i="1" s="1"/>
  <c r="F20" i="1"/>
  <c r="J20" i="1"/>
  <c r="K20" i="1"/>
  <c r="K10" i="1"/>
  <c r="C10" i="1"/>
  <c r="J10" i="1" s="1"/>
  <c r="C11" i="1" l="1"/>
  <c r="J11" i="1" s="1"/>
  <c r="C7" i="1"/>
  <c r="J7" i="1" s="1"/>
  <c r="C9" i="1"/>
  <c r="J9" i="1" s="1"/>
  <c r="C15" i="1"/>
  <c r="J15" i="1" s="1"/>
  <c r="C14" i="1"/>
  <c r="J14" i="1" s="1"/>
  <c r="K13" i="1"/>
  <c r="C17" i="1"/>
  <c r="J17" i="1" s="1"/>
  <c r="C12" i="1"/>
  <c r="J12" i="1" s="1"/>
  <c r="C8" i="1"/>
  <c r="J8" i="1" s="1"/>
  <c r="C16" i="1"/>
  <c r="J16" i="1" s="1"/>
</calcChain>
</file>

<file path=xl/sharedStrings.xml><?xml version="1.0" encoding="utf-8"?>
<sst xmlns="http://schemas.openxmlformats.org/spreadsheetml/2006/main" count="37" uniqueCount="37">
  <si>
    <t>事業所</t>
  </si>
  <si>
    <t>3-1　労働力人口の推移</t>
  </si>
  <si>
    <t>労働力人口</t>
  </si>
  <si>
    <t>区分</t>
  </si>
  <si>
    <t>総人口</t>
  </si>
  <si>
    <t>総数</t>
  </si>
  <si>
    <t>就業者</t>
  </si>
  <si>
    <t>失業者</t>
  </si>
  <si>
    <t>非労働力人口</t>
  </si>
  <si>
    <t>不詳</t>
  </si>
  <si>
    <t>男</t>
  </si>
  <si>
    <t>女</t>
  </si>
  <si>
    <t>S.30</t>
  </si>
  <si>
    <t>S.35</t>
  </si>
  <si>
    <t>S.40</t>
  </si>
  <si>
    <t>S.45</t>
  </si>
  <si>
    <t>S.50</t>
  </si>
  <si>
    <t>S.55</t>
  </si>
  <si>
    <t>S.60</t>
  </si>
  <si>
    <t>H.2</t>
  </si>
  <si>
    <t>H.7</t>
  </si>
  <si>
    <t>H.12</t>
  </si>
  <si>
    <t>資料：国勢調査</t>
  </si>
  <si>
    <t>各年１０月１日現在　単位：人</t>
    <phoneticPr fontId="3"/>
  </si>
  <si>
    <t>①</t>
    <phoneticPr fontId="3"/>
  </si>
  <si>
    <t>②</t>
    <phoneticPr fontId="3"/>
  </si>
  <si>
    <t>計　⑤</t>
    <phoneticPr fontId="3"/>
  </si>
  <si>
    <t>③</t>
    <phoneticPr fontId="3"/>
  </si>
  <si>
    <t>④</t>
    <phoneticPr fontId="3"/>
  </si>
  <si>
    <t>労働率（％）</t>
    <phoneticPr fontId="3"/>
  </si>
  <si>
    <t>就業率（％）</t>
    <phoneticPr fontId="3"/>
  </si>
  <si>
    <t>(②+③+④)/①*100</t>
    <phoneticPr fontId="3"/>
  </si>
  <si>
    <t>⑤/①*100</t>
    <phoneticPr fontId="3"/>
  </si>
  <si>
    <t>H.17</t>
  </si>
  <si>
    <t>H.22</t>
    <phoneticPr fontId="3"/>
  </si>
  <si>
    <t>H.27</t>
  </si>
  <si>
    <t>R.2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</si>
</sst>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Arial"/>
      <family val="2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8"/>
      </left>
      <right/>
      <top style="dotted">
        <color indexed="8"/>
      </top>
      <bottom/>
      <diagonal/>
    </border>
    <border>
      <left/>
      <right/>
      <top style="dotted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dotted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dotted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tted">
        <color indexed="8"/>
      </left>
      <right/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dotted">
        <color indexed="8"/>
      </top>
      <bottom/>
      <diagonal/>
    </border>
    <border>
      <left style="thin">
        <color indexed="64"/>
      </left>
      <right/>
      <top style="dotted">
        <color indexed="8"/>
      </top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64"/>
      </bottom>
      <diagonal/>
    </border>
    <border>
      <left/>
      <right/>
      <top style="dotted">
        <color indexed="8"/>
      </top>
      <bottom style="dotted">
        <color indexed="64"/>
      </bottom>
      <diagonal/>
    </border>
    <border>
      <left style="dotted">
        <color indexed="8"/>
      </left>
      <right/>
      <top style="dotted">
        <color indexed="8"/>
      </top>
      <bottom style="dotted">
        <color indexed="64"/>
      </bottom>
      <diagonal/>
    </border>
    <border>
      <left/>
      <right style="thin">
        <color indexed="64"/>
      </right>
      <top style="dotted">
        <color indexed="8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indexed="8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70">
    <xf numFmtId="0" fontId="0" fillId="0" borderId="0" xfId="0">
      <alignment vertical="center"/>
    </xf>
    <xf numFmtId="0" fontId="1" fillId="0" borderId="0" xfId="1" applyNumberFormat="1" applyFont="1" applyAlignment="1">
      <alignment horizontal="left"/>
    </xf>
    <xf numFmtId="0" fontId="1" fillId="0" borderId="0" xfId="1" applyNumberFormat="1" applyFont="1" applyAlignment="1"/>
    <xf numFmtId="0" fontId="4" fillId="0" borderId="0" xfId="1" applyNumberFormat="1" applyFont="1" applyAlignment="1"/>
    <xf numFmtId="0" fontId="1" fillId="0" borderId="0" xfId="1" applyNumberFormat="1" applyFont="1" applyAlignment="1">
      <alignment horizontal="right"/>
    </xf>
    <xf numFmtId="0" fontId="1" fillId="0" borderId="0" xfId="1" applyNumberFormat="1" applyFont="1" applyBorder="1" applyAlignment="1"/>
    <xf numFmtId="0" fontId="1" fillId="0" borderId="0" xfId="1" applyNumberFormat="1" applyFont="1" applyBorder="1" applyAlignment="1">
      <alignment horizontal="right"/>
    </xf>
    <xf numFmtId="0" fontId="1" fillId="0" borderId="1" xfId="1" applyNumberFormat="1" applyFont="1" applyBorder="1" applyAlignment="1">
      <alignment horizontal="center"/>
    </xf>
    <xf numFmtId="0" fontId="1" fillId="0" borderId="2" xfId="1" applyNumberFormat="1" applyFont="1" applyBorder="1" applyAlignment="1">
      <alignment horizontal="centerContinuous"/>
    </xf>
    <xf numFmtId="0" fontId="1" fillId="0" borderId="3" xfId="1" applyNumberFormat="1" applyFont="1" applyBorder="1" applyAlignment="1">
      <alignment horizontal="center"/>
    </xf>
    <xf numFmtId="0" fontId="1" fillId="0" borderId="4" xfId="1" applyNumberFormat="1" applyFont="1" applyBorder="1" applyAlignment="1">
      <alignment horizontal="center"/>
    </xf>
    <xf numFmtId="0" fontId="1" fillId="0" borderId="4" xfId="1" applyNumberFormat="1" applyFont="1" applyBorder="1" applyAlignment="1">
      <alignment horizontal="centerContinuous"/>
    </xf>
    <xf numFmtId="0" fontId="1" fillId="0" borderId="5" xfId="1" applyNumberFormat="1" applyFont="1" applyBorder="1" applyAlignment="1">
      <alignment horizontal="centerContinuous"/>
    </xf>
    <xf numFmtId="0" fontId="1" fillId="0" borderId="6" xfId="1" applyNumberFormat="1" applyFont="1" applyBorder="1" applyAlignment="1"/>
    <xf numFmtId="3" fontId="1" fillId="0" borderId="7" xfId="1" applyNumberFormat="1" applyFont="1" applyBorder="1" applyAlignment="1"/>
    <xf numFmtId="0" fontId="1" fillId="0" borderId="7" xfId="1" applyNumberFormat="1" applyFont="1" applyBorder="1" applyAlignment="1"/>
    <xf numFmtId="0" fontId="1" fillId="0" borderId="8" xfId="1" applyNumberFormat="1" applyFont="1" applyBorder="1" applyAlignment="1"/>
    <xf numFmtId="3" fontId="1" fillId="0" borderId="4" xfId="1" applyNumberFormat="1" applyFont="1" applyBorder="1" applyAlignment="1"/>
    <xf numFmtId="0" fontId="1" fillId="0" borderId="4" xfId="1" applyNumberFormat="1" applyFont="1" applyBorder="1" applyAlignment="1"/>
    <xf numFmtId="0" fontId="1" fillId="0" borderId="5" xfId="1" applyNumberFormat="1" applyFont="1" applyBorder="1" applyAlignment="1">
      <alignment horizontal="center"/>
    </xf>
    <xf numFmtId="3" fontId="1" fillId="0" borderId="9" xfId="1" applyNumberFormat="1" applyFont="1" applyBorder="1" applyAlignment="1"/>
    <xf numFmtId="3" fontId="1" fillId="0" borderId="5" xfId="1" applyNumberFormat="1" applyFont="1" applyBorder="1" applyAlignment="1"/>
    <xf numFmtId="0" fontId="1" fillId="0" borderId="10" xfId="1" applyNumberFormat="1" applyFont="1" applyBorder="1" applyAlignment="1">
      <alignment horizontal="center"/>
    </xf>
    <xf numFmtId="0" fontId="1" fillId="0" borderId="11" xfId="1" applyNumberFormat="1" applyFont="1" applyBorder="1" applyAlignment="1">
      <alignment horizontal="center"/>
    </xf>
    <xf numFmtId="3" fontId="1" fillId="0" borderId="12" xfId="1" applyNumberFormat="1" applyFont="1" applyBorder="1" applyAlignment="1"/>
    <xf numFmtId="3" fontId="1" fillId="0" borderId="13" xfId="1" applyNumberFormat="1" applyFont="1" applyBorder="1" applyAlignment="1"/>
    <xf numFmtId="0" fontId="1" fillId="0" borderId="14" xfId="1" applyNumberFormat="1" applyFont="1" applyBorder="1" applyAlignment="1">
      <alignment horizontal="center"/>
    </xf>
    <xf numFmtId="0" fontId="1" fillId="0" borderId="12" xfId="1" applyNumberFormat="1" applyFont="1" applyBorder="1" applyAlignment="1"/>
    <xf numFmtId="0" fontId="1" fillId="0" borderId="13" xfId="1" applyNumberFormat="1" applyFont="1" applyBorder="1" applyAlignment="1"/>
    <xf numFmtId="0" fontId="1" fillId="0" borderId="11" xfId="1" applyNumberFormat="1" applyFont="1" applyBorder="1" applyAlignment="1">
      <alignment horizontal="center" shrinkToFit="1"/>
    </xf>
    <xf numFmtId="0" fontId="1" fillId="0" borderId="15" xfId="1" applyNumberFormat="1" applyFont="1" applyBorder="1" applyAlignment="1">
      <alignment horizontal="center" shrinkToFit="1"/>
    </xf>
    <xf numFmtId="0" fontId="1" fillId="0" borderId="11" xfId="1" applyNumberFormat="1" applyFont="1" applyBorder="1" applyAlignment="1">
      <alignment horizontal="center" vertical="center" shrinkToFit="1"/>
    </xf>
    <xf numFmtId="0" fontId="1" fillId="0" borderId="3" xfId="1" applyNumberFormat="1" applyFont="1" applyBorder="1" applyAlignment="1">
      <alignment horizontal="center" vertical="center"/>
    </xf>
    <xf numFmtId="0" fontId="1" fillId="0" borderId="11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right" vertical="center"/>
    </xf>
    <xf numFmtId="0" fontId="1" fillId="0" borderId="16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4" fillId="0" borderId="0" xfId="1" applyNumberFormat="1" applyFont="1" applyAlignment="1">
      <alignment vertical="center"/>
    </xf>
    <xf numFmtId="4" fontId="1" fillId="0" borderId="12" xfId="1" applyNumberFormat="1" applyFont="1" applyBorder="1" applyAlignment="1"/>
    <xf numFmtId="4" fontId="1" fillId="0" borderId="13" xfId="1" applyNumberFormat="1" applyFont="1" applyBorder="1" applyAlignment="1"/>
    <xf numFmtId="4" fontId="1" fillId="0" borderId="17" xfId="1" applyNumberFormat="1" applyFont="1" applyBorder="1" applyAlignment="1"/>
    <xf numFmtId="4" fontId="1" fillId="0" borderId="18" xfId="1" applyNumberFormat="1" applyFont="1" applyBorder="1" applyAlignment="1"/>
    <xf numFmtId="0" fontId="5" fillId="0" borderId="15" xfId="1" applyNumberFormat="1" applyFont="1" applyBorder="1" applyAlignment="1">
      <alignment horizontal="center" vertical="center" shrinkToFit="1"/>
    </xf>
    <xf numFmtId="0" fontId="1" fillId="0" borderId="19" xfId="1" applyNumberFormat="1" applyFont="1" applyBorder="1" applyAlignment="1"/>
    <xf numFmtId="3" fontId="1" fillId="0" borderId="20" xfId="1" applyNumberFormat="1" applyFont="1" applyBorder="1" applyAlignment="1"/>
    <xf numFmtId="3" fontId="1" fillId="0" borderId="21" xfId="1" applyNumberFormat="1" applyFont="1" applyBorder="1" applyAlignment="1"/>
    <xf numFmtId="3" fontId="1" fillId="0" borderId="22" xfId="1" applyNumberFormat="1" applyFont="1" applyBorder="1" applyAlignment="1"/>
    <xf numFmtId="0" fontId="1" fillId="0" borderId="22" xfId="1" applyNumberFormat="1" applyFont="1" applyBorder="1" applyAlignment="1"/>
    <xf numFmtId="0" fontId="1" fillId="0" borderId="20" xfId="1" applyNumberFormat="1" applyFont="1" applyBorder="1" applyAlignment="1"/>
    <xf numFmtId="4" fontId="1" fillId="0" borderId="20" xfId="1" applyNumberFormat="1" applyFont="1" applyBorder="1" applyAlignment="1"/>
    <xf numFmtId="4" fontId="1" fillId="0" borderId="23" xfId="1" applyNumberFormat="1" applyFont="1" applyBorder="1" applyAlignment="1"/>
    <xf numFmtId="0" fontId="1" fillId="0" borderId="24" xfId="1" applyNumberFormat="1" applyFont="1" applyBorder="1" applyAlignment="1"/>
    <xf numFmtId="3" fontId="1" fillId="0" borderId="25" xfId="1" applyNumberFormat="1" applyFont="1" applyBorder="1" applyAlignment="1"/>
    <xf numFmtId="3" fontId="1" fillId="0" borderId="26" xfId="1" applyNumberFormat="1" applyFont="1" applyBorder="1" applyAlignment="1"/>
    <xf numFmtId="3" fontId="1" fillId="0" borderId="27" xfId="1" applyNumberFormat="1" applyFont="1" applyBorder="1" applyAlignment="1"/>
    <xf numFmtId="0" fontId="1" fillId="0" borderId="27" xfId="1" applyNumberFormat="1" applyFont="1" applyBorder="1" applyAlignment="1"/>
    <xf numFmtId="0" fontId="1" fillId="0" borderId="25" xfId="1" applyNumberFormat="1" applyFont="1" applyBorder="1" applyAlignment="1"/>
    <xf numFmtId="4" fontId="1" fillId="0" borderId="28" xfId="1" applyNumberFormat="1" applyFont="1" applyBorder="1" applyAlignment="1"/>
    <xf numFmtId="4" fontId="1" fillId="0" borderId="29" xfId="1" applyNumberFormat="1" applyFont="1" applyBorder="1" applyAlignment="1"/>
    <xf numFmtId="0" fontId="1" fillId="0" borderId="3" xfId="1" applyNumberFormat="1" applyFont="1" applyBorder="1" applyAlignment="1"/>
    <xf numFmtId="3" fontId="1" fillId="0" borderId="11" xfId="1" applyNumberFormat="1" applyFont="1" applyBorder="1" applyAlignment="1"/>
    <xf numFmtId="3" fontId="1" fillId="0" borderId="0" xfId="1" applyNumberFormat="1" applyFont="1" applyBorder="1" applyAlignment="1"/>
    <xf numFmtId="3" fontId="1" fillId="0" borderId="16" xfId="1" applyNumberFormat="1" applyFont="1" applyBorder="1" applyAlignment="1"/>
    <xf numFmtId="0" fontId="1" fillId="0" borderId="16" xfId="1" applyNumberFormat="1" applyFont="1" applyBorder="1" applyAlignment="1"/>
    <xf numFmtId="0" fontId="1" fillId="0" borderId="11" xfId="1" applyNumberFormat="1" applyFont="1" applyBorder="1" applyAlignment="1"/>
    <xf numFmtId="4" fontId="1" fillId="0" borderId="11" xfId="1" applyNumberFormat="1" applyFont="1" applyBorder="1" applyAlignment="1"/>
    <xf numFmtId="4" fontId="1" fillId="0" borderId="15" xfId="1" applyNumberFormat="1" applyFont="1" applyBorder="1" applyAlignment="1"/>
  </cellXfs>
  <cellStyles count="2">
    <cellStyle name="標準" xfId="0" builtinId="0"/>
    <cellStyle name="標準_統計資料（各課修正用）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71"/>
  <sheetViews>
    <sheetView tabSelected="1" zoomScaleNormal="100" zoomScaleSheetLayoutView="100" workbookViewId="0">
      <selection activeCell="A21" sqref="A21"/>
    </sheetView>
  </sheetViews>
  <sheetFormatPr defaultColWidth="12" defaultRowHeight="14" x14ac:dyDescent="0.2"/>
  <cols>
    <col min="1" max="16384" width="12" style="3"/>
  </cols>
  <sheetData>
    <row r="1" spans="1:256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x14ac:dyDescent="0.2">
      <c r="A2" s="1" t="s">
        <v>1</v>
      </c>
      <c r="B2" s="2"/>
      <c r="C2" s="2"/>
      <c r="D2" s="2"/>
      <c r="E2" s="2"/>
      <c r="G2" s="2"/>
      <c r="H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4" t="s">
        <v>23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x14ac:dyDescent="0.2">
      <c r="A4" s="7"/>
      <c r="B4" s="22"/>
      <c r="C4" s="8" t="s">
        <v>2</v>
      </c>
      <c r="D4" s="8"/>
      <c r="E4" s="8"/>
      <c r="F4" s="8"/>
      <c r="G4" s="8"/>
      <c r="H4" s="22"/>
      <c r="I4" s="22"/>
      <c r="J4" s="22"/>
      <c r="K4" s="26"/>
      <c r="L4" s="5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x14ac:dyDescent="0.2">
      <c r="A5" s="9" t="s">
        <v>3</v>
      </c>
      <c r="B5" s="23" t="s">
        <v>4</v>
      </c>
      <c r="C5" s="19" t="s">
        <v>5</v>
      </c>
      <c r="D5" s="11" t="s">
        <v>6</v>
      </c>
      <c r="E5" s="12"/>
      <c r="F5" s="12"/>
      <c r="G5" s="10" t="s">
        <v>7</v>
      </c>
      <c r="H5" s="23" t="s">
        <v>8</v>
      </c>
      <c r="I5" s="23" t="s">
        <v>9</v>
      </c>
      <c r="J5" s="29" t="s">
        <v>29</v>
      </c>
      <c r="K5" s="30" t="s">
        <v>30</v>
      </c>
      <c r="L5" s="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40" customFormat="1" x14ac:dyDescent="0.2">
      <c r="A6" s="32"/>
      <c r="B6" s="33" t="s">
        <v>24</v>
      </c>
      <c r="C6" s="34" t="s">
        <v>25</v>
      </c>
      <c r="D6" s="35" t="s">
        <v>10</v>
      </c>
      <c r="E6" s="35" t="s">
        <v>11</v>
      </c>
      <c r="F6" s="36" t="s">
        <v>26</v>
      </c>
      <c r="G6" s="37"/>
      <c r="H6" s="33" t="s">
        <v>27</v>
      </c>
      <c r="I6" s="33" t="s">
        <v>28</v>
      </c>
      <c r="J6" s="31" t="s">
        <v>31</v>
      </c>
      <c r="K6" s="45" t="s">
        <v>32</v>
      </c>
      <c r="L6" s="38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39"/>
      <c r="IS6" s="39"/>
      <c r="IT6" s="39"/>
      <c r="IU6" s="39"/>
      <c r="IV6" s="39"/>
    </row>
    <row r="7" spans="1:256" x14ac:dyDescent="0.2">
      <c r="A7" s="13" t="s">
        <v>12</v>
      </c>
      <c r="B7" s="24">
        <v>15930</v>
      </c>
      <c r="C7" s="20">
        <f>F7+G7</f>
        <v>7027</v>
      </c>
      <c r="D7" s="14">
        <v>4272</v>
      </c>
      <c r="E7" s="14">
        <v>2634</v>
      </c>
      <c r="F7" s="14">
        <f t="shared" ref="F7:F20" si="0">SUM(D7:E7)</f>
        <v>6906</v>
      </c>
      <c r="G7" s="15">
        <v>121</v>
      </c>
      <c r="H7" s="24">
        <v>3097</v>
      </c>
      <c r="I7" s="27"/>
      <c r="J7" s="41">
        <f>(C7+H7+I7)/B7*100</f>
        <v>63.553044569993723</v>
      </c>
      <c r="K7" s="43">
        <f>F7/B7*100</f>
        <v>43.35216572504708</v>
      </c>
      <c r="L7" s="5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x14ac:dyDescent="0.2">
      <c r="A8" s="16" t="s">
        <v>13</v>
      </c>
      <c r="B8" s="25">
        <v>15835</v>
      </c>
      <c r="C8" s="21">
        <f t="shared" ref="C8:C18" si="1">F8+G8</f>
        <v>7511</v>
      </c>
      <c r="D8" s="17">
        <v>4403</v>
      </c>
      <c r="E8" s="17">
        <v>3037</v>
      </c>
      <c r="F8" s="65">
        <f t="shared" si="0"/>
        <v>7440</v>
      </c>
      <c r="G8" s="18">
        <v>71</v>
      </c>
      <c r="H8" s="25">
        <v>2798</v>
      </c>
      <c r="I8" s="28">
        <v>1</v>
      </c>
      <c r="J8" s="42">
        <f t="shared" ref="J8:J20" si="2">(C8+H8+I8)/B8*100</f>
        <v>65.10893590148406</v>
      </c>
      <c r="K8" s="44">
        <f t="shared" ref="K8:K20" si="3">F8/B8*100</f>
        <v>46.984527944426901</v>
      </c>
      <c r="L8" s="5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x14ac:dyDescent="0.2">
      <c r="A9" s="16" t="s">
        <v>14</v>
      </c>
      <c r="B9" s="25">
        <v>14825</v>
      </c>
      <c r="C9" s="21">
        <f t="shared" si="1"/>
        <v>7576</v>
      </c>
      <c r="D9" s="17">
        <v>4134</v>
      </c>
      <c r="E9" s="17">
        <v>3321</v>
      </c>
      <c r="F9" s="65">
        <f t="shared" si="0"/>
        <v>7455</v>
      </c>
      <c r="G9" s="18">
        <v>121</v>
      </c>
      <c r="H9" s="25">
        <v>2905</v>
      </c>
      <c r="I9" s="28"/>
      <c r="J9" s="42">
        <f t="shared" si="2"/>
        <v>70.698145025295105</v>
      </c>
      <c r="K9" s="44">
        <f t="shared" si="3"/>
        <v>50.286677908937605</v>
      </c>
      <c r="L9" s="5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x14ac:dyDescent="0.2">
      <c r="A10" s="16" t="s">
        <v>15</v>
      </c>
      <c r="B10" s="25">
        <v>14798</v>
      </c>
      <c r="C10" s="21">
        <f t="shared" si="1"/>
        <v>8063</v>
      </c>
      <c r="D10" s="17">
        <v>4454</v>
      </c>
      <c r="E10" s="17">
        <v>3532</v>
      </c>
      <c r="F10" s="65">
        <f t="shared" si="0"/>
        <v>7986</v>
      </c>
      <c r="G10" s="18">
        <v>77</v>
      </c>
      <c r="H10" s="25">
        <v>3065</v>
      </c>
      <c r="I10" s="28"/>
      <c r="J10" s="42">
        <f t="shared" si="2"/>
        <v>75.199351263684278</v>
      </c>
      <c r="K10" s="44">
        <f t="shared" si="3"/>
        <v>53.966752263819437</v>
      </c>
      <c r="L10" s="5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x14ac:dyDescent="0.2">
      <c r="A11" s="16" t="s">
        <v>16</v>
      </c>
      <c r="B11" s="25">
        <v>15604</v>
      </c>
      <c r="C11" s="21">
        <f t="shared" si="1"/>
        <v>8191</v>
      </c>
      <c r="D11" s="17">
        <v>4695</v>
      </c>
      <c r="E11" s="17">
        <v>3278</v>
      </c>
      <c r="F11" s="65">
        <f t="shared" si="0"/>
        <v>7973</v>
      </c>
      <c r="G11" s="18">
        <v>218</v>
      </c>
      <c r="H11" s="25">
        <v>3708</v>
      </c>
      <c r="I11" s="28"/>
      <c r="J11" s="42">
        <f t="shared" si="2"/>
        <v>76.256088182517303</v>
      </c>
      <c r="K11" s="44">
        <f t="shared" si="3"/>
        <v>51.095872853114585</v>
      </c>
      <c r="L11" s="5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x14ac:dyDescent="0.2">
      <c r="A12" s="16" t="s">
        <v>17</v>
      </c>
      <c r="B12" s="25">
        <v>16794</v>
      </c>
      <c r="C12" s="21">
        <f t="shared" si="1"/>
        <v>8808</v>
      </c>
      <c r="D12" s="17">
        <v>5077</v>
      </c>
      <c r="E12" s="17">
        <v>3589</v>
      </c>
      <c r="F12" s="65">
        <f t="shared" si="0"/>
        <v>8666</v>
      </c>
      <c r="G12" s="18">
        <v>142</v>
      </c>
      <c r="H12" s="25">
        <v>3938</v>
      </c>
      <c r="I12" s="28"/>
      <c r="J12" s="42">
        <f t="shared" si="2"/>
        <v>75.896153388114811</v>
      </c>
      <c r="K12" s="44">
        <f t="shared" si="3"/>
        <v>51.601762534238418</v>
      </c>
      <c r="L12" s="5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x14ac:dyDescent="0.2">
      <c r="A13" s="16" t="s">
        <v>18</v>
      </c>
      <c r="B13" s="25">
        <v>17965</v>
      </c>
      <c r="C13" s="21">
        <f t="shared" si="1"/>
        <v>9401</v>
      </c>
      <c r="D13" s="17">
        <v>5389</v>
      </c>
      <c r="E13" s="17">
        <v>3831</v>
      </c>
      <c r="F13" s="65">
        <f t="shared" si="0"/>
        <v>9220</v>
      </c>
      <c r="G13" s="18">
        <v>181</v>
      </c>
      <c r="H13" s="25">
        <v>4410</v>
      </c>
      <c r="I13" s="28"/>
      <c r="J13" s="42">
        <f t="shared" si="2"/>
        <v>76.877261341497359</v>
      </c>
      <c r="K13" s="44">
        <f t="shared" si="3"/>
        <v>51.322015029223486</v>
      </c>
      <c r="L13" s="5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x14ac:dyDescent="0.2">
      <c r="A14" s="16" t="s">
        <v>19</v>
      </c>
      <c r="B14" s="25">
        <v>18830</v>
      </c>
      <c r="C14" s="21">
        <f t="shared" si="1"/>
        <v>9698</v>
      </c>
      <c r="D14" s="17">
        <v>5544</v>
      </c>
      <c r="E14" s="17">
        <v>3912</v>
      </c>
      <c r="F14" s="65">
        <f t="shared" si="0"/>
        <v>9456</v>
      </c>
      <c r="G14" s="18">
        <v>242</v>
      </c>
      <c r="H14" s="25">
        <v>5263</v>
      </c>
      <c r="I14" s="28"/>
      <c r="J14" s="42">
        <f t="shared" si="2"/>
        <v>79.453000531067445</v>
      </c>
      <c r="K14" s="44">
        <f t="shared" si="3"/>
        <v>50.21773765268189</v>
      </c>
      <c r="L14" s="5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x14ac:dyDescent="0.2">
      <c r="A15" s="16" t="s">
        <v>20</v>
      </c>
      <c r="B15" s="25">
        <v>19980</v>
      </c>
      <c r="C15" s="21">
        <f t="shared" si="1"/>
        <v>10591</v>
      </c>
      <c r="D15" s="17">
        <v>5989</v>
      </c>
      <c r="E15" s="17">
        <v>4319</v>
      </c>
      <c r="F15" s="65">
        <f t="shared" si="0"/>
        <v>10308</v>
      </c>
      <c r="G15" s="18">
        <v>283</v>
      </c>
      <c r="H15" s="25">
        <v>5675</v>
      </c>
      <c r="I15" s="28">
        <v>9</v>
      </c>
      <c r="J15" s="42">
        <f t="shared" si="2"/>
        <v>81.456456456456465</v>
      </c>
      <c r="K15" s="44">
        <f t="shared" si="3"/>
        <v>51.591591591591587</v>
      </c>
      <c r="L15" s="5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x14ac:dyDescent="0.2">
      <c r="A16" s="16" t="s">
        <v>21</v>
      </c>
      <c r="B16" s="25">
        <v>19653</v>
      </c>
      <c r="C16" s="21">
        <f t="shared" si="1"/>
        <v>10416</v>
      </c>
      <c r="D16" s="17">
        <v>5814</v>
      </c>
      <c r="E16" s="17">
        <v>4248</v>
      </c>
      <c r="F16" s="65">
        <f t="shared" si="0"/>
        <v>10062</v>
      </c>
      <c r="G16" s="18">
        <v>354</v>
      </c>
      <c r="H16" s="25">
        <v>6120</v>
      </c>
      <c r="I16" s="28">
        <v>4</v>
      </c>
      <c r="J16" s="42">
        <f t="shared" si="2"/>
        <v>84.16017910751539</v>
      </c>
      <c r="K16" s="44">
        <f t="shared" si="3"/>
        <v>51.198290337353079</v>
      </c>
      <c r="L16" s="5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x14ac:dyDescent="0.2">
      <c r="A17" s="16" t="s">
        <v>33</v>
      </c>
      <c r="B17" s="25">
        <v>19272</v>
      </c>
      <c r="C17" s="21">
        <f t="shared" si="1"/>
        <v>10259</v>
      </c>
      <c r="D17" s="17">
        <v>5659</v>
      </c>
      <c r="E17" s="17">
        <v>4171</v>
      </c>
      <c r="F17" s="65">
        <f t="shared" si="0"/>
        <v>9830</v>
      </c>
      <c r="G17" s="18">
        <v>429</v>
      </c>
      <c r="H17" s="25">
        <v>6288</v>
      </c>
      <c r="I17" s="28">
        <v>44</v>
      </c>
      <c r="J17" s="42">
        <f t="shared" si="2"/>
        <v>86.088625985886253</v>
      </c>
      <c r="K17" s="44">
        <f t="shared" si="3"/>
        <v>51.006641760066415</v>
      </c>
      <c r="L17" s="5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x14ac:dyDescent="0.2">
      <c r="A18" s="46" t="s">
        <v>34</v>
      </c>
      <c r="B18" s="47">
        <v>18824</v>
      </c>
      <c r="C18" s="48">
        <f t="shared" si="1"/>
        <v>9995</v>
      </c>
      <c r="D18" s="49">
        <v>5404</v>
      </c>
      <c r="E18" s="49">
        <v>4054</v>
      </c>
      <c r="F18" s="65">
        <f t="shared" si="0"/>
        <v>9458</v>
      </c>
      <c r="G18" s="50">
        <v>537</v>
      </c>
      <c r="H18" s="47">
        <v>6197</v>
      </c>
      <c r="I18" s="51">
        <v>245</v>
      </c>
      <c r="J18" s="52">
        <f t="shared" si="2"/>
        <v>87.319379515512111</v>
      </c>
      <c r="K18" s="53">
        <f t="shared" si="3"/>
        <v>50.244368890777736</v>
      </c>
      <c r="L18" s="5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x14ac:dyDescent="0.2">
      <c r="A19" s="62" t="s">
        <v>35</v>
      </c>
      <c r="B19" s="63">
        <v>18111</v>
      </c>
      <c r="C19" s="64">
        <v>9610</v>
      </c>
      <c r="D19" s="65">
        <v>5252</v>
      </c>
      <c r="E19" s="65">
        <v>4067</v>
      </c>
      <c r="F19" s="65">
        <f t="shared" si="0"/>
        <v>9319</v>
      </c>
      <c r="G19" s="66">
        <v>291</v>
      </c>
      <c r="H19" s="63">
        <v>5998</v>
      </c>
      <c r="I19" s="67">
        <v>244</v>
      </c>
      <c r="J19" s="68">
        <v>87.526917343051181</v>
      </c>
      <c r="K19" s="69">
        <v>51.454916901330684</v>
      </c>
      <c r="L19" s="5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x14ac:dyDescent="0.2">
      <c r="A20" s="54" t="s">
        <v>36</v>
      </c>
      <c r="B20" s="55">
        <v>17516</v>
      </c>
      <c r="C20" s="56">
        <v>9270</v>
      </c>
      <c r="D20" s="57">
        <v>4997</v>
      </c>
      <c r="E20" s="57">
        <v>3926</v>
      </c>
      <c r="F20" s="57">
        <f t="shared" si="0"/>
        <v>8923</v>
      </c>
      <c r="G20" s="58">
        <v>347</v>
      </c>
      <c r="H20" s="55">
        <v>5509</v>
      </c>
      <c r="I20" s="59">
        <v>541</v>
      </c>
      <c r="J20" s="61">
        <f t="shared" si="2"/>
        <v>87.462891071020778</v>
      </c>
      <c r="K20" s="60">
        <f t="shared" si="3"/>
        <v>50.94199588947248</v>
      </c>
      <c r="L20" s="5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6" t="s">
        <v>22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256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256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</sheetData>
  <phoneticPr fontId="3"/>
  <pageMargins left="0.59055118110236227" right="0.39370078740157483" top="0.59055118110236227" bottom="0.39370078740157483" header="0.51181102362204722" footer="0.51181102362204722"/>
  <pageSetup paperSize="9" orientation="landscape" horizontalDpi="1200" verticalDpi="1200" r:id="rId1"/>
  <headerFooter alignWithMargins="0"/>
  <ignoredErrors>
    <ignoredError sqref="F19:F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c-i021</dc:creator>
  <cp:lastModifiedBy>堀部 秀将</cp:lastModifiedBy>
  <cp:lastPrinted>2007-08-08T05:36:15Z</cp:lastPrinted>
  <dcterms:created xsi:type="dcterms:W3CDTF">2004-06-03T08:47:22Z</dcterms:created>
  <dcterms:modified xsi:type="dcterms:W3CDTF">2023-06-05T23:44:33Z</dcterms:modified>
</cp:coreProperties>
</file>