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755\Desktop\"/>
    </mc:Choice>
  </mc:AlternateContent>
  <xr:revisionPtr revIDLastSave="0" documentId="13_ncr:1_{3288EB2A-13D6-4555-B186-722E0E0DD188}" xr6:coauthVersionLast="36" xr6:coauthVersionMax="36" xr10:uidLastSave="{00000000-0000-0000-0000-000000000000}"/>
  <bookViews>
    <workbookView xWindow="240" yWindow="75" windowWidth="11700" windowHeight="8535" xr2:uid="{00000000-000D-0000-FFFF-FFFF00000000}"/>
  </bookViews>
  <sheets>
    <sheet name="Sheet1" sheetId="1" r:id="rId1"/>
  </sheets>
  <definedNames>
    <definedName name="_xlnm.Print_Area" localSheetId="0">Sheet1!$A$1:$N$69</definedName>
  </definedNames>
  <calcPr calcId="191029" iterateDelta="1E-4"/>
</workbook>
</file>

<file path=xl/calcChain.xml><?xml version="1.0" encoding="utf-8"?>
<calcChain xmlns="http://schemas.openxmlformats.org/spreadsheetml/2006/main">
  <c r="M65" i="1" l="1"/>
  <c r="M62" i="1" l="1"/>
  <c r="M63" i="1"/>
  <c r="M61" i="1"/>
  <c r="L62" i="1" l="1"/>
  <c r="L61" i="1"/>
  <c r="M60" i="1"/>
  <c r="L60" i="1"/>
  <c r="M59" i="1"/>
  <c r="L59" i="1"/>
  <c r="L56" i="1"/>
  <c r="L57" i="1"/>
  <c r="M57" i="1"/>
  <c r="M56" i="1"/>
  <c r="N55" i="1"/>
  <c r="N54" i="1"/>
  <c r="N53" i="1"/>
  <c r="N52" i="1"/>
  <c r="N51" i="1"/>
  <c r="N50" i="1"/>
  <c r="N49" i="1"/>
  <c r="N48" i="1"/>
  <c r="N47" i="1"/>
  <c r="N46" i="1"/>
  <c r="N45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</calcChain>
</file>

<file path=xl/sharedStrings.xml><?xml version="1.0" encoding="utf-8"?>
<sst xmlns="http://schemas.openxmlformats.org/spreadsheetml/2006/main" count="72" uniqueCount="61">
  <si>
    <t>1-2　地目別土地利用状況の推移</t>
  </si>
  <si>
    <t>区分</t>
  </si>
  <si>
    <t>田</t>
  </si>
  <si>
    <t>畑</t>
  </si>
  <si>
    <t>宅　　地</t>
  </si>
  <si>
    <t>池・沼</t>
  </si>
  <si>
    <t>山林</t>
  </si>
  <si>
    <t>原野</t>
  </si>
  <si>
    <t>雑　　種　　地</t>
  </si>
  <si>
    <t>その他</t>
  </si>
  <si>
    <t>合計面積</t>
  </si>
  <si>
    <t>非課税他</t>
  </si>
  <si>
    <t>宅地計</t>
  </si>
  <si>
    <t>鉄道敷</t>
  </si>
  <si>
    <t>ゴルフ場</t>
  </si>
  <si>
    <t>計</t>
  </si>
  <si>
    <t>及び備考</t>
  </si>
  <si>
    <t>S.40</t>
  </si>
  <si>
    <t>S.41</t>
  </si>
  <si>
    <t>坪より換算</t>
  </si>
  <si>
    <t>S.42</t>
  </si>
  <si>
    <t>〃</t>
  </si>
  <si>
    <t>S.43</t>
  </si>
  <si>
    <t>S.44</t>
  </si>
  <si>
    <t>S.45</t>
  </si>
  <si>
    <t>S.46</t>
  </si>
  <si>
    <t>S.47</t>
  </si>
  <si>
    <t>S.48</t>
  </si>
  <si>
    <t>S.49</t>
  </si>
  <si>
    <t>S.50</t>
  </si>
  <si>
    <t>S.51</t>
  </si>
  <si>
    <t>S.52</t>
  </si>
  <si>
    <t>S.53</t>
  </si>
  <si>
    <t>S.54</t>
  </si>
  <si>
    <t>S.55</t>
  </si>
  <si>
    <t>一筆入力</t>
  </si>
  <si>
    <t>S.56</t>
  </si>
  <si>
    <t>S.57</t>
  </si>
  <si>
    <t>S.58</t>
  </si>
  <si>
    <t>S.59</t>
  </si>
  <si>
    <t>S.60</t>
  </si>
  <si>
    <t>S.61</t>
  </si>
  <si>
    <t>S.62</t>
  </si>
  <si>
    <t>S.63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</si>
  <si>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</si>
  <si>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</si>
  <si>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</si>
  <si>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</si>
  <si>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</si>
  <si>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</si>
  <si>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</si>
  <si>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</si>
  <si>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</si>
  <si>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</si>
  <si>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</si>
  <si>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</si>
  <si>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</si>
  <si>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</si>
  <si>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</si>
  <si>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気象・土地</t>
    <rPh sb="0" eb="2">
      <t>キショウ</t>
    </rPh>
    <rPh sb="3" eb="5">
      <t>トチ</t>
    </rPh>
    <phoneticPr fontId="4"/>
  </si>
  <si>
    <t>資料：税務課・概要調書第2表</t>
    <rPh sb="5" eb="6">
      <t>カ</t>
    </rPh>
    <rPh sb="11" eb="12">
      <t>ダイ</t>
    </rPh>
    <rPh sb="13" eb="14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</si>
</sst>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dotted">
        <color indexed="8"/>
      </left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tted">
        <color indexed="8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/>
      <top style="dotted">
        <color indexed="64"/>
      </top>
      <bottom style="dotted">
        <color indexed="64"/>
      </bottom>
      <diagonal/>
    </border>
    <border>
      <left style="dotted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dotted">
        <color indexed="8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8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64"/>
      </bottom>
      <diagonal/>
    </border>
    <border>
      <left/>
      <right/>
      <top style="dotted">
        <color indexed="8"/>
      </top>
      <bottom style="dotted">
        <color indexed="64"/>
      </bottom>
      <diagonal/>
    </border>
    <border>
      <left style="thin">
        <color indexed="8"/>
      </left>
      <right/>
      <top style="dotted">
        <color indexed="8"/>
      </top>
      <bottom style="dotted">
        <color indexed="64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64"/>
      </bottom>
      <diagonal/>
    </border>
    <border>
      <left style="dotted">
        <color indexed="8"/>
      </left>
      <right/>
      <top style="dotted">
        <color indexed="8"/>
      </top>
      <bottom style="dotted">
        <color indexed="64"/>
      </bottom>
      <diagonal/>
    </border>
    <border>
      <left style="thin">
        <color indexed="8"/>
      </left>
      <right style="thin">
        <color indexed="64"/>
      </right>
      <top style="dotted">
        <color indexed="8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8"/>
      </left>
      <right/>
      <top style="dotted">
        <color indexed="64"/>
      </top>
      <bottom/>
      <diagonal/>
    </border>
    <border>
      <left style="dotted">
        <color indexed="8"/>
      </left>
      <right style="thin">
        <color indexed="8"/>
      </right>
      <top style="dotted">
        <color indexed="64"/>
      </top>
      <bottom/>
      <diagonal/>
    </border>
    <border>
      <left style="dotted">
        <color indexed="8"/>
      </left>
      <right/>
      <top style="dotted">
        <color indexed="64"/>
      </top>
      <bottom/>
      <diagonal/>
    </border>
    <border>
      <left style="thin">
        <color indexed="8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8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100">
    <xf numFmtId="0" fontId="0" fillId="0" borderId="0" xfId="0">
      <alignment vertical="center"/>
    </xf>
    <xf numFmtId="0" fontId="2" fillId="0" borderId="0" xfId="2" applyNumberFormat="1" applyFont="1" applyAlignment="1">
      <alignment horizontal="center"/>
    </xf>
    <xf numFmtId="176" fontId="5" fillId="0" borderId="0" xfId="2" applyNumberFormat="1" applyFont="1" applyAlignment="1"/>
    <xf numFmtId="0" fontId="2" fillId="0" borderId="0" xfId="2" applyNumberFormat="1" applyFont="1" applyAlignment="1"/>
    <xf numFmtId="176" fontId="2" fillId="0" borderId="0" xfId="2" applyNumberFormat="1" applyFont="1" applyAlignment="1"/>
    <xf numFmtId="0" fontId="6" fillId="0" borderId="0" xfId="2" applyNumberFormat="1" applyFont="1" applyAlignment="1"/>
    <xf numFmtId="0" fontId="2" fillId="0" borderId="0" xfId="2" applyNumberFormat="1" applyFont="1" applyAlignment="1">
      <alignment horizontal="left"/>
    </xf>
    <xf numFmtId="0" fontId="2" fillId="0" borderId="1" xfId="2" applyNumberFormat="1" applyFont="1" applyBorder="1" applyAlignment="1">
      <alignment horizontal="center"/>
    </xf>
    <xf numFmtId="0" fontId="2" fillId="0" borderId="2" xfId="2" applyNumberFormat="1" applyFont="1" applyBorder="1" applyAlignment="1">
      <alignment horizontal="centerContinuous"/>
    </xf>
    <xf numFmtId="0" fontId="2" fillId="0" borderId="0" xfId="2" applyNumberFormat="1" applyFont="1" applyBorder="1" applyAlignment="1"/>
    <xf numFmtId="0" fontId="2" fillId="0" borderId="3" xfId="2" applyNumberFormat="1" applyFont="1" applyBorder="1" applyAlignment="1">
      <alignment horizontal="center"/>
    </xf>
    <xf numFmtId="0" fontId="2" fillId="0" borderId="4" xfId="2" applyNumberFormat="1" applyFont="1" applyBorder="1" applyAlignment="1">
      <alignment horizontal="center"/>
    </xf>
    <xf numFmtId="0" fontId="2" fillId="0" borderId="5" xfId="2" applyNumberFormat="1" applyFont="1" applyBorder="1" applyAlignment="1">
      <alignment horizontal="center"/>
    </xf>
    <xf numFmtId="0" fontId="2" fillId="0" borderId="6" xfId="2" applyNumberFormat="1" applyFont="1" applyBorder="1" applyAlignment="1"/>
    <xf numFmtId="0" fontId="2" fillId="0" borderId="7" xfId="2" applyNumberFormat="1" applyFont="1" applyBorder="1" applyAlignment="1">
      <alignment horizontal="center"/>
    </xf>
    <xf numFmtId="3" fontId="2" fillId="0" borderId="4" xfId="2" applyNumberFormat="1" applyFont="1" applyBorder="1" applyAlignment="1"/>
    <xf numFmtId="0" fontId="2" fillId="0" borderId="4" xfId="2" applyNumberFormat="1" applyFont="1" applyBorder="1" applyAlignment="1"/>
    <xf numFmtId="38" fontId="2" fillId="0" borderId="4" xfId="1" applyFont="1" applyBorder="1" applyAlignment="1"/>
    <xf numFmtId="0" fontId="2" fillId="0" borderId="0" xfId="2" applyNumberFormat="1" applyFont="1" applyBorder="1" applyAlignment="1">
      <alignment horizontal="right"/>
    </xf>
    <xf numFmtId="0" fontId="2" fillId="0" borderId="2" xfId="2" applyNumberFormat="1" applyFont="1" applyBorder="1" applyAlignment="1">
      <alignment horizontal="center"/>
    </xf>
    <xf numFmtId="0" fontId="2" fillId="0" borderId="0" xfId="2" applyNumberFormat="1" applyFont="1" applyBorder="1" applyAlignment="1">
      <alignment horizontal="center"/>
    </xf>
    <xf numFmtId="3" fontId="2" fillId="0" borderId="8" xfId="2" applyNumberFormat="1" applyFont="1" applyBorder="1" applyAlignment="1"/>
    <xf numFmtId="3" fontId="2" fillId="0" borderId="9" xfId="2" applyNumberFormat="1" applyFont="1" applyBorder="1" applyAlignment="1"/>
    <xf numFmtId="38" fontId="2" fillId="0" borderId="9" xfId="1" applyFont="1" applyBorder="1" applyAlignment="1"/>
    <xf numFmtId="0" fontId="2" fillId="0" borderId="10" xfId="2" applyNumberFormat="1" applyFont="1" applyBorder="1" applyAlignment="1">
      <alignment horizontal="center"/>
    </xf>
    <xf numFmtId="0" fontId="2" fillId="0" borderId="11" xfId="2" applyNumberFormat="1" applyFont="1" applyBorder="1" applyAlignment="1">
      <alignment horizontal="center"/>
    </xf>
    <xf numFmtId="3" fontId="2" fillId="0" borderId="12" xfId="2" applyNumberFormat="1" applyFont="1" applyBorder="1" applyAlignment="1"/>
    <xf numFmtId="3" fontId="2" fillId="0" borderId="13" xfId="2" applyNumberFormat="1" applyFont="1" applyBorder="1" applyAlignment="1"/>
    <xf numFmtId="38" fontId="2" fillId="0" borderId="13" xfId="1" applyFont="1" applyBorder="1" applyAlignment="1"/>
    <xf numFmtId="0" fontId="2" fillId="0" borderId="8" xfId="2" applyNumberFormat="1" applyFont="1" applyBorder="1" applyAlignment="1"/>
    <xf numFmtId="0" fontId="2" fillId="0" borderId="9" xfId="2" applyNumberFormat="1" applyFont="1" applyBorder="1" applyAlignment="1"/>
    <xf numFmtId="0" fontId="2" fillId="0" borderId="14" xfId="2" applyNumberFormat="1" applyFont="1" applyBorder="1" applyAlignment="1">
      <alignment horizontal="centerContinuous"/>
    </xf>
    <xf numFmtId="0" fontId="2" fillId="0" borderId="15" xfId="2" applyNumberFormat="1" applyFont="1" applyBorder="1" applyAlignment="1">
      <alignment horizontal="centerContinuous"/>
    </xf>
    <xf numFmtId="0" fontId="2" fillId="0" borderId="16" xfId="2" applyNumberFormat="1" applyFont="1" applyBorder="1" applyAlignment="1">
      <alignment horizontal="center"/>
    </xf>
    <xf numFmtId="0" fontId="2" fillId="0" borderId="17" xfId="2" applyNumberFormat="1" applyFont="1" applyBorder="1" applyAlignment="1">
      <alignment horizontal="center"/>
    </xf>
    <xf numFmtId="3" fontId="2" fillId="0" borderId="18" xfId="2" applyNumberFormat="1" applyFont="1" applyBorder="1" applyAlignment="1"/>
    <xf numFmtId="3" fontId="2" fillId="0" borderId="19" xfId="2" applyNumberFormat="1" applyFont="1" applyBorder="1" applyAlignment="1"/>
    <xf numFmtId="3" fontId="2" fillId="0" borderId="16" xfId="2" applyNumberFormat="1" applyFont="1" applyBorder="1" applyAlignment="1"/>
    <xf numFmtId="3" fontId="2" fillId="0" borderId="17" xfId="2" applyNumberFormat="1" applyFont="1" applyBorder="1" applyAlignment="1"/>
    <xf numFmtId="38" fontId="2" fillId="0" borderId="16" xfId="1" applyFont="1" applyBorder="1" applyAlignment="1"/>
    <xf numFmtId="38" fontId="2" fillId="0" borderId="17" xfId="1" applyFont="1" applyBorder="1" applyAlignment="1"/>
    <xf numFmtId="0" fontId="2" fillId="0" borderId="20" xfId="2" applyNumberFormat="1" applyFont="1" applyBorder="1" applyAlignment="1">
      <alignment horizontal="center"/>
    </xf>
    <xf numFmtId="0" fontId="2" fillId="0" borderId="21" xfId="2" applyNumberFormat="1" applyFont="1" applyBorder="1" applyAlignment="1">
      <alignment horizontal="center"/>
    </xf>
    <xf numFmtId="3" fontId="2" fillId="0" borderId="22" xfId="2" applyNumberFormat="1" applyFont="1" applyBorder="1" applyAlignment="1"/>
    <xf numFmtId="0" fontId="2" fillId="0" borderId="23" xfId="2" applyNumberFormat="1" applyFont="1" applyBorder="1" applyAlignment="1"/>
    <xf numFmtId="3" fontId="2" fillId="0" borderId="23" xfId="2" applyNumberFormat="1" applyFont="1" applyBorder="1" applyAlignment="1"/>
    <xf numFmtId="38" fontId="2" fillId="0" borderId="23" xfId="1" applyFont="1" applyBorder="1" applyAlignment="1"/>
    <xf numFmtId="38" fontId="2" fillId="0" borderId="0" xfId="2" applyNumberFormat="1" applyFont="1" applyBorder="1" applyAlignment="1"/>
    <xf numFmtId="57" fontId="2" fillId="0" borderId="7" xfId="2" applyNumberFormat="1" applyFont="1" applyBorder="1" applyAlignment="1">
      <alignment horizontal="center"/>
    </xf>
    <xf numFmtId="57" fontId="2" fillId="0" borderId="24" xfId="2" applyNumberFormat="1" applyFont="1" applyBorder="1" applyAlignment="1">
      <alignment horizontal="center"/>
    </xf>
    <xf numFmtId="38" fontId="2" fillId="0" borderId="25" xfId="1" applyFont="1" applyBorder="1" applyAlignment="1"/>
    <xf numFmtId="38" fontId="2" fillId="0" borderId="26" xfId="1" applyFont="1" applyBorder="1" applyAlignment="1"/>
    <xf numFmtId="38" fontId="2" fillId="0" borderId="27" xfId="1" applyFont="1" applyBorder="1" applyAlignment="1"/>
    <xf numFmtId="38" fontId="2" fillId="0" borderId="28" xfId="1" applyFont="1" applyBorder="1" applyAlignment="1"/>
    <xf numFmtId="38" fontId="2" fillId="0" borderId="29" xfId="1" applyFont="1" applyBorder="1" applyAlignment="1"/>
    <xf numFmtId="38" fontId="2" fillId="0" borderId="30" xfId="1" applyFont="1" applyBorder="1" applyAlignment="1"/>
    <xf numFmtId="57" fontId="2" fillId="0" borderId="31" xfId="2" applyNumberFormat="1" applyFont="1" applyBorder="1" applyAlignment="1">
      <alignment horizontal="center"/>
    </xf>
    <xf numFmtId="38" fontId="2" fillId="0" borderId="32" xfId="1" applyFont="1" applyBorder="1" applyAlignment="1"/>
    <xf numFmtId="38" fontId="2" fillId="0" borderId="33" xfId="1" applyFont="1" applyBorder="1" applyAlignment="1"/>
    <xf numFmtId="38" fontId="2" fillId="0" borderId="34" xfId="1" applyFont="1" applyBorder="1" applyAlignment="1"/>
    <xf numFmtId="38" fontId="2" fillId="0" borderId="35" xfId="1" applyFont="1" applyBorder="1" applyAlignment="1"/>
    <xf numFmtId="38" fontId="2" fillId="0" borderId="36" xfId="1" applyFont="1" applyBorder="1" applyAlignment="1"/>
    <xf numFmtId="38" fontId="2" fillId="0" borderId="37" xfId="1" applyFont="1" applyBorder="1" applyAlignment="1"/>
    <xf numFmtId="38" fontId="2" fillId="0" borderId="38" xfId="1" applyFont="1" applyBorder="1" applyAlignment="1"/>
    <xf numFmtId="38" fontId="2" fillId="0" borderId="39" xfId="1" applyFont="1" applyBorder="1" applyAlignment="1"/>
    <xf numFmtId="38" fontId="2" fillId="0" borderId="40" xfId="1" applyFont="1" applyBorder="1" applyAlignment="1"/>
    <xf numFmtId="38" fontId="2" fillId="0" borderId="41" xfId="1" applyFont="1" applyBorder="1" applyAlignment="1"/>
    <xf numFmtId="38" fontId="2" fillId="0" borderId="42" xfId="1" applyFont="1" applyBorder="1" applyAlignment="1"/>
    <xf numFmtId="38" fontId="2" fillId="0" borderId="43" xfId="1" applyFont="1" applyBorder="1" applyAlignment="1"/>
    <xf numFmtId="57" fontId="2" fillId="0" borderId="44" xfId="2" applyNumberFormat="1" applyFont="1" applyBorder="1" applyAlignment="1">
      <alignment horizontal="center"/>
    </xf>
    <xf numFmtId="57" fontId="2" fillId="0" borderId="45" xfId="2" applyNumberFormat="1" applyFont="1" applyBorder="1" applyAlignment="1">
      <alignment horizontal="center"/>
    </xf>
    <xf numFmtId="3" fontId="2" fillId="0" borderId="45" xfId="2" applyNumberFormat="1" applyFont="1" applyBorder="1" applyAlignment="1"/>
    <xf numFmtId="3" fontId="2" fillId="0" borderId="46" xfId="2" applyNumberFormat="1" applyFont="1" applyBorder="1" applyAlignment="1"/>
    <xf numFmtId="3" fontId="2" fillId="0" borderId="47" xfId="2" applyNumberFormat="1" applyFont="1" applyBorder="1" applyAlignment="1"/>
    <xf numFmtId="3" fontId="2" fillId="0" borderId="48" xfId="2" applyNumberFormat="1" applyFont="1" applyBorder="1" applyAlignment="1"/>
    <xf numFmtId="3" fontId="2" fillId="0" borderId="45" xfId="2" applyNumberFormat="1" applyFont="1" applyBorder="1" applyAlignment="1">
      <alignment horizontal="right"/>
    </xf>
    <xf numFmtId="57" fontId="2" fillId="0" borderId="49" xfId="2" applyNumberFormat="1" applyFont="1" applyBorder="1" applyAlignment="1">
      <alignment horizontal="center"/>
    </xf>
    <xf numFmtId="3" fontId="2" fillId="0" borderId="49" xfId="2" applyNumberFormat="1" applyFont="1" applyBorder="1" applyAlignment="1"/>
    <xf numFmtId="3" fontId="2" fillId="0" borderId="50" xfId="2" applyNumberFormat="1" applyFont="1" applyBorder="1" applyAlignment="1"/>
    <xf numFmtId="3" fontId="2" fillId="0" borderId="51" xfId="2" applyNumberFormat="1" applyFont="1" applyBorder="1" applyAlignment="1"/>
    <xf numFmtId="3" fontId="2" fillId="0" borderId="52" xfId="2" applyNumberFormat="1" applyFont="1" applyBorder="1" applyAlignment="1"/>
    <xf numFmtId="3" fontId="2" fillId="0" borderId="49" xfId="2" applyNumberFormat="1" applyFont="1" applyBorder="1" applyAlignment="1">
      <alignment horizontal="right"/>
    </xf>
    <xf numFmtId="57" fontId="2" fillId="0" borderId="53" xfId="2" applyNumberFormat="1" applyFont="1" applyBorder="1" applyAlignment="1">
      <alignment horizontal="center"/>
    </xf>
    <xf numFmtId="3" fontId="2" fillId="0" borderId="53" xfId="2" applyNumberFormat="1" applyFont="1" applyBorder="1" applyAlignment="1"/>
    <xf numFmtId="3" fontId="2" fillId="0" borderId="54" xfId="2" applyNumberFormat="1" applyFont="1" applyBorder="1" applyAlignment="1"/>
    <xf numFmtId="3" fontId="2" fillId="0" borderId="55" xfId="2" applyNumberFormat="1" applyFont="1" applyBorder="1" applyAlignment="1"/>
    <xf numFmtId="3" fontId="2" fillId="0" borderId="56" xfId="2" applyNumberFormat="1" applyFont="1" applyBorder="1" applyAlignment="1"/>
    <xf numFmtId="3" fontId="2" fillId="0" borderId="53" xfId="2" applyNumberFormat="1" applyFont="1" applyBorder="1" applyAlignment="1">
      <alignment horizontal="right"/>
    </xf>
    <xf numFmtId="57" fontId="2" fillId="0" borderId="49" xfId="2" applyNumberFormat="1" applyFont="1" applyBorder="1" applyAlignment="1">
      <alignment horizontal="center" vertical="center"/>
    </xf>
    <xf numFmtId="57" fontId="2" fillId="0" borderId="57" xfId="2" applyNumberFormat="1" applyFont="1" applyBorder="1" applyAlignment="1">
      <alignment horizontal="center" vertical="center"/>
    </xf>
    <xf numFmtId="3" fontId="2" fillId="0" borderId="57" xfId="2" applyNumberFormat="1" applyFont="1" applyBorder="1" applyAlignment="1"/>
    <xf numFmtId="3" fontId="2" fillId="0" borderId="58" xfId="2" applyNumberFormat="1" applyFont="1" applyBorder="1" applyAlignment="1"/>
    <xf numFmtId="3" fontId="2" fillId="0" borderId="59" xfId="2" applyNumberFormat="1" applyFont="1" applyBorder="1" applyAlignment="1"/>
    <xf numFmtId="3" fontId="2" fillId="0" borderId="60" xfId="2" applyNumberFormat="1" applyFont="1" applyBorder="1" applyAlignment="1"/>
    <xf numFmtId="3" fontId="2" fillId="0" borderId="61" xfId="2" applyNumberFormat="1" applyFont="1" applyBorder="1" applyAlignment="1">
      <alignment horizontal="right"/>
    </xf>
    <xf numFmtId="57" fontId="2" fillId="0" borderId="45" xfId="2" applyNumberFormat="1" applyFont="1" applyBorder="1" applyAlignment="1">
      <alignment horizontal="center" vertical="center"/>
    </xf>
    <xf numFmtId="3" fontId="2" fillId="0" borderId="62" xfId="2" applyNumberFormat="1" applyFont="1" applyBorder="1" applyAlignment="1"/>
    <xf numFmtId="3" fontId="2" fillId="0" borderId="63" xfId="2" applyNumberFormat="1" applyFont="1" applyBorder="1" applyAlignment="1"/>
    <xf numFmtId="3" fontId="2" fillId="0" borderId="64" xfId="2" applyNumberFormat="1" applyFont="1" applyBorder="1" applyAlignment="1"/>
    <xf numFmtId="3" fontId="2" fillId="0" borderId="65" xfId="2" applyNumberFormat="1" applyFont="1" applyBorder="1" applyAlignment="1"/>
  </cellXfs>
  <cellStyles count="3">
    <cellStyle name="桁区切り" xfId="1" builtinId="6"/>
    <cellStyle name="標準" xfId="0" builtinId="0"/>
    <cellStyle name="標準_統計資料（各課修正用）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12"/>
  <sheetViews>
    <sheetView tabSelected="1" view="pageBreakPreview" zoomScale="85" zoomScaleNormal="70" zoomScaleSheetLayoutView="85" workbookViewId="0">
      <pane ySplit="5" topLeftCell="A39" activePane="bottomLeft" state="frozen"/>
      <selection pane="bottomLeft" activeCell="H67" sqref="H67"/>
    </sheetView>
  </sheetViews>
  <sheetFormatPr defaultColWidth="12" defaultRowHeight="14.25" x14ac:dyDescent="0.15"/>
  <cols>
    <col min="1" max="1" width="12" style="5"/>
    <col min="2" max="6" width="12.125" style="5" bestFit="1" customWidth="1"/>
    <col min="7" max="7" width="13.5" style="5" bestFit="1" customWidth="1"/>
    <col min="8" max="11" width="12.125" style="5" bestFit="1" customWidth="1"/>
    <col min="12" max="12" width="13" style="5" customWidth="1"/>
    <col min="13" max="13" width="13.5" style="5" bestFit="1" customWidth="1"/>
    <col min="14" max="14" width="14" style="5" customWidth="1"/>
    <col min="15" max="16384" width="12" style="5"/>
  </cols>
  <sheetData>
    <row r="1" spans="1:256" x14ac:dyDescent="0.15">
      <c r="A1" s="1" t="s">
        <v>59</v>
      </c>
      <c r="B1" s="2"/>
      <c r="C1" s="3"/>
      <c r="D1" s="4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x14ac:dyDescent="0.15">
      <c r="A2" s="6" t="s">
        <v>0</v>
      </c>
      <c r="B2" s="4"/>
      <c r="C2" s="3"/>
      <c r="D2" s="4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x14ac:dyDescent="0.15">
      <c r="A3" s="6"/>
      <c r="B3" s="4"/>
      <c r="C3" s="3"/>
      <c r="D3" s="4"/>
      <c r="E3" s="4"/>
      <c r="F3" s="3"/>
      <c r="G3" s="3"/>
      <c r="H3" s="3"/>
      <c r="I3" s="3"/>
      <c r="J3" s="3"/>
      <c r="K3" s="3"/>
      <c r="L3" s="3"/>
      <c r="M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x14ac:dyDescent="0.15">
      <c r="A4" s="7" t="s">
        <v>1</v>
      </c>
      <c r="B4" s="24" t="s">
        <v>2</v>
      </c>
      <c r="C4" s="19" t="s">
        <v>3</v>
      </c>
      <c r="D4" s="31" t="s">
        <v>4</v>
      </c>
      <c r="E4" s="32"/>
      <c r="F4" s="19" t="s">
        <v>5</v>
      </c>
      <c r="G4" s="24" t="s">
        <v>6</v>
      </c>
      <c r="H4" s="19" t="s">
        <v>7</v>
      </c>
      <c r="I4" s="31" t="s">
        <v>8</v>
      </c>
      <c r="J4" s="8"/>
      <c r="K4" s="8"/>
      <c r="L4" s="32"/>
      <c r="M4" s="8" t="s">
        <v>9</v>
      </c>
      <c r="N4" s="41" t="s">
        <v>10</v>
      </c>
      <c r="O4" s="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</row>
    <row r="5" spans="1:256" x14ac:dyDescent="0.15">
      <c r="A5" s="10"/>
      <c r="B5" s="25"/>
      <c r="C5" s="20"/>
      <c r="D5" s="33" t="s">
        <v>11</v>
      </c>
      <c r="E5" s="34" t="s">
        <v>12</v>
      </c>
      <c r="F5" s="20"/>
      <c r="G5" s="25"/>
      <c r="H5" s="20"/>
      <c r="I5" s="33" t="s">
        <v>13</v>
      </c>
      <c r="J5" s="11" t="s">
        <v>14</v>
      </c>
      <c r="K5" s="11" t="s">
        <v>9</v>
      </c>
      <c r="L5" s="34" t="s">
        <v>15</v>
      </c>
      <c r="M5" s="20"/>
      <c r="N5" s="42" t="s">
        <v>16</v>
      </c>
      <c r="O5" s="9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x14ac:dyDescent="0.15">
      <c r="A6" s="12" t="s">
        <v>17</v>
      </c>
      <c r="B6" s="26">
        <v>5709418</v>
      </c>
      <c r="C6" s="21">
        <v>2099502</v>
      </c>
      <c r="D6" s="35">
        <v>144019</v>
      </c>
      <c r="E6" s="36">
        <v>952271</v>
      </c>
      <c r="F6" s="29">
        <v>2</v>
      </c>
      <c r="G6" s="26">
        <v>26203622</v>
      </c>
      <c r="H6" s="21">
        <v>454214</v>
      </c>
      <c r="I6" s="35">
        <v>43636</v>
      </c>
      <c r="J6" s="13">
        <v>0</v>
      </c>
      <c r="K6" s="13">
        <v>0</v>
      </c>
      <c r="L6" s="36">
        <v>43636</v>
      </c>
      <c r="M6" s="21">
        <v>20967335</v>
      </c>
      <c r="N6" s="43">
        <v>56430000</v>
      </c>
      <c r="O6" s="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x14ac:dyDescent="0.15">
      <c r="A7" s="14" t="s">
        <v>18</v>
      </c>
      <c r="B7" s="27">
        <v>5676691</v>
      </c>
      <c r="C7" s="22">
        <v>2096527</v>
      </c>
      <c r="D7" s="37">
        <v>144019</v>
      </c>
      <c r="E7" s="38">
        <v>955246</v>
      </c>
      <c r="F7" s="30">
        <v>2</v>
      </c>
      <c r="G7" s="27">
        <v>26184779</v>
      </c>
      <c r="H7" s="22">
        <v>448264</v>
      </c>
      <c r="I7" s="37">
        <v>43636</v>
      </c>
      <c r="J7" s="16">
        <v>0</v>
      </c>
      <c r="K7" s="16">
        <v>0</v>
      </c>
      <c r="L7" s="38">
        <v>43636</v>
      </c>
      <c r="M7" s="22">
        <v>21024855</v>
      </c>
      <c r="N7" s="44" t="s">
        <v>19</v>
      </c>
      <c r="O7" s="9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x14ac:dyDescent="0.15">
      <c r="A8" s="14" t="s">
        <v>20</v>
      </c>
      <c r="B8" s="27">
        <v>5654872</v>
      </c>
      <c r="C8" s="22">
        <v>2083635</v>
      </c>
      <c r="D8" s="37">
        <v>144036</v>
      </c>
      <c r="E8" s="38">
        <v>978006</v>
      </c>
      <c r="F8" s="30">
        <v>2</v>
      </c>
      <c r="G8" s="27">
        <v>26174861</v>
      </c>
      <c r="H8" s="22">
        <v>448264</v>
      </c>
      <c r="I8" s="37">
        <v>43636</v>
      </c>
      <c r="J8" s="16">
        <v>0</v>
      </c>
      <c r="K8" s="16">
        <v>0</v>
      </c>
      <c r="L8" s="38">
        <v>43636</v>
      </c>
      <c r="M8" s="22">
        <v>21046724</v>
      </c>
      <c r="N8" s="44" t="s">
        <v>21</v>
      </c>
      <c r="O8" s="9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x14ac:dyDescent="0.15">
      <c r="A9" s="14" t="s">
        <v>22</v>
      </c>
      <c r="B9" s="27">
        <v>5627104</v>
      </c>
      <c r="C9" s="22">
        <v>2050907</v>
      </c>
      <c r="D9" s="37">
        <v>144036</v>
      </c>
      <c r="E9" s="38">
        <v>1013553</v>
      </c>
      <c r="F9" s="30">
        <v>2</v>
      </c>
      <c r="G9" s="27">
        <v>26198663</v>
      </c>
      <c r="H9" s="22">
        <v>451239</v>
      </c>
      <c r="I9" s="37">
        <v>45619</v>
      </c>
      <c r="J9" s="16">
        <v>0</v>
      </c>
      <c r="K9" s="15">
        <v>43636</v>
      </c>
      <c r="L9" s="38">
        <v>89255</v>
      </c>
      <c r="M9" s="22">
        <v>20999277</v>
      </c>
      <c r="N9" s="44" t="s">
        <v>21</v>
      </c>
      <c r="O9" s="9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x14ac:dyDescent="0.15">
      <c r="A10" s="14" t="s">
        <v>23</v>
      </c>
      <c r="B10" s="27">
        <v>5724294</v>
      </c>
      <c r="C10" s="22">
        <v>2007271</v>
      </c>
      <c r="D10" s="37">
        <v>140783</v>
      </c>
      <c r="E10" s="38">
        <v>1445732</v>
      </c>
      <c r="F10" s="30">
        <v>2</v>
      </c>
      <c r="G10" s="27">
        <v>27319324</v>
      </c>
      <c r="H10" s="22">
        <v>632726</v>
      </c>
      <c r="I10" s="37">
        <v>45619</v>
      </c>
      <c r="J10" s="16">
        <v>0</v>
      </c>
      <c r="K10" s="15">
        <v>43636</v>
      </c>
      <c r="L10" s="38">
        <v>89255</v>
      </c>
      <c r="M10" s="22">
        <v>19211396</v>
      </c>
      <c r="N10" s="44" t="s">
        <v>21</v>
      </c>
      <c r="O10" s="9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x14ac:dyDescent="0.15">
      <c r="A11" s="14" t="s">
        <v>24</v>
      </c>
      <c r="B11" s="27">
        <v>5723302</v>
      </c>
      <c r="C11" s="22">
        <v>1957684</v>
      </c>
      <c r="D11" s="37">
        <v>143272</v>
      </c>
      <c r="E11" s="38">
        <v>1552700</v>
      </c>
      <c r="F11" s="30">
        <v>2</v>
      </c>
      <c r="G11" s="27">
        <v>27315357</v>
      </c>
      <c r="H11" s="22">
        <v>629751</v>
      </c>
      <c r="I11" s="37">
        <v>45619</v>
      </c>
      <c r="J11" s="16">
        <v>0</v>
      </c>
      <c r="K11" s="15">
        <v>43636</v>
      </c>
      <c r="L11" s="38">
        <v>89255</v>
      </c>
      <c r="M11" s="22">
        <v>19161949</v>
      </c>
      <c r="N11" s="44" t="s">
        <v>21</v>
      </c>
      <c r="O11" s="9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x14ac:dyDescent="0.15">
      <c r="A12" s="14" t="s">
        <v>25</v>
      </c>
      <c r="B12" s="27">
        <v>5718344</v>
      </c>
      <c r="C12" s="22">
        <v>1871403</v>
      </c>
      <c r="D12" s="37">
        <v>141854</v>
      </c>
      <c r="E12" s="38">
        <v>1531193</v>
      </c>
      <c r="F12" s="30">
        <v>2</v>
      </c>
      <c r="G12" s="27">
        <v>27346100</v>
      </c>
      <c r="H12" s="22">
        <v>689255</v>
      </c>
      <c r="I12" s="37">
        <v>45619</v>
      </c>
      <c r="J12" s="16">
        <v>0</v>
      </c>
      <c r="K12" s="15">
        <v>43636</v>
      </c>
      <c r="L12" s="38">
        <v>89255</v>
      </c>
      <c r="M12" s="22">
        <v>19184448</v>
      </c>
      <c r="N12" s="44" t="s">
        <v>21</v>
      </c>
      <c r="O12" s="9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x14ac:dyDescent="0.15">
      <c r="A13" s="14" t="s">
        <v>26</v>
      </c>
      <c r="B13" s="27">
        <v>5727269</v>
      </c>
      <c r="C13" s="22">
        <v>1840660</v>
      </c>
      <c r="D13" s="37">
        <v>142479</v>
      </c>
      <c r="E13" s="38">
        <v>1713844</v>
      </c>
      <c r="F13" s="30">
        <v>2</v>
      </c>
      <c r="G13" s="27">
        <v>27527588</v>
      </c>
      <c r="H13" s="22">
        <v>703140</v>
      </c>
      <c r="I13" s="37">
        <v>45619</v>
      </c>
      <c r="J13" s="16">
        <v>0</v>
      </c>
      <c r="K13" s="15">
        <v>48595</v>
      </c>
      <c r="L13" s="38">
        <v>94214</v>
      </c>
      <c r="M13" s="22">
        <v>18823283</v>
      </c>
      <c r="N13" s="44" t="s">
        <v>21</v>
      </c>
      <c r="O13" s="9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x14ac:dyDescent="0.15">
      <c r="A14" s="14" t="s">
        <v>27</v>
      </c>
      <c r="B14" s="27">
        <v>5455562</v>
      </c>
      <c r="C14" s="22">
        <v>1765156</v>
      </c>
      <c r="D14" s="37">
        <v>142996</v>
      </c>
      <c r="E14" s="38">
        <v>1850625</v>
      </c>
      <c r="F14" s="30">
        <v>2</v>
      </c>
      <c r="G14" s="27">
        <v>28339039</v>
      </c>
      <c r="H14" s="22">
        <v>660280</v>
      </c>
      <c r="I14" s="37">
        <v>45644</v>
      </c>
      <c r="J14" s="16">
        <v>0</v>
      </c>
      <c r="K14" s="15">
        <v>31730</v>
      </c>
      <c r="L14" s="38">
        <v>77374</v>
      </c>
      <c r="M14" s="22">
        <v>18281962</v>
      </c>
      <c r="N14" s="44"/>
      <c r="O14" s="9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x14ac:dyDescent="0.15">
      <c r="A15" s="14" t="s">
        <v>28</v>
      </c>
      <c r="B15" s="27">
        <v>5390408</v>
      </c>
      <c r="C15" s="22">
        <v>1713289</v>
      </c>
      <c r="D15" s="37">
        <v>137406</v>
      </c>
      <c r="E15" s="38">
        <v>1893789</v>
      </c>
      <c r="F15" s="30">
        <v>2</v>
      </c>
      <c r="G15" s="27">
        <v>28694210</v>
      </c>
      <c r="H15" s="22">
        <v>699574</v>
      </c>
      <c r="I15" s="37">
        <v>45644</v>
      </c>
      <c r="J15" s="16">
        <v>0</v>
      </c>
      <c r="K15" s="15">
        <v>31289</v>
      </c>
      <c r="L15" s="38">
        <v>43636</v>
      </c>
      <c r="M15" s="22">
        <v>17961795</v>
      </c>
      <c r="N15" s="44"/>
      <c r="O15" s="9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x14ac:dyDescent="0.15">
      <c r="A16" s="14" t="s">
        <v>29</v>
      </c>
      <c r="B16" s="27">
        <v>5267502</v>
      </c>
      <c r="C16" s="22">
        <v>1674301</v>
      </c>
      <c r="D16" s="37">
        <v>126482</v>
      </c>
      <c r="E16" s="38">
        <v>2212011</v>
      </c>
      <c r="F16" s="30">
        <v>2</v>
      </c>
      <c r="G16" s="27">
        <v>28538342</v>
      </c>
      <c r="H16" s="22">
        <v>696191</v>
      </c>
      <c r="I16" s="37">
        <v>45644</v>
      </c>
      <c r="J16" s="16">
        <v>0</v>
      </c>
      <c r="K16" s="15">
        <v>35639</v>
      </c>
      <c r="L16" s="38">
        <v>81283</v>
      </c>
      <c r="M16" s="22">
        <v>17960368</v>
      </c>
      <c r="N16" s="44"/>
      <c r="O16" s="9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x14ac:dyDescent="0.15">
      <c r="A17" s="14" t="s">
        <v>30</v>
      </c>
      <c r="B17" s="27">
        <v>5149653</v>
      </c>
      <c r="C17" s="22">
        <v>1639122</v>
      </c>
      <c r="D17" s="37">
        <v>126381</v>
      </c>
      <c r="E17" s="38">
        <v>2622590</v>
      </c>
      <c r="F17" s="30">
        <v>2</v>
      </c>
      <c r="G17" s="27">
        <v>27973377</v>
      </c>
      <c r="H17" s="22">
        <v>683879</v>
      </c>
      <c r="I17" s="37">
        <v>46339</v>
      </c>
      <c r="J17" s="15">
        <v>384506</v>
      </c>
      <c r="K17" s="15">
        <v>34808</v>
      </c>
      <c r="L17" s="38">
        <v>465653</v>
      </c>
      <c r="M17" s="22">
        <v>17895724</v>
      </c>
      <c r="N17" s="44"/>
      <c r="O17" s="9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x14ac:dyDescent="0.15">
      <c r="A18" s="14" t="s">
        <v>31</v>
      </c>
      <c r="B18" s="27">
        <v>5077386</v>
      </c>
      <c r="C18" s="22">
        <v>1609966</v>
      </c>
      <c r="D18" s="37">
        <v>153491</v>
      </c>
      <c r="E18" s="38">
        <v>2718779</v>
      </c>
      <c r="F18" s="30">
        <v>2</v>
      </c>
      <c r="G18" s="27">
        <v>27972215</v>
      </c>
      <c r="H18" s="22">
        <v>684813</v>
      </c>
      <c r="I18" s="37">
        <v>46339</v>
      </c>
      <c r="J18" s="15">
        <v>384506</v>
      </c>
      <c r="K18" s="15">
        <v>47785</v>
      </c>
      <c r="L18" s="38">
        <v>478630</v>
      </c>
      <c r="M18" s="22">
        <v>17913397</v>
      </c>
      <c r="N18" s="44"/>
      <c r="O18" s="9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x14ac:dyDescent="0.15">
      <c r="A19" s="14" t="s">
        <v>32</v>
      </c>
      <c r="B19" s="27">
        <v>5289593</v>
      </c>
      <c r="C19" s="22">
        <v>1667666</v>
      </c>
      <c r="D19" s="37">
        <v>154923</v>
      </c>
      <c r="E19" s="38">
        <v>2638831</v>
      </c>
      <c r="F19" s="30">
        <v>2</v>
      </c>
      <c r="G19" s="27">
        <v>28718341</v>
      </c>
      <c r="H19" s="22">
        <v>706432</v>
      </c>
      <c r="I19" s="37">
        <v>46391</v>
      </c>
      <c r="J19" s="15">
        <v>379046</v>
      </c>
      <c r="K19" s="15">
        <v>43379</v>
      </c>
      <c r="L19" s="38">
        <v>468816</v>
      </c>
      <c r="M19" s="22">
        <v>16940319</v>
      </c>
      <c r="N19" s="44"/>
      <c r="O19" s="9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x14ac:dyDescent="0.15">
      <c r="A20" s="14" t="s">
        <v>33</v>
      </c>
      <c r="B20" s="27">
        <v>5275124</v>
      </c>
      <c r="C20" s="22">
        <v>1654487</v>
      </c>
      <c r="D20" s="37">
        <v>153755</v>
      </c>
      <c r="E20" s="38">
        <v>2671613</v>
      </c>
      <c r="F20" s="30">
        <v>2</v>
      </c>
      <c r="G20" s="27">
        <v>28722155</v>
      </c>
      <c r="H20" s="22">
        <v>699673</v>
      </c>
      <c r="I20" s="37">
        <v>45519</v>
      </c>
      <c r="J20" s="15">
        <v>499836</v>
      </c>
      <c r="K20" s="15">
        <v>49087</v>
      </c>
      <c r="L20" s="38">
        <v>594442</v>
      </c>
      <c r="M20" s="22">
        <v>16812504</v>
      </c>
      <c r="N20" s="44"/>
      <c r="O20" s="9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x14ac:dyDescent="0.15">
      <c r="A21" s="14" t="s">
        <v>34</v>
      </c>
      <c r="B21" s="27">
        <v>5277617</v>
      </c>
      <c r="C21" s="22">
        <v>1653031</v>
      </c>
      <c r="D21" s="37">
        <v>187305</v>
      </c>
      <c r="E21" s="38">
        <v>2721275</v>
      </c>
      <c r="F21" s="22">
        <v>21153</v>
      </c>
      <c r="G21" s="27">
        <v>29248551</v>
      </c>
      <c r="H21" s="22">
        <v>473792</v>
      </c>
      <c r="I21" s="37">
        <v>48672</v>
      </c>
      <c r="J21" s="15">
        <v>499836</v>
      </c>
      <c r="K21" s="15">
        <v>235433</v>
      </c>
      <c r="L21" s="38">
        <v>783941</v>
      </c>
      <c r="M21" s="22">
        <v>16251240</v>
      </c>
      <c r="N21" s="44" t="s">
        <v>35</v>
      </c>
      <c r="O21" s="9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x14ac:dyDescent="0.15">
      <c r="A22" s="14" t="s">
        <v>36</v>
      </c>
      <c r="B22" s="27">
        <v>5223580</v>
      </c>
      <c r="C22" s="22">
        <v>1610617</v>
      </c>
      <c r="D22" s="37">
        <v>186098</v>
      </c>
      <c r="E22" s="38">
        <v>2774204</v>
      </c>
      <c r="F22" s="22">
        <v>20809</v>
      </c>
      <c r="G22" s="27">
        <v>29069468</v>
      </c>
      <c r="H22" s="22">
        <v>481007</v>
      </c>
      <c r="I22" s="37">
        <v>45096</v>
      </c>
      <c r="J22" s="15">
        <v>499836</v>
      </c>
      <c r="K22" s="15">
        <v>190455</v>
      </c>
      <c r="L22" s="38">
        <v>735387</v>
      </c>
      <c r="M22" s="22">
        <v>16514928</v>
      </c>
      <c r="N22" s="44" t="s">
        <v>21</v>
      </c>
      <c r="O22" s="9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x14ac:dyDescent="0.15">
      <c r="A23" s="14" t="s">
        <v>37</v>
      </c>
      <c r="B23" s="27">
        <v>5192105</v>
      </c>
      <c r="C23" s="22">
        <v>1579600</v>
      </c>
      <c r="D23" s="37">
        <v>169681</v>
      </c>
      <c r="E23" s="38">
        <v>2950160</v>
      </c>
      <c r="F23" s="22">
        <v>19658</v>
      </c>
      <c r="G23" s="27">
        <v>28924979</v>
      </c>
      <c r="H23" s="22">
        <v>478039</v>
      </c>
      <c r="I23" s="37">
        <v>45454</v>
      </c>
      <c r="J23" s="15">
        <v>476953</v>
      </c>
      <c r="K23" s="15">
        <v>185284</v>
      </c>
      <c r="L23" s="38">
        <v>707691</v>
      </c>
      <c r="M23" s="22">
        <v>16577768</v>
      </c>
      <c r="N23" s="44" t="s">
        <v>21</v>
      </c>
      <c r="O23" s="9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x14ac:dyDescent="0.15">
      <c r="A24" s="14" t="s">
        <v>38</v>
      </c>
      <c r="B24" s="27">
        <v>5174661</v>
      </c>
      <c r="C24" s="22">
        <v>1833198</v>
      </c>
      <c r="D24" s="37">
        <v>231087</v>
      </c>
      <c r="E24" s="38">
        <v>2992921</v>
      </c>
      <c r="F24" s="22">
        <v>17125</v>
      </c>
      <c r="G24" s="27">
        <v>28688641</v>
      </c>
      <c r="H24" s="22">
        <v>521102</v>
      </c>
      <c r="I24" s="37">
        <v>51547</v>
      </c>
      <c r="J24" s="15">
        <v>476953</v>
      </c>
      <c r="K24" s="15">
        <v>188256</v>
      </c>
      <c r="L24" s="38">
        <v>716756</v>
      </c>
      <c r="M24" s="22">
        <v>16485596</v>
      </c>
      <c r="N24" s="44" t="s">
        <v>21</v>
      </c>
      <c r="O24" s="9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x14ac:dyDescent="0.15">
      <c r="A25" s="14" t="s">
        <v>39</v>
      </c>
      <c r="B25" s="27">
        <v>5148375</v>
      </c>
      <c r="C25" s="22">
        <v>1792989</v>
      </c>
      <c r="D25" s="37">
        <v>248983</v>
      </c>
      <c r="E25" s="38">
        <v>3034510</v>
      </c>
      <c r="F25" s="22">
        <v>17123</v>
      </c>
      <c r="G25" s="27">
        <v>28642050</v>
      </c>
      <c r="H25" s="22">
        <v>494344</v>
      </c>
      <c r="I25" s="37">
        <v>51758</v>
      </c>
      <c r="J25" s="15">
        <v>476953</v>
      </c>
      <c r="K25" s="15">
        <v>217726</v>
      </c>
      <c r="L25" s="38">
        <v>746437</v>
      </c>
      <c r="M25" s="22">
        <v>16554172</v>
      </c>
      <c r="N25" s="44" t="s">
        <v>21</v>
      </c>
      <c r="O25" s="9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x14ac:dyDescent="0.15">
      <c r="A26" s="14" t="s">
        <v>40</v>
      </c>
      <c r="B26" s="27">
        <v>5122952</v>
      </c>
      <c r="C26" s="22">
        <v>1777470</v>
      </c>
      <c r="D26" s="37">
        <v>225071</v>
      </c>
      <c r="E26" s="38">
        <v>3078486</v>
      </c>
      <c r="F26" s="22">
        <v>16791</v>
      </c>
      <c r="G26" s="27">
        <v>27515335</v>
      </c>
      <c r="H26" s="22">
        <v>490413</v>
      </c>
      <c r="I26" s="37">
        <v>51758</v>
      </c>
      <c r="J26" s="15">
        <v>476953</v>
      </c>
      <c r="K26" s="15">
        <v>207087</v>
      </c>
      <c r="L26" s="38">
        <v>735798</v>
      </c>
      <c r="M26" s="22">
        <v>17692755</v>
      </c>
      <c r="N26" s="44" t="s">
        <v>21</v>
      </c>
      <c r="O26" s="9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x14ac:dyDescent="0.15">
      <c r="A27" s="14" t="s">
        <v>41</v>
      </c>
      <c r="B27" s="27">
        <v>5093105</v>
      </c>
      <c r="C27" s="22">
        <v>1767602</v>
      </c>
      <c r="D27" s="37">
        <v>263695</v>
      </c>
      <c r="E27" s="38">
        <v>3289743</v>
      </c>
      <c r="F27" s="22">
        <v>16496</v>
      </c>
      <c r="G27" s="27">
        <v>26206642</v>
      </c>
      <c r="H27" s="22">
        <v>443361</v>
      </c>
      <c r="I27" s="37">
        <v>52066</v>
      </c>
      <c r="J27" s="15">
        <v>604324</v>
      </c>
      <c r="K27" s="15">
        <v>210362</v>
      </c>
      <c r="L27" s="38">
        <v>866752</v>
      </c>
      <c r="M27" s="22">
        <v>18746299</v>
      </c>
      <c r="N27" s="45">
        <f>SUM(+B27+C27+E27+F27+G27+H27+L27+M27)</f>
        <v>56430000</v>
      </c>
      <c r="O27" s="9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x14ac:dyDescent="0.15">
      <c r="A28" s="14" t="s">
        <v>42</v>
      </c>
      <c r="B28" s="27">
        <v>5068549</v>
      </c>
      <c r="C28" s="22">
        <v>1744266</v>
      </c>
      <c r="D28" s="37">
        <v>267185</v>
      </c>
      <c r="E28" s="38">
        <v>3311532</v>
      </c>
      <c r="F28" s="22">
        <v>16366</v>
      </c>
      <c r="G28" s="27">
        <v>25791210</v>
      </c>
      <c r="H28" s="22">
        <v>438433</v>
      </c>
      <c r="I28" s="37">
        <v>51757</v>
      </c>
      <c r="J28" s="15">
        <v>600858</v>
      </c>
      <c r="K28" s="15">
        <v>211572</v>
      </c>
      <c r="L28" s="38">
        <v>864187</v>
      </c>
      <c r="M28" s="22">
        <v>19195457</v>
      </c>
      <c r="N28" s="45">
        <f t="shared" ref="N28:N46" si="0">SUM(+B28+C28+E28+F28+G28+H28+L28+M28)</f>
        <v>56430000</v>
      </c>
      <c r="O28" s="9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x14ac:dyDescent="0.15">
      <c r="A29" s="14" t="s">
        <v>43</v>
      </c>
      <c r="B29" s="27">
        <v>5035751</v>
      </c>
      <c r="C29" s="22">
        <v>1477773</v>
      </c>
      <c r="D29" s="37">
        <v>267720</v>
      </c>
      <c r="E29" s="38">
        <v>3303641</v>
      </c>
      <c r="F29" s="22">
        <v>14987</v>
      </c>
      <c r="G29" s="27">
        <v>25174290</v>
      </c>
      <c r="H29" s="22">
        <v>432184</v>
      </c>
      <c r="I29" s="37">
        <v>50956</v>
      </c>
      <c r="J29" s="15">
        <v>1027808</v>
      </c>
      <c r="K29" s="15">
        <v>194330</v>
      </c>
      <c r="L29" s="38">
        <v>1273094</v>
      </c>
      <c r="M29" s="22">
        <v>19718280</v>
      </c>
      <c r="N29" s="45">
        <f t="shared" si="0"/>
        <v>56430000</v>
      </c>
      <c r="O29" s="9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x14ac:dyDescent="0.15">
      <c r="A30" s="14" t="s">
        <v>44</v>
      </c>
      <c r="B30" s="27">
        <v>5015693</v>
      </c>
      <c r="C30" s="22">
        <v>1463550</v>
      </c>
      <c r="D30" s="37">
        <v>271396</v>
      </c>
      <c r="E30" s="38">
        <v>3323689</v>
      </c>
      <c r="F30" s="22">
        <v>14987</v>
      </c>
      <c r="G30" s="27">
        <v>25090270</v>
      </c>
      <c r="H30" s="22">
        <v>431228</v>
      </c>
      <c r="I30" s="37">
        <v>50902</v>
      </c>
      <c r="J30" s="15">
        <v>1027808</v>
      </c>
      <c r="K30" s="15">
        <v>195142</v>
      </c>
      <c r="L30" s="38">
        <v>1273852</v>
      </c>
      <c r="M30" s="22">
        <v>19956731</v>
      </c>
      <c r="N30" s="45">
        <f t="shared" si="0"/>
        <v>56570000</v>
      </c>
      <c r="O30" s="9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x14ac:dyDescent="0.15">
      <c r="A31" s="14" t="s">
        <v>45</v>
      </c>
      <c r="B31" s="27">
        <v>5000912</v>
      </c>
      <c r="C31" s="22">
        <v>1454495</v>
      </c>
      <c r="D31" s="37">
        <v>272019</v>
      </c>
      <c r="E31" s="38">
        <v>3357032</v>
      </c>
      <c r="F31" s="22">
        <v>15135</v>
      </c>
      <c r="G31" s="27">
        <v>25077190</v>
      </c>
      <c r="H31" s="22">
        <v>433515</v>
      </c>
      <c r="I31" s="37">
        <v>50902</v>
      </c>
      <c r="J31" s="15">
        <v>1028836</v>
      </c>
      <c r="K31" s="15">
        <v>195252</v>
      </c>
      <c r="L31" s="38">
        <v>174990</v>
      </c>
      <c r="M31" s="22">
        <v>19956731</v>
      </c>
      <c r="N31" s="45">
        <f t="shared" si="0"/>
        <v>55470000</v>
      </c>
      <c r="O31" s="9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x14ac:dyDescent="0.15">
      <c r="A32" s="14" t="s">
        <v>46</v>
      </c>
      <c r="B32" s="27">
        <v>4970791</v>
      </c>
      <c r="C32" s="22">
        <v>1444563</v>
      </c>
      <c r="D32" s="37">
        <v>284015</v>
      </c>
      <c r="E32" s="38">
        <v>3418084</v>
      </c>
      <c r="F32" s="22">
        <v>14838</v>
      </c>
      <c r="G32" s="27">
        <v>24393928</v>
      </c>
      <c r="H32" s="22">
        <v>431543</v>
      </c>
      <c r="I32" s="37">
        <v>50902</v>
      </c>
      <c r="J32" s="15">
        <v>1027881</v>
      </c>
      <c r="K32" s="15">
        <v>206854</v>
      </c>
      <c r="L32" s="38">
        <v>1285637</v>
      </c>
      <c r="M32" s="22">
        <v>20610616</v>
      </c>
      <c r="N32" s="45">
        <f t="shared" si="0"/>
        <v>56570000</v>
      </c>
      <c r="O32" s="9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256" x14ac:dyDescent="0.15">
      <c r="A33" s="14" t="s">
        <v>47</v>
      </c>
      <c r="B33" s="27">
        <v>4929639</v>
      </c>
      <c r="C33" s="22">
        <v>1425820</v>
      </c>
      <c r="D33" s="37">
        <v>286097</v>
      </c>
      <c r="E33" s="38">
        <v>3504462</v>
      </c>
      <c r="F33" s="22">
        <v>13820</v>
      </c>
      <c r="G33" s="27">
        <v>22454845</v>
      </c>
      <c r="H33" s="22">
        <v>428377</v>
      </c>
      <c r="I33" s="37">
        <v>50902</v>
      </c>
      <c r="J33" s="15">
        <v>2953725</v>
      </c>
      <c r="K33" s="15">
        <v>239240</v>
      </c>
      <c r="L33" s="38">
        <v>3243867</v>
      </c>
      <c r="M33" s="22">
        <v>20569170</v>
      </c>
      <c r="N33" s="45">
        <f t="shared" si="0"/>
        <v>56570000</v>
      </c>
      <c r="O33" s="9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4" spans="1:256" x14ac:dyDescent="0.15">
      <c r="A34" s="14" t="s">
        <v>48</v>
      </c>
      <c r="B34" s="27">
        <v>4872577</v>
      </c>
      <c r="C34" s="22">
        <v>1415960</v>
      </c>
      <c r="D34" s="37">
        <v>290390</v>
      </c>
      <c r="E34" s="38">
        <v>3531742</v>
      </c>
      <c r="F34" s="22">
        <v>15106</v>
      </c>
      <c r="G34" s="27">
        <v>20218160</v>
      </c>
      <c r="H34" s="22">
        <v>424000</v>
      </c>
      <c r="I34" s="37">
        <v>50562</v>
      </c>
      <c r="J34" s="15">
        <v>3775695</v>
      </c>
      <c r="K34" s="15">
        <v>264116</v>
      </c>
      <c r="L34" s="38">
        <v>4090737</v>
      </c>
      <c r="M34" s="22">
        <v>22002082</v>
      </c>
      <c r="N34" s="45">
        <f t="shared" si="0"/>
        <v>56570364</v>
      </c>
      <c r="O34" s="9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pans="1:256" x14ac:dyDescent="0.15">
      <c r="A35" s="14" t="s">
        <v>49</v>
      </c>
      <c r="B35" s="27">
        <v>4838108</v>
      </c>
      <c r="C35" s="22">
        <v>1380176</v>
      </c>
      <c r="D35" s="37">
        <v>297408</v>
      </c>
      <c r="E35" s="38">
        <v>3579049</v>
      </c>
      <c r="F35" s="22">
        <v>15355</v>
      </c>
      <c r="G35" s="27">
        <v>19465801</v>
      </c>
      <c r="H35" s="22">
        <v>427343</v>
      </c>
      <c r="I35" s="37">
        <v>50622</v>
      </c>
      <c r="J35" s="15">
        <v>4417098</v>
      </c>
      <c r="K35" s="15">
        <v>315622</v>
      </c>
      <c r="L35" s="38">
        <v>4783342</v>
      </c>
      <c r="M35" s="22">
        <v>22080826</v>
      </c>
      <c r="N35" s="45">
        <f t="shared" si="0"/>
        <v>56570000</v>
      </c>
      <c r="O35" s="9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x14ac:dyDescent="0.15">
      <c r="A36" s="14" t="s">
        <v>50</v>
      </c>
      <c r="B36" s="27">
        <v>4813695</v>
      </c>
      <c r="C36" s="22">
        <v>1363671</v>
      </c>
      <c r="D36" s="37">
        <v>278688</v>
      </c>
      <c r="E36" s="38">
        <v>3597030</v>
      </c>
      <c r="F36" s="22">
        <v>14021</v>
      </c>
      <c r="G36" s="27">
        <v>19430019</v>
      </c>
      <c r="H36" s="22">
        <v>421118</v>
      </c>
      <c r="I36" s="37">
        <v>50621</v>
      </c>
      <c r="J36" s="15">
        <v>4399564</v>
      </c>
      <c r="K36" s="15">
        <v>348024</v>
      </c>
      <c r="L36" s="38">
        <v>4798209</v>
      </c>
      <c r="M36" s="22">
        <v>22132237</v>
      </c>
      <c r="N36" s="45">
        <f t="shared" si="0"/>
        <v>56570000</v>
      </c>
      <c r="O36" s="9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x14ac:dyDescent="0.15">
      <c r="A37" s="14" t="s">
        <v>51</v>
      </c>
      <c r="B37" s="27">
        <v>4773488</v>
      </c>
      <c r="C37" s="22">
        <v>1361880</v>
      </c>
      <c r="D37" s="37">
        <v>283470</v>
      </c>
      <c r="E37" s="38">
        <v>3631881</v>
      </c>
      <c r="F37" s="22">
        <v>14020</v>
      </c>
      <c r="G37" s="27">
        <v>19422925</v>
      </c>
      <c r="H37" s="22">
        <v>421714</v>
      </c>
      <c r="I37" s="37">
        <v>50628</v>
      </c>
      <c r="J37" s="15">
        <v>4399545</v>
      </c>
      <c r="K37" s="15">
        <v>373298</v>
      </c>
      <c r="L37" s="38">
        <v>4823471</v>
      </c>
      <c r="M37" s="22">
        <v>22120621</v>
      </c>
      <c r="N37" s="45">
        <f t="shared" si="0"/>
        <v>56570000</v>
      </c>
      <c r="O37" s="9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x14ac:dyDescent="0.15">
      <c r="A38" s="14" t="s">
        <v>52</v>
      </c>
      <c r="B38" s="27">
        <v>4715315</v>
      </c>
      <c r="C38" s="22">
        <v>1322307</v>
      </c>
      <c r="D38" s="37">
        <v>286207</v>
      </c>
      <c r="E38" s="38">
        <v>3711638</v>
      </c>
      <c r="F38" s="22">
        <v>14169</v>
      </c>
      <c r="G38" s="27">
        <v>19424119</v>
      </c>
      <c r="H38" s="22">
        <v>418091</v>
      </c>
      <c r="I38" s="37">
        <v>50628</v>
      </c>
      <c r="J38" s="15">
        <v>4399544</v>
      </c>
      <c r="K38" s="15">
        <v>418467</v>
      </c>
      <c r="L38" s="38">
        <v>4868639</v>
      </c>
      <c r="M38" s="22">
        <v>22095722</v>
      </c>
      <c r="N38" s="45">
        <f t="shared" si="0"/>
        <v>56570000</v>
      </c>
      <c r="O38" s="9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 x14ac:dyDescent="0.15">
      <c r="A39" s="14" t="s">
        <v>53</v>
      </c>
      <c r="B39" s="27">
        <v>4686240</v>
      </c>
      <c r="C39" s="22">
        <v>1307646</v>
      </c>
      <c r="D39" s="37">
        <v>277917</v>
      </c>
      <c r="E39" s="38">
        <v>3734928</v>
      </c>
      <c r="F39" s="22">
        <v>13578</v>
      </c>
      <c r="G39" s="27">
        <v>19707471</v>
      </c>
      <c r="H39" s="22">
        <v>394686</v>
      </c>
      <c r="I39" s="37">
        <v>50667</v>
      </c>
      <c r="J39" s="15">
        <v>4399545</v>
      </c>
      <c r="K39" s="15">
        <v>468300</v>
      </c>
      <c r="L39" s="38">
        <v>4918512</v>
      </c>
      <c r="M39" s="22">
        <v>21806939</v>
      </c>
      <c r="N39" s="45">
        <f t="shared" si="0"/>
        <v>56570000</v>
      </c>
      <c r="O39" s="9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pans="1:256" x14ac:dyDescent="0.15">
      <c r="A40" s="14" t="s">
        <v>54</v>
      </c>
      <c r="B40" s="27">
        <v>4652062</v>
      </c>
      <c r="C40" s="22">
        <v>1308073</v>
      </c>
      <c r="D40" s="37">
        <v>353370</v>
      </c>
      <c r="E40" s="38">
        <v>3882585</v>
      </c>
      <c r="F40" s="22">
        <v>39111</v>
      </c>
      <c r="G40" s="27">
        <v>18828211</v>
      </c>
      <c r="H40" s="22">
        <v>387924</v>
      </c>
      <c r="I40" s="37">
        <v>50667</v>
      </c>
      <c r="J40" s="15">
        <v>5207959</v>
      </c>
      <c r="K40" s="15">
        <v>452950</v>
      </c>
      <c r="L40" s="38">
        <v>5711576</v>
      </c>
      <c r="M40" s="22">
        <v>21800458</v>
      </c>
      <c r="N40" s="45">
        <f t="shared" si="0"/>
        <v>56610000</v>
      </c>
      <c r="O40" s="9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</row>
    <row r="41" spans="1:256" x14ac:dyDescent="0.15">
      <c r="A41" s="14" t="s">
        <v>55</v>
      </c>
      <c r="B41" s="27">
        <v>4627138</v>
      </c>
      <c r="C41" s="22">
        <v>1293579</v>
      </c>
      <c r="D41" s="37">
        <v>355925</v>
      </c>
      <c r="E41" s="38">
        <v>3891009</v>
      </c>
      <c r="F41" s="22">
        <v>41705</v>
      </c>
      <c r="G41" s="27">
        <v>18870079</v>
      </c>
      <c r="H41" s="22">
        <v>392024</v>
      </c>
      <c r="I41" s="37">
        <v>50667</v>
      </c>
      <c r="J41" s="15">
        <v>5202415</v>
      </c>
      <c r="K41" s="15">
        <v>435502</v>
      </c>
      <c r="L41" s="38">
        <v>5688584</v>
      </c>
      <c r="M41" s="22">
        <v>21805882</v>
      </c>
      <c r="N41" s="45">
        <f t="shared" si="0"/>
        <v>56610000</v>
      </c>
      <c r="O41" s="9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</row>
    <row r="42" spans="1:256" x14ac:dyDescent="0.15">
      <c r="A42" s="14" t="s">
        <v>56</v>
      </c>
      <c r="B42" s="28">
        <v>4614106</v>
      </c>
      <c r="C42" s="23">
        <v>1284176</v>
      </c>
      <c r="D42" s="39">
        <v>362731</v>
      </c>
      <c r="E42" s="40">
        <v>3955471</v>
      </c>
      <c r="F42" s="23">
        <v>41705</v>
      </c>
      <c r="G42" s="28">
        <v>18801186</v>
      </c>
      <c r="H42" s="23">
        <v>392141</v>
      </c>
      <c r="I42" s="39">
        <v>50667</v>
      </c>
      <c r="J42" s="17">
        <v>5207946</v>
      </c>
      <c r="K42" s="17">
        <v>443747</v>
      </c>
      <c r="L42" s="40">
        <v>5702360</v>
      </c>
      <c r="M42" s="23">
        <v>21818855</v>
      </c>
      <c r="N42" s="45">
        <f t="shared" si="0"/>
        <v>56610000</v>
      </c>
      <c r="O42" s="9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</row>
    <row r="43" spans="1:256" x14ac:dyDescent="0.15">
      <c r="A43" s="14" t="s">
        <v>57</v>
      </c>
      <c r="B43" s="28">
        <v>4584977</v>
      </c>
      <c r="C43" s="23">
        <v>1289552</v>
      </c>
      <c r="D43" s="39">
        <v>364562</v>
      </c>
      <c r="E43" s="40">
        <v>3998566</v>
      </c>
      <c r="F43" s="23">
        <v>41606</v>
      </c>
      <c r="G43" s="28">
        <v>18750302</v>
      </c>
      <c r="H43" s="23">
        <v>398673</v>
      </c>
      <c r="I43" s="39">
        <v>36049</v>
      </c>
      <c r="J43" s="17">
        <v>5205966</v>
      </c>
      <c r="K43" s="17">
        <v>462983</v>
      </c>
      <c r="L43" s="40">
        <v>5704998</v>
      </c>
      <c r="M43" s="23">
        <v>21841326</v>
      </c>
      <c r="N43" s="46">
        <f t="shared" si="0"/>
        <v>56610000</v>
      </c>
      <c r="O43" s="9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</row>
    <row r="44" spans="1:256" x14ac:dyDescent="0.15">
      <c r="A44" s="14" t="s">
        <v>58</v>
      </c>
      <c r="B44" s="28">
        <v>4548684</v>
      </c>
      <c r="C44" s="23">
        <v>1255419</v>
      </c>
      <c r="D44" s="39">
        <v>307205</v>
      </c>
      <c r="E44" s="40">
        <v>4002729</v>
      </c>
      <c r="F44" s="23">
        <v>41327</v>
      </c>
      <c r="G44" s="28">
        <v>18751742</v>
      </c>
      <c r="H44" s="23">
        <v>439740</v>
      </c>
      <c r="I44" s="39">
        <v>32816</v>
      </c>
      <c r="J44" s="17">
        <v>5190672</v>
      </c>
      <c r="K44" s="17">
        <v>488375</v>
      </c>
      <c r="L44" s="40">
        <v>5711863</v>
      </c>
      <c r="M44" s="23">
        <v>21858495</v>
      </c>
      <c r="N44" s="46">
        <v>56610000</v>
      </c>
      <c r="O44" s="47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</row>
    <row r="45" spans="1:256" x14ac:dyDescent="0.15">
      <c r="A45" s="48">
        <v>37987</v>
      </c>
      <c r="B45" s="28">
        <v>4521970</v>
      </c>
      <c r="C45" s="23">
        <v>1267762</v>
      </c>
      <c r="D45" s="39">
        <v>315671</v>
      </c>
      <c r="E45" s="40">
        <v>4011959</v>
      </c>
      <c r="F45" s="23">
        <v>41327</v>
      </c>
      <c r="G45" s="28">
        <v>18727033</v>
      </c>
      <c r="H45" s="23">
        <v>439338</v>
      </c>
      <c r="I45" s="39">
        <v>32816</v>
      </c>
      <c r="J45" s="17">
        <v>5189488</v>
      </c>
      <c r="K45" s="17">
        <v>494391</v>
      </c>
      <c r="L45" s="40">
        <v>5716695</v>
      </c>
      <c r="M45" s="23">
        <v>21883916</v>
      </c>
      <c r="N45" s="46">
        <f t="shared" si="0"/>
        <v>56610000</v>
      </c>
      <c r="O45" s="47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</row>
    <row r="46" spans="1:256" x14ac:dyDescent="0.15">
      <c r="A46" s="48">
        <v>38353</v>
      </c>
      <c r="B46" s="28">
        <v>4507360</v>
      </c>
      <c r="C46" s="23">
        <v>1263636</v>
      </c>
      <c r="D46" s="39">
        <v>351014</v>
      </c>
      <c r="E46" s="40">
        <v>4062653</v>
      </c>
      <c r="F46" s="23">
        <v>41335</v>
      </c>
      <c r="G46" s="28">
        <v>18675929</v>
      </c>
      <c r="H46" s="23">
        <v>438814</v>
      </c>
      <c r="I46" s="39">
        <v>32816</v>
      </c>
      <c r="J46" s="17">
        <v>5188736</v>
      </c>
      <c r="K46" s="17">
        <v>479409</v>
      </c>
      <c r="L46" s="40">
        <v>5700961</v>
      </c>
      <c r="M46" s="23">
        <v>21919312</v>
      </c>
      <c r="N46" s="46">
        <f t="shared" si="0"/>
        <v>56610000</v>
      </c>
      <c r="O46" s="47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</row>
    <row r="47" spans="1:256" x14ac:dyDescent="0.15">
      <c r="A47" s="56">
        <v>38718</v>
      </c>
      <c r="B47" s="57">
        <v>4450508</v>
      </c>
      <c r="C47" s="58">
        <v>1257836</v>
      </c>
      <c r="D47" s="59">
        <v>300722</v>
      </c>
      <c r="E47" s="60">
        <v>4130333</v>
      </c>
      <c r="F47" s="58">
        <v>41335</v>
      </c>
      <c r="G47" s="57">
        <v>18658851</v>
      </c>
      <c r="H47" s="58">
        <v>438388</v>
      </c>
      <c r="I47" s="59">
        <v>32816</v>
      </c>
      <c r="J47" s="61">
        <v>5122235</v>
      </c>
      <c r="K47" s="61">
        <v>536907</v>
      </c>
      <c r="L47" s="60">
        <v>5691958</v>
      </c>
      <c r="M47" s="58">
        <v>21940791</v>
      </c>
      <c r="N47" s="62">
        <f t="shared" ref="N47:N54" si="1">SUM(+B47+C47+E47+F47+G47+H47+L47+M47)</f>
        <v>56610000</v>
      </c>
      <c r="O47" s="47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</row>
    <row r="48" spans="1:256" x14ac:dyDescent="0.15">
      <c r="A48" s="49">
        <v>39083</v>
      </c>
      <c r="B48" s="50">
        <v>4427128</v>
      </c>
      <c r="C48" s="51">
        <v>1256808</v>
      </c>
      <c r="D48" s="52">
        <v>328498</v>
      </c>
      <c r="E48" s="53">
        <v>4176812</v>
      </c>
      <c r="F48" s="51">
        <v>41273</v>
      </c>
      <c r="G48" s="50">
        <v>18642513</v>
      </c>
      <c r="H48" s="51">
        <v>438016</v>
      </c>
      <c r="I48" s="52">
        <v>32816</v>
      </c>
      <c r="J48" s="54">
        <v>5122237</v>
      </c>
      <c r="K48" s="54">
        <v>548852</v>
      </c>
      <c r="L48" s="53">
        <v>5703905</v>
      </c>
      <c r="M48" s="51">
        <v>21923545</v>
      </c>
      <c r="N48" s="55">
        <f t="shared" si="1"/>
        <v>56610000</v>
      </c>
      <c r="O48" s="47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</row>
    <row r="49" spans="1:256" x14ac:dyDescent="0.15">
      <c r="A49" s="56">
        <v>39448</v>
      </c>
      <c r="B49" s="50">
        <v>4383607</v>
      </c>
      <c r="C49" s="51">
        <v>1254488</v>
      </c>
      <c r="D49" s="52">
        <v>328287</v>
      </c>
      <c r="E49" s="53">
        <v>4215546</v>
      </c>
      <c r="F49" s="51">
        <v>41273</v>
      </c>
      <c r="G49" s="50">
        <v>18626277</v>
      </c>
      <c r="H49" s="51">
        <v>444070</v>
      </c>
      <c r="I49" s="52">
        <v>32816</v>
      </c>
      <c r="J49" s="54">
        <v>5122237</v>
      </c>
      <c r="K49" s="54">
        <v>544975</v>
      </c>
      <c r="L49" s="53">
        <v>5702265</v>
      </c>
      <c r="M49" s="51">
        <v>21942474</v>
      </c>
      <c r="N49" s="55">
        <f t="shared" si="1"/>
        <v>56610000</v>
      </c>
      <c r="O49" s="47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</row>
    <row r="50" spans="1:256" x14ac:dyDescent="0.15">
      <c r="A50" s="69">
        <v>39814</v>
      </c>
      <c r="B50" s="63">
        <v>4357634</v>
      </c>
      <c r="C50" s="64">
        <v>1250438</v>
      </c>
      <c r="D50" s="65">
        <v>296255</v>
      </c>
      <c r="E50" s="66">
        <v>4234221</v>
      </c>
      <c r="F50" s="64">
        <v>41273</v>
      </c>
      <c r="G50" s="63">
        <v>18615476</v>
      </c>
      <c r="H50" s="64">
        <v>446333</v>
      </c>
      <c r="I50" s="65">
        <v>32816</v>
      </c>
      <c r="J50" s="67">
        <v>5122238</v>
      </c>
      <c r="K50" s="67">
        <v>564150</v>
      </c>
      <c r="L50" s="66">
        <v>5719204</v>
      </c>
      <c r="M50" s="64">
        <v>21945421</v>
      </c>
      <c r="N50" s="68">
        <f t="shared" si="1"/>
        <v>56610000</v>
      </c>
      <c r="O50" s="47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</row>
    <row r="51" spans="1:256" x14ac:dyDescent="0.15">
      <c r="A51" s="69">
        <v>40179</v>
      </c>
      <c r="B51" s="50">
        <v>4339024</v>
      </c>
      <c r="C51" s="51">
        <v>1257588</v>
      </c>
      <c r="D51" s="52">
        <v>295675</v>
      </c>
      <c r="E51" s="53">
        <v>4252882</v>
      </c>
      <c r="F51" s="51">
        <v>41273</v>
      </c>
      <c r="G51" s="50">
        <v>18989680</v>
      </c>
      <c r="H51" s="51">
        <v>444179</v>
      </c>
      <c r="I51" s="52">
        <v>32816</v>
      </c>
      <c r="J51" s="54">
        <v>4783862</v>
      </c>
      <c r="K51" s="54">
        <v>568100</v>
      </c>
      <c r="L51" s="53">
        <v>5384778</v>
      </c>
      <c r="M51" s="51">
        <v>21900596</v>
      </c>
      <c r="N51" s="55">
        <f t="shared" si="1"/>
        <v>56610000</v>
      </c>
      <c r="O51" s="47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</row>
    <row r="52" spans="1:256" x14ac:dyDescent="0.15">
      <c r="A52" s="69">
        <v>40544</v>
      </c>
      <c r="B52" s="50">
        <v>4324693</v>
      </c>
      <c r="C52" s="51">
        <v>1249947</v>
      </c>
      <c r="D52" s="52">
        <v>294876</v>
      </c>
      <c r="E52" s="53">
        <v>4273725</v>
      </c>
      <c r="F52" s="51">
        <v>40321</v>
      </c>
      <c r="G52" s="50">
        <v>19303344</v>
      </c>
      <c r="H52" s="51">
        <v>443935</v>
      </c>
      <c r="I52" s="52">
        <v>32816</v>
      </c>
      <c r="J52" s="54">
        <v>4464904</v>
      </c>
      <c r="K52" s="54">
        <v>576061</v>
      </c>
      <c r="L52" s="53">
        <v>5073781</v>
      </c>
      <c r="M52" s="51">
        <v>21900254</v>
      </c>
      <c r="N52" s="55">
        <f t="shared" si="1"/>
        <v>56610000</v>
      </c>
      <c r="O52" s="47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</row>
    <row r="53" spans="1:256" x14ac:dyDescent="0.15">
      <c r="A53" s="69">
        <v>40909</v>
      </c>
      <c r="B53" s="63">
        <v>4307273</v>
      </c>
      <c r="C53" s="64">
        <v>1239609</v>
      </c>
      <c r="D53" s="65">
        <v>295592</v>
      </c>
      <c r="E53" s="66">
        <v>4293793</v>
      </c>
      <c r="F53" s="64">
        <v>40216</v>
      </c>
      <c r="G53" s="63">
        <v>19319516</v>
      </c>
      <c r="H53" s="64">
        <v>444028</v>
      </c>
      <c r="I53" s="65">
        <v>32816</v>
      </c>
      <c r="J53" s="67">
        <v>4464905</v>
      </c>
      <c r="K53" s="67">
        <v>581021</v>
      </c>
      <c r="L53" s="66">
        <v>5078742</v>
      </c>
      <c r="M53" s="64">
        <v>21886823</v>
      </c>
      <c r="N53" s="68">
        <f t="shared" si="1"/>
        <v>56610000</v>
      </c>
      <c r="O53" s="47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</row>
    <row r="54" spans="1:256" x14ac:dyDescent="0.15">
      <c r="A54" s="69">
        <v>41275</v>
      </c>
      <c r="B54" s="63">
        <v>4297810</v>
      </c>
      <c r="C54" s="64">
        <v>1238230</v>
      </c>
      <c r="D54" s="65">
        <v>296258</v>
      </c>
      <c r="E54" s="66">
        <v>4300664</v>
      </c>
      <c r="F54" s="64">
        <v>40216</v>
      </c>
      <c r="G54" s="63">
        <v>19121648</v>
      </c>
      <c r="H54" s="64">
        <v>443958</v>
      </c>
      <c r="I54" s="65">
        <v>32816</v>
      </c>
      <c r="J54" s="67">
        <v>4464907</v>
      </c>
      <c r="K54" s="67">
        <v>588411</v>
      </c>
      <c r="L54" s="66">
        <v>5086134</v>
      </c>
      <c r="M54" s="64">
        <v>22081340</v>
      </c>
      <c r="N54" s="68">
        <f t="shared" si="1"/>
        <v>56610000</v>
      </c>
      <c r="O54" s="47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</row>
    <row r="55" spans="1:256" x14ac:dyDescent="0.15">
      <c r="A55" s="70">
        <v>41640</v>
      </c>
      <c r="B55" s="71">
        <v>4290005</v>
      </c>
      <c r="C55" s="71">
        <v>1231249</v>
      </c>
      <c r="D55" s="72">
        <v>299427</v>
      </c>
      <c r="E55" s="73">
        <v>4315401</v>
      </c>
      <c r="F55" s="71">
        <v>40216</v>
      </c>
      <c r="G55" s="71">
        <v>19065535</v>
      </c>
      <c r="H55" s="71">
        <v>443885</v>
      </c>
      <c r="I55" s="72">
        <v>32816</v>
      </c>
      <c r="J55" s="74">
        <v>4464850</v>
      </c>
      <c r="K55" s="74">
        <v>589672</v>
      </c>
      <c r="L55" s="73">
        <v>5087338</v>
      </c>
      <c r="M55" s="71">
        <v>22136371</v>
      </c>
      <c r="N55" s="75">
        <f>SUM(+B55+C55+E55+F55+G55+H55+L55+M55)</f>
        <v>56610000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  <c r="IV55" s="3"/>
    </row>
    <row r="56" spans="1:256" x14ac:dyDescent="0.15">
      <c r="A56" s="76">
        <v>42005</v>
      </c>
      <c r="B56" s="77">
        <v>4268033</v>
      </c>
      <c r="C56" s="77">
        <v>1225466</v>
      </c>
      <c r="D56" s="78">
        <v>288062</v>
      </c>
      <c r="E56" s="79">
        <v>4320451</v>
      </c>
      <c r="F56" s="77">
        <v>40216</v>
      </c>
      <c r="G56" s="77">
        <v>19031217</v>
      </c>
      <c r="H56" s="77">
        <v>434791</v>
      </c>
      <c r="I56" s="78">
        <v>32770</v>
      </c>
      <c r="J56" s="80">
        <v>4464849</v>
      </c>
      <c r="K56" s="80">
        <v>622431</v>
      </c>
      <c r="L56" s="79">
        <f>SUM(I56:K56)</f>
        <v>5120050</v>
      </c>
      <c r="M56" s="77">
        <f>N56-(SUM(B56:K56)-D56)</f>
        <v>22249776</v>
      </c>
      <c r="N56" s="81">
        <v>56690000</v>
      </c>
      <c r="O56" s="47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  <c r="IV56" s="3"/>
    </row>
    <row r="57" spans="1:256" x14ac:dyDescent="0.15">
      <c r="A57" s="76">
        <v>42370</v>
      </c>
      <c r="B57" s="77">
        <v>4255128</v>
      </c>
      <c r="C57" s="77">
        <v>1220818</v>
      </c>
      <c r="D57" s="78">
        <v>289854</v>
      </c>
      <c r="E57" s="79">
        <v>4347151</v>
      </c>
      <c r="F57" s="77">
        <v>40217</v>
      </c>
      <c r="G57" s="77">
        <v>19246745</v>
      </c>
      <c r="H57" s="77">
        <v>433413</v>
      </c>
      <c r="I57" s="78">
        <v>32771</v>
      </c>
      <c r="J57" s="80">
        <v>4222294</v>
      </c>
      <c r="K57" s="80">
        <v>650292</v>
      </c>
      <c r="L57" s="79">
        <f>SUM(I57:K57)</f>
        <v>4905357</v>
      </c>
      <c r="M57" s="77">
        <f>N57-(SUM(B57:K57)-D57)</f>
        <v>22241171</v>
      </c>
      <c r="N57" s="81">
        <v>56690000</v>
      </c>
      <c r="O57" s="47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  <c r="IV57" s="3"/>
    </row>
    <row r="58" spans="1:256" x14ac:dyDescent="0.15">
      <c r="A58" s="76">
        <v>42736</v>
      </c>
      <c r="B58" s="77">
        <v>4245255</v>
      </c>
      <c r="C58" s="77">
        <v>1209014</v>
      </c>
      <c r="D58" s="78">
        <v>291022</v>
      </c>
      <c r="E58" s="79">
        <v>4363413</v>
      </c>
      <c r="F58" s="77">
        <v>40065</v>
      </c>
      <c r="G58" s="77">
        <v>19225629</v>
      </c>
      <c r="H58" s="77">
        <v>432966</v>
      </c>
      <c r="I58" s="78">
        <v>32771</v>
      </c>
      <c r="J58" s="80">
        <v>4222294</v>
      </c>
      <c r="K58" s="80">
        <v>673225</v>
      </c>
      <c r="L58" s="79">
        <v>4928290</v>
      </c>
      <c r="M58" s="77">
        <v>22245368</v>
      </c>
      <c r="N58" s="81">
        <v>56690000</v>
      </c>
      <c r="O58" s="47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  <c r="IV58" s="3"/>
    </row>
    <row r="59" spans="1:256" x14ac:dyDescent="0.15">
      <c r="A59" s="82">
        <v>43101</v>
      </c>
      <c r="B59" s="83">
        <v>4226850</v>
      </c>
      <c r="C59" s="83">
        <v>1199295</v>
      </c>
      <c r="D59" s="84">
        <v>291482</v>
      </c>
      <c r="E59" s="85">
        <v>4377471</v>
      </c>
      <c r="F59" s="83">
        <v>40065</v>
      </c>
      <c r="G59" s="83">
        <v>19219974</v>
      </c>
      <c r="H59" s="83">
        <v>432708</v>
      </c>
      <c r="I59" s="84">
        <v>32771</v>
      </c>
      <c r="J59" s="86">
        <v>4193992</v>
      </c>
      <c r="K59" s="86">
        <v>690678</v>
      </c>
      <c r="L59" s="85">
        <f>SUM(I59:K59)</f>
        <v>4917441</v>
      </c>
      <c r="M59" s="96">
        <f>N59-(SUM(B59:K59)-D59)</f>
        <v>22276196</v>
      </c>
      <c r="N59" s="87">
        <v>56690000</v>
      </c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3"/>
    </row>
    <row r="60" spans="1:256" x14ac:dyDescent="0.15">
      <c r="A60" s="76">
        <v>43466</v>
      </c>
      <c r="B60" s="77">
        <v>4166237</v>
      </c>
      <c r="C60" s="77">
        <v>1184968</v>
      </c>
      <c r="D60" s="78">
        <v>295423</v>
      </c>
      <c r="E60" s="79">
        <v>4386521</v>
      </c>
      <c r="F60" s="77">
        <v>40065</v>
      </c>
      <c r="G60" s="77">
        <v>19196639</v>
      </c>
      <c r="H60" s="77">
        <v>466260</v>
      </c>
      <c r="I60" s="78">
        <v>32771</v>
      </c>
      <c r="J60" s="80">
        <v>4222294</v>
      </c>
      <c r="K60" s="80">
        <v>696426</v>
      </c>
      <c r="L60" s="79">
        <f>SUM(I60:K60)</f>
        <v>4951491</v>
      </c>
      <c r="M60" s="97">
        <f>N60-(SUM(B60:K60)-D60)</f>
        <v>22297819</v>
      </c>
      <c r="N60" s="87">
        <v>56690000</v>
      </c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  <c r="IV60" s="3"/>
    </row>
    <row r="61" spans="1:256" x14ac:dyDescent="0.15">
      <c r="A61" s="88">
        <v>43831</v>
      </c>
      <c r="B61" s="77">
        <v>3903192</v>
      </c>
      <c r="C61" s="77">
        <v>1070919</v>
      </c>
      <c r="D61" s="78">
        <v>214631</v>
      </c>
      <c r="E61" s="79">
        <v>4313216</v>
      </c>
      <c r="F61" s="77">
        <v>39891</v>
      </c>
      <c r="G61" s="77">
        <v>18809520</v>
      </c>
      <c r="H61" s="77">
        <v>431504</v>
      </c>
      <c r="I61" s="78">
        <v>32671</v>
      </c>
      <c r="J61" s="80">
        <v>4219860</v>
      </c>
      <c r="K61" s="80">
        <v>786283</v>
      </c>
      <c r="L61" s="79">
        <f>SUM(I61:K61)</f>
        <v>5038814</v>
      </c>
      <c r="M61" s="97">
        <f>N61-(SUM(B61:K61)-D61)</f>
        <v>23082944</v>
      </c>
      <c r="N61" s="87">
        <v>56690000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  <c r="IV61" s="3"/>
    </row>
    <row r="62" spans="1:256" x14ac:dyDescent="0.15">
      <c r="A62" s="88">
        <v>44197</v>
      </c>
      <c r="B62" s="77">
        <v>3884534</v>
      </c>
      <c r="C62" s="77">
        <v>1066290</v>
      </c>
      <c r="D62" s="78">
        <v>213322</v>
      </c>
      <c r="E62" s="79">
        <v>4320435</v>
      </c>
      <c r="F62" s="77">
        <v>40403</v>
      </c>
      <c r="G62" s="77">
        <v>18800512</v>
      </c>
      <c r="H62" s="77">
        <v>431256</v>
      </c>
      <c r="I62" s="78">
        <v>32671</v>
      </c>
      <c r="J62" s="80">
        <v>4202218</v>
      </c>
      <c r="K62" s="80">
        <v>805706</v>
      </c>
      <c r="L62" s="79">
        <f>SUM(I62:K62)</f>
        <v>5040595</v>
      </c>
      <c r="M62" s="97">
        <f t="shared" ref="M62:M63" si="2">N62-(SUM(B62:K62)-D62)</f>
        <v>23105975</v>
      </c>
      <c r="N62" s="87">
        <v>56690000</v>
      </c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  <c r="IV62" s="3"/>
    </row>
    <row r="63" spans="1:256" x14ac:dyDescent="0.15">
      <c r="A63" s="95">
        <v>44562</v>
      </c>
      <c r="B63" s="71">
        <v>3875031</v>
      </c>
      <c r="C63" s="71">
        <v>1064346</v>
      </c>
      <c r="D63" s="72">
        <v>212864</v>
      </c>
      <c r="E63" s="73">
        <v>4332887</v>
      </c>
      <c r="F63" s="71">
        <v>40403</v>
      </c>
      <c r="G63" s="71">
        <v>18810254</v>
      </c>
      <c r="H63" s="71">
        <v>430489</v>
      </c>
      <c r="I63" s="72">
        <v>32671</v>
      </c>
      <c r="J63" s="74">
        <v>4202218</v>
      </c>
      <c r="K63" s="74">
        <v>814710</v>
      </c>
      <c r="L63" s="73">
        <v>5049599</v>
      </c>
      <c r="M63" s="97">
        <f t="shared" si="2"/>
        <v>23086991</v>
      </c>
      <c r="N63" s="87">
        <v>56690000</v>
      </c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  <c r="IV63" s="3"/>
    </row>
    <row r="64" spans="1:256" x14ac:dyDescent="0.15">
      <c r="A64" s="95">
        <v>44927</v>
      </c>
      <c r="B64" s="71">
        <v>3856118</v>
      </c>
      <c r="C64" s="71">
        <v>1055103</v>
      </c>
      <c r="D64" s="72">
        <v>212912</v>
      </c>
      <c r="E64" s="73">
        <v>4143785</v>
      </c>
      <c r="F64" s="71">
        <v>40403</v>
      </c>
      <c r="G64" s="71">
        <v>18788179</v>
      </c>
      <c r="H64" s="71">
        <v>429369</v>
      </c>
      <c r="I64" s="72">
        <v>32671</v>
      </c>
      <c r="J64" s="74">
        <v>4202218</v>
      </c>
      <c r="K64" s="74">
        <v>845962</v>
      </c>
      <c r="L64" s="73">
        <v>5080851</v>
      </c>
      <c r="M64" s="99">
        <v>23296192</v>
      </c>
      <c r="N64" s="87">
        <v>56690000</v>
      </c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  <c r="IV64" s="3"/>
    </row>
    <row r="65" spans="1:256" x14ac:dyDescent="0.15">
      <c r="A65" s="89">
        <v>45292</v>
      </c>
      <c r="B65" s="90">
        <v>3841455</v>
      </c>
      <c r="C65" s="90">
        <v>1049588</v>
      </c>
      <c r="D65" s="91">
        <v>213086</v>
      </c>
      <c r="E65" s="92">
        <v>4158143</v>
      </c>
      <c r="F65" s="90">
        <v>40320</v>
      </c>
      <c r="G65" s="90">
        <v>18793988</v>
      </c>
      <c r="H65" s="90">
        <v>429129</v>
      </c>
      <c r="I65" s="91">
        <v>32671</v>
      </c>
      <c r="J65" s="93">
        <v>4202218</v>
      </c>
      <c r="K65" s="93">
        <v>848471</v>
      </c>
      <c r="L65" s="92">
        <v>5083360</v>
      </c>
      <c r="M65" s="98">
        <f>N65-L65-H65-G65-F65-E65-C65-B65</f>
        <v>23294017</v>
      </c>
      <c r="N65" s="94">
        <v>56690000</v>
      </c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  <c r="IV65" s="3"/>
    </row>
    <row r="66" spans="1:256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  <c r="IV66" s="3"/>
    </row>
    <row r="67" spans="1:256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  <c r="IV67" s="3"/>
    </row>
    <row r="68" spans="1:256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N68" s="18" t="s">
        <v>60</v>
      </c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  <c r="IV68" s="3"/>
    </row>
    <row r="69" spans="1:256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  <c r="IV69" s="3"/>
    </row>
    <row r="70" spans="1:256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</row>
    <row r="71" spans="1:256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</row>
    <row r="72" spans="1:256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  <c r="IV72" s="3"/>
    </row>
    <row r="73" spans="1:256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  <c r="IV73" s="3"/>
    </row>
    <row r="74" spans="1:256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  <c r="IV74" s="3"/>
    </row>
    <row r="75" spans="1:256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  <c r="IV75" s="3"/>
    </row>
    <row r="76" spans="1:256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  <c r="IV76" s="3"/>
    </row>
    <row r="77" spans="1:256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  <c r="IV77" s="3"/>
    </row>
    <row r="78" spans="1:256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  <c r="IV78" s="3"/>
    </row>
    <row r="79" spans="1:256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  <c r="IV79" s="3"/>
    </row>
    <row r="80" spans="1:256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  <c r="IV80" s="3"/>
    </row>
    <row r="81" spans="1:256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  <c r="IV81" s="3"/>
    </row>
    <row r="82" spans="1:256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  <c r="IV82" s="3"/>
    </row>
    <row r="83" spans="1:256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  <c r="IV83" s="3"/>
    </row>
    <row r="84" spans="1:256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  <c r="IV84" s="3"/>
    </row>
    <row r="85" spans="1:256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  <c r="IV85" s="3"/>
    </row>
    <row r="86" spans="1:256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  <c r="IV86" s="3"/>
    </row>
    <row r="87" spans="1:256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  <c r="IV87" s="3"/>
    </row>
    <row r="88" spans="1:256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  <c r="IV88" s="3"/>
    </row>
    <row r="89" spans="1:256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  <c r="IV89" s="3"/>
    </row>
    <row r="90" spans="1:256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  <c r="IV90" s="3"/>
    </row>
    <row r="91" spans="1:256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  <c r="IV91" s="3"/>
    </row>
    <row r="92" spans="1:256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  <c r="IV92" s="3"/>
    </row>
    <row r="93" spans="1:256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  <c r="IV93" s="3"/>
    </row>
    <row r="94" spans="1:256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  <c r="IV94" s="3"/>
    </row>
    <row r="95" spans="1:256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  <c r="IV95" s="3"/>
    </row>
    <row r="96" spans="1:256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  <c r="IV96" s="3"/>
    </row>
    <row r="97" spans="1:256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  <c r="IV97" s="3"/>
    </row>
    <row r="98" spans="1:256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  <c r="IV98" s="3"/>
    </row>
    <row r="99" spans="1:256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  <c r="IV99" s="3"/>
    </row>
    <row r="100" spans="1:256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  <c r="IV100" s="3"/>
    </row>
    <row r="101" spans="1:256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  <c r="IV101" s="3"/>
    </row>
    <row r="102" spans="1:256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  <c r="IV102" s="3"/>
    </row>
    <row r="103" spans="1:256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  <c r="IV103" s="3"/>
    </row>
    <row r="104" spans="1:256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  <c r="IV104" s="3"/>
    </row>
    <row r="105" spans="1:256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  <c r="IV105" s="3"/>
    </row>
    <row r="106" spans="1:256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  <c r="IV106" s="3"/>
    </row>
    <row r="107" spans="1:256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  <c r="IV107" s="3"/>
    </row>
    <row r="108" spans="1:256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  <c r="IV108" s="3"/>
    </row>
    <row r="109" spans="1:256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  <c r="IV109" s="3"/>
    </row>
    <row r="110" spans="1:256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  <c r="IV110" s="3"/>
    </row>
    <row r="111" spans="1:256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  <c r="IV111" s="3"/>
    </row>
    <row r="112" spans="1:256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  <c r="IV112" s="3"/>
    </row>
  </sheetData>
  <phoneticPr fontId="4"/>
  <pageMargins left="0.59055118110236227" right="0.59055118110236227" top="0.59055118110236227" bottom="0.59055118110236227" header="0.51181102362204722" footer="0.51181102362204722"/>
  <pageSetup paperSize="9" scale="58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c-i021</dc:creator>
  <cp:lastModifiedBy>服部 博輝</cp:lastModifiedBy>
  <cp:lastPrinted>2024-03-28T02:02:34Z</cp:lastPrinted>
  <dcterms:created xsi:type="dcterms:W3CDTF">2004-06-03T08:34:40Z</dcterms:created>
  <dcterms:modified xsi:type="dcterms:W3CDTF">2025-03-18T23:58:19Z</dcterms:modified>
</cp:coreProperties>
</file>